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6年度決算資料\"/>
    </mc:Choice>
  </mc:AlternateContent>
  <xr:revisionPtr revIDLastSave="0" documentId="8_{3D565A75-C233-4177-B697-0D736C047101}" xr6:coauthVersionLast="47" xr6:coauthVersionMax="47" xr10:uidLastSave="{00000000-0000-0000-0000-000000000000}"/>
  <bookViews>
    <workbookView xWindow="1950" yWindow="720" windowWidth="14430" windowHeight="15480" xr2:uid="{81C9BA2A-9A57-40AB-B1D3-5669A7BBB1C3}"/>
  </bookViews>
  <sheets>
    <sheet name="Ｒ６活動予算書 (案)" sheetId="2" r:id="rId1"/>
    <sheet name="Sheet1" sheetId="1" r:id="rId2"/>
  </sheets>
  <definedNames>
    <definedName name="_xlnm.Print_Area" localSheetId="0">'Ｒ６活動予算書 (案)'!$A$1:$J$131</definedName>
    <definedName name="_xlnm.Print_Titles" localSheetId="0">'Ｒ６活動予算書 (案)'!$10:$10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5" i="2" l="1"/>
  <c r="J116" i="2" s="1"/>
  <c r="I109" i="2"/>
  <c r="J110" i="2" s="1"/>
  <c r="H101" i="2"/>
  <c r="H77" i="2"/>
  <c r="I102" i="2" s="1"/>
  <c r="H67" i="2"/>
  <c r="H43" i="2"/>
  <c r="I68" i="2" s="1"/>
  <c r="J103" i="2" s="1"/>
  <c r="I31" i="2"/>
  <c r="I28" i="2"/>
  <c r="I17" i="2"/>
  <c r="I15" i="2"/>
  <c r="I13" i="2"/>
  <c r="J32" i="2" s="1"/>
  <c r="J104" i="2" s="1"/>
  <c r="J118" i="2" s="1"/>
  <c r="J120" i="2" s="1"/>
  <c r="J1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C02-1189</author>
    <author>C08-1335</author>
  </authors>
  <commentList>
    <comment ref="I13" authorId="0" shapeId="0" xr:uid="{A5A84546-FEEE-4545-9397-409BBC84F39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  <comment ref="I15" authorId="0" shapeId="0" xr:uid="{B1FBA4CC-3080-479D-8144-1C2019AB642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17" authorId="0" shapeId="0" xr:uid="{714B6A9D-4951-4263-BE5B-1C20784228F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28" authorId="0" shapeId="0" xr:uid="{1017EE5A-02CE-4E39-AF37-E22441AA7DAA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31" authorId="0" shapeId="0" xr:uid="{E861694F-1CE5-474A-A67D-457EE61F7A7A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32" authorId="0" shapeId="0" xr:uid="{B6E66DAC-677D-490B-B2F2-1D55D31CA798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68" authorId="0" shapeId="0" xr:uid="{C5B63B58-F6D5-4578-803F-A1C582C1E45E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自動計算：事業費の合計</t>
        </r>
      </text>
    </comment>
    <comment ref="I102" authorId="1" shapeId="0" xr:uid="{7AF5F297-6C06-47D6-8F5D-2E029063A9C9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自動計算：管理費の合計</t>
        </r>
      </text>
    </comment>
    <comment ref="J103" authorId="0" shapeId="0" xr:uid="{16980BE5-2073-4471-9CA0-4E3F4FDFA462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104" authorId="0" shapeId="0" xr:uid="{FB459E1A-CC2F-4CC7-B117-C9A9EA9C756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109" authorId="0" shapeId="0" xr:uid="{605F22C1-5633-4DCE-A83B-1A8707A76388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110" authorId="0" shapeId="0" xr:uid="{4BF074A3-3E2C-4948-B237-1E1D9A49B064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115" authorId="0" shapeId="0" xr:uid="{05FEE6C2-59A1-40AD-8493-3C424122679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116" authorId="0" shapeId="0" xr:uid="{88022F64-58BD-48F9-B035-EBADD90D4D4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116" authorId="0" shapeId="0" xr:uid="{3A042468-3804-43C3-83F5-3BE2260DF591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118" authorId="0" shapeId="0" xr:uid="{B5BCDB03-9977-4F0C-9B6E-9E01767A21C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120" authorId="1" shapeId="0" xr:uid="{26323F0A-9A68-4DFD-8918-8C24768AE362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21" authorId="0" shapeId="0" xr:uid="{AC824782-8634-4257-AF8E-C69DD764F992}">
      <text>
        <r>
          <rPr>
            <b/>
            <sz val="9"/>
            <color indexed="81"/>
            <rFont val="ＭＳ Ｐゴシック"/>
            <family val="3"/>
            <charset val="128"/>
          </rPr>
          <t>前年度の「次期繰越正味財産額」を入れる</t>
        </r>
      </text>
    </comment>
    <comment ref="J122" authorId="0" shapeId="0" xr:uid="{60A32855-4EF9-410E-8471-DE0540AE069F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
貸借対照表の正味財産額と一致する</t>
        </r>
      </text>
    </comment>
  </commentList>
</comments>
</file>

<file path=xl/sharedStrings.xml><?xml version="1.0" encoding="utf-8"?>
<sst xmlns="http://schemas.openxmlformats.org/spreadsheetml/2006/main" count="119" uniqueCount="87">
  <si>
    <t>第4号議案                            令和6年度　活動予算書 （案）</t>
    <rPh sb="33" eb="35">
      <t>レイワ</t>
    </rPh>
    <rPh sb="36" eb="38">
      <t>ネンド</t>
    </rPh>
    <rPh sb="39" eb="41">
      <t>カツドウ</t>
    </rPh>
    <rPh sb="41" eb="42">
      <t>ヨ</t>
    </rPh>
    <rPh sb="46" eb="47">
      <t>アン</t>
    </rPh>
    <phoneticPr fontId="4"/>
  </si>
  <si>
    <t>令和6年4月1日から令和7年3月31日まで</t>
    <rPh sb="0" eb="2">
      <t>レイワ</t>
    </rPh>
    <rPh sb="3" eb="4">
      <t>ネン</t>
    </rPh>
    <rPh sb="5" eb="6">
      <t>ツキ</t>
    </rPh>
    <rPh sb="7" eb="8">
      <t>ヒ</t>
    </rPh>
    <rPh sb="10" eb="12">
      <t>レイワ</t>
    </rPh>
    <rPh sb="13" eb="14">
      <t>ネン</t>
    </rPh>
    <rPh sb="15" eb="16">
      <t>ツキ</t>
    </rPh>
    <rPh sb="18" eb="19">
      <t>ヒ</t>
    </rPh>
    <phoneticPr fontId="4"/>
  </si>
  <si>
    <t>特定非営利活動法人にこにこ三豊</t>
    <rPh sb="0" eb="15">
      <t>トクヒ</t>
    </rPh>
    <phoneticPr fontId="4"/>
  </si>
  <si>
    <t>科　　　　目</t>
    <rPh sb="0" eb="1">
      <t>カ</t>
    </rPh>
    <rPh sb="5" eb="6">
      <t>メ</t>
    </rPh>
    <phoneticPr fontId="4"/>
  </si>
  <si>
    <t>金　　　　額</t>
    <phoneticPr fontId="4"/>
  </si>
  <si>
    <t>（単位：円）</t>
  </si>
  <si>
    <t>Ⅰ 経常収益</t>
    <rPh sb="2" eb="4">
      <t>ケイジョウ</t>
    </rPh>
    <rPh sb="4" eb="6">
      <t>シュウエキ</t>
    </rPh>
    <phoneticPr fontId="4"/>
  </si>
  <si>
    <t>１ 受取会費</t>
    <rPh sb="2" eb="4">
      <t>ウケトリ</t>
    </rPh>
    <rPh sb="4" eb="6">
      <t>カイヒ</t>
    </rPh>
    <phoneticPr fontId="4"/>
  </si>
  <si>
    <t>正・賛助会員受取会費</t>
    <rPh sb="0" eb="1">
      <t>セイ</t>
    </rPh>
    <rPh sb="2" eb="4">
      <t>サンジョ</t>
    </rPh>
    <rPh sb="4" eb="6">
      <t>カイイン</t>
    </rPh>
    <rPh sb="6" eb="8">
      <t>ウケトリ</t>
    </rPh>
    <rPh sb="8" eb="10">
      <t>カイヒ</t>
    </rPh>
    <phoneticPr fontId="4"/>
  </si>
  <si>
    <t>２ 受取寄附金</t>
    <rPh sb="2" eb="4">
      <t>ウケトリ</t>
    </rPh>
    <rPh sb="4" eb="7">
      <t>キフキン</t>
    </rPh>
    <phoneticPr fontId="4"/>
  </si>
  <si>
    <t>受取寄附金</t>
    <rPh sb="0" eb="2">
      <t>ウケトリ</t>
    </rPh>
    <rPh sb="2" eb="5">
      <t>キフキン</t>
    </rPh>
    <phoneticPr fontId="4"/>
  </si>
  <si>
    <t>３ 受取助成金等</t>
    <rPh sb="2" eb="4">
      <t>ウケトリ</t>
    </rPh>
    <rPh sb="4" eb="7">
      <t>ジョセイキン</t>
    </rPh>
    <rPh sb="7" eb="8">
      <t>トウ</t>
    </rPh>
    <phoneticPr fontId="4"/>
  </si>
  <si>
    <t>受取国庫補助金</t>
    <rPh sb="0" eb="2">
      <t>ウケトリ</t>
    </rPh>
    <rPh sb="2" eb="4">
      <t>コッコ</t>
    </rPh>
    <rPh sb="4" eb="6">
      <t>ホジョ</t>
    </rPh>
    <phoneticPr fontId="4"/>
  </si>
  <si>
    <t>４ 事業収益</t>
    <rPh sb="2" eb="4">
      <t>ジギョウ</t>
    </rPh>
    <rPh sb="4" eb="6">
      <t>シュウエキ</t>
    </rPh>
    <phoneticPr fontId="4"/>
  </si>
  <si>
    <t>訪問介護事業売上（非）</t>
    <rPh sb="0" eb="2">
      <t>ホウモン</t>
    </rPh>
    <rPh sb="2" eb="4">
      <t>カイゴ</t>
    </rPh>
    <rPh sb="6" eb="8">
      <t>ウリアゲ</t>
    </rPh>
    <rPh sb="9" eb="10">
      <t>ヒ</t>
    </rPh>
    <phoneticPr fontId="4"/>
  </si>
  <si>
    <t>居宅介護支援事業売上（非）</t>
    <rPh sb="0" eb="2">
      <t>キョタク</t>
    </rPh>
    <rPh sb="2" eb="4">
      <t>カイゴ</t>
    </rPh>
    <rPh sb="4" eb="6">
      <t>シエン</t>
    </rPh>
    <rPh sb="6" eb="8">
      <t>ジギョウ</t>
    </rPh>
    <rPh sb="8" eb="10">
      <t>ウリアゲ</t>
    </rPh>
    <rPh sb="11" eb="12">
      <t>ヒ</t>
    </rPh>
    <phoneticPr fontId="4"/>
  </si>
  <si>
    <t>デイサービス売上（三豊）（非）</t>
    <rPh sb="6" eb="8">
      <t>ウリアゲ</t>
    </rPh>
    <rPh sb="9" eb="11">
      <t>ミトヨ</t>
    </rPh>
    <rPh sb="13" eb="14">
      <t>ヒ</t>
    </rPh>
    <phoneticPr fontId="4"/>
  </si>
  <si>
    <t>在宅福祉ｻｰﾋﾞｽ事業収入（課）</t>
    <rPh sb="0" eb="2">
      <t>ザイタク</t>
    </rPh>
    <rPh sb="2" eb="4">
      <t>フクシ</t>
    </rPh>
    <rPh sb="9" eb="11">
      <t>ジギョウ</t>
    </rPh>
    <rPh sb="11" eb="13">
      <t>シュウニュウ</t>
    </rPh>
    <rPh sb="14" eb="15">
      <t>カ</t>
    </rPh>
    <phoneticPr fontId="4"/>
  </si>
  <si>
    <t>障害福祉サービス事業</t>
    <rPh sb="0" eb="2">
      <t>ショウガイ</t>
    </rPh>
    <rPh sb="2" eb="4">
      <t>フクシ</t>
    </rPh>
    <phoneticPr fontId="4"/>
  </si>
  <si>
    <t>その他売上（課）</t>
    <rPh sb="2" eb="3">
      <t>タ</t>
    </rPh>
    <rPh sb="3" eb="5">
      <t>ウリアゲ</t>
    </rPh>
    <rPh sb="6" eb="7">
      <t>カ</t>
    </rPh>
    <phoneticPr fontId="4"/>
  </si>
  <si>
    <t>輸送サービス事業収入（課）</t>
    <rPh sb="8" eb="10">
      <t>シュウニュウ</t>
    </rPh>
    <rPh sb="11" eb="12">
      <t>カ</t>
    </rPh>
    <phoneticPr fontId="4"/>
  </si>
  <si>
    <t>その他売上（非）</t>
    <rPh sb="2" eb="3">
      <t>タ</t>
    </rPh>
    <rPh sb="3" eb="5">
      <t>ウリアゲ</t>
    </rPh>
    <rPh sb="6" eb="7">
      <t>ヒ</t>
    </rPh>
    <phoneticPr fontId="4"/>
  </si>
  <si>
    <t>総合事業</t>
    <rPh sb="0" eb="2">
      <t>ソウゴウ</t>
    </rPh>
    <rPh sb="2" eb="4">
      <t>ジギョウ</t>
    </rPh>
    <phoneticPr fontId="4"/>
  </si>
  <si>
    <t>デイサービス売上（観音寺）（非）</t>
    <rPh sb="9" eb="12">
      <t>カンノンジ</t>
    </rPh>
    <rPh sb="14" eb="15">
      <t>ヒ</t>
    </rPh>
    <phoneticPr fontId="4"/>
  </si>
  <si>
    <t>５ その他収益</t>
    <rPh sb="5" eb="7">
      <t>シュウエキ</t>
    </rPh>
    <phoneticPr fontId="4"/>
  </si>
  <si>
    <t>受取利息</t>
    <phoneticPr fontId="4"/>
  </si>
  <si>
    <t>雑収益</t>
    <rPh sb="2" eb="3">
      <t>エキ</t>
    </rPh>
    <phoneticPr fontId="4"/>
  </si>
  <si>
    <t>経常収益計 (Ａ)</t>
    <rPh sb="0" eb="2">
      <t>ケイジョウ</t>
    </rPh>
    <rPh sb="2" eb="4">
      <t>シュウエキ</t>
    </rPh>
    <rPh sb="4" eb="5">
      <t>ケイ</t>
    </rPh>
    <phoneticPr fontId="4"/>
  </si>
  <si>
    <t>Ⅱ 経常費用</t>
    <rPh sb="2" eb="4">
      <t>ケイジョウ</t>
    </rPh>
    <rPh sb="4" eb="6">
      <t>ヒヨウ</t>
    </rPh>
    <phoneticPr fontId="4"/>
  </si>
  <si>
    <t>１ 事業費</t>
    <rPh sb="2" eb="5">
      <t>ジギョウヒ</t>
    </rPh>
    <phoneticPr fontId="4"/>
  </si>
  <si>
    <t>(1)人件費</t>
    <rPh sb="3" eb="6">
      <t>ジンケンヒ</t>
    </rPh>
    <phoneticPr fontId="4"/>
  </si>
  <si>
    <t>役員報酬</t>
    <rPh sb="0" eb="2">
      <t>ヤクイン</t>
    </rPh>
    <rPh sb="2" eb="4">
      <t>ホウシュウ</t>
    </rPh>
    <phoneticPr fontId="4"/>
  </si>
  <si>
    <t>給料手当</t>
    <rPh sb="0" eb="2">
      <t>キュウリョウ</t>
    </rPh>
    <rPh sb="2" eb="4">
      <t>テアテ</t>
    </rPh>
    <phoneticPr fontId="4"/>
  </si>
  <si>
    <t>ヘルパー給料</t>
    <rPh sb="4" eb="6">
      <t>キュウリョウ</t>
    </rPh>
    <phoneticPr fontId="3"/>
  </si>
  <si>
    <t>賞与</t>
    <rPh sb="0" eb="2">
      <t>ショウヨ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</si>
  <si>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4"/>
  </si>
  <si>
    <t>福利厚生費</t>
    <rPh sb="0" eb="2">
      <t>フクリ</t>
    </rPh>
    <rPh sb="2" eb="5">
      <t>コウセイヒ</t>
    </rPh>
    <phoneticPr fontId="3"/>
  </si>
  <si>
    <t>人件費計</t>
    <rPh sb="0" eb="3">
      <t>ジンケンヒ</t>
    </rPh>
    <rPh sb="3" eb="4">
      <t>ケイ</t>
    </rPh>
    <phoneticPr fontId="4"/>
  </si>
  <si>
    <t>(2)その他経費</t>
    <rPh sb="5" eb="6">
      <t>タ</t>
    </rPh>
    <rPh sb="6" eb="8">
      <t>ケイヒ</t>
    </rPh>
    <phoneticPr fontId="4"/>
  </si>
  <si>
    <t>委託費</t>
    <rPh sb="0" eb="2">
      <t>イタク</t>
    </rPh>
    <rPh sb="2" eb="3">
      <t>ヒ</t>
    </rPh>
    <phoneticPr fontId="4"/>
  </si>
  <si>
    <t>広告宣伝費</t>
    <rPh sb="0" eb="2">
      <t>コウコク</t>
    </rPh>
    <rPh sb="2" eb="5">
      <t>センデンヒ</t>
    </rPh>
    <phoneticPr fontId="4"/>
  </si>
  <si>
    <t>会議費</t>
    <rPh sb="0" eb="3">
      <t>カイギヒ</t>
    </rPh>
    <phoneticPr fontId="3"/>
  </si>
  <si>
    <t>旅費交通費</t>
    <rPh sb="0" eb="2">
      <t>リョヒ</t>
    </rPh>
    <rPh sb="2" eb="5">
      <t>コウツウヒ</t>
    </rPh>
    <phoneticPr fontId="4"/>
  </si>
  <si>
    <t>燃料費</t>
    <rPh sb="0" eb="3">
      <t>ネンリョウヒ</t>
    </rPh>
    <phoneticPr fontId="4"/>
  </si>
  <si>
    <t>通信費</t>
    <rPh sb="0" eb="2">
      <t>ツウシン</t>
    </rPh>
    <rPh sb="2" eb="3">
      <t>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</si>
  <si>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</si>
  <si>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新聞図書費</t>
    <phoneticPr fontId="3"/>
  </si>
  <si>
    <t>修繕費</t>
    <phoneticPr fontId="3"/>
  </si>
  <si>
    <t>水道光熱費</t>
    <phoneticPr fontId="3"/>
  </si>
  <si>
    <t>地代家賃</t>
    <phoneticPr fontId="3"/>
  </si>
  <si>
    <t>賃借料</t>
    <rPh sb="0" eb="2">
      <t>チンシャク</t>
    </rPh>
    <rPh sb="2" eb="3">
      <t>リョウ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</si>
  <si>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</si>
  <si>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保険料</t>
    <rPh sb="0" eb="3">
      <t>ホケンリョウ</t>
    </rPh>
    <phoneticPr fontId="4"/>
  </si>
  <si>
    <t>諸会費</t>
    <rPh sb="0" eb="3">
      <t>ショカイヒ</t>
    </rPh>
    <phoneticPr fontId="3"/>
  </si>
  <si>
    <t>租税公課</t>
    <rPh sb="0" eb="2">
      <t>ソゼイ</t>
    </rPh>
    <rPh sb="2" eb="4">
      <t>コウカ</t>
    </rPh>
    <phoneticPr fontId="4"/>
  </si>
  <si>
    <t>研究研修費</t>
    <rPh sb="0" eb="2">
      <t>ケンキュウ</t>
    </rPh>
    <rPh sb="2" eb="5">
      <t>ケンシュウヒ</t>
    </rPh>
    <phoneticPr fontId="4"/>
  </si>
  <si>
    <t>食材費</t>
    <rPh sb="0" eb="2">
      <t>ショクザイ</t>
    </rPh>
    <rPh sb="2" eb="3">
      <t>ヒ</t>
    </rPh>
    <phoneticPr fontId="4"/>
  </si>
  <si>
    <t>支払手数料</t>
    <rPh sb="0" eb="2">
      <t>シハライ</t>
    </rPh>
    <rPh sb="2" eb="5">
      <t>テスウリョウ</t>
    </rPh>
    <phoneticPr fontId="4"/>
  </si>
  <si>
    <t>支払寄附金</t>
    <rPh sb="0" eb="2">
      <t>シハライ</t>
    </rPh>
    <rPh sb="2" eb="4">
      <t>キフ</t>
    </rPh>
    <phoneticPr fontId="4"/>
  </si>
  <si>
    <t>接待交際費</t>
    <rPh sb="0" eb="2">
      <t>セッタイ</t>
    </rPh>
    <rPh sb="2" eb="4">
      <t>コウサイ</t>
    </rPh>
    <rPh sb="4" eb="5">
      <t>ヒ</t>
    </rPh>
    <phoneticPr fontId="4"/>
  </si>
  <si>
    <t>雑費</t>
    <rPh sb="0" eb="2">
      <t>ザッピ</t>
    </rPh>
    <phoneticPr fontId="4"/>
  </si>
  <si>
    <t>その他経費計</t>
    <rPh sb="2" eb="3">
      <t>タ</t>
    </rPh>
    <rPh sb="3" eb="5">
      <t>ケイヒ</t>
    </rPh>
    <rPh sb="5" eb="6">
      <t>ケイ</t>
    </rPh>
    <phoneticPr fontId="4"/>
  </si>
  <si>
    <t>事業費計</t>
    <rPh sb="0" eb="2">
      <t>ジギョウ</t>
    </rPh>
    <rPh sb="2" eb="3">
      <t>ヒ</t>
    </rPh>
    <rPh sb="3" eb="4">
      <t>ケイ</t>
    </rPh>
    <phoneticPr fontId="4"/>
  </si>
  <si>
    <t>２ 管理費</t>
    <rPh sb="2" eb="5">
      <t>カンリヒ</t>
    </rPh>
    <phoneticPr fontId="4"/>
  </si>
  <si>
    <t>管理費計</t>
    <rPh sb="0" eb="3">
      <t>カンリヒ</t>
    </rPh>
    <rPh sb="3" eb="4">
      <t>ケイ</t>
    </rPh>
    <phoneticPr fontId="4"/>
  </si>
  <si>
    <t>経常費用計 (Ｂ)</t>
    <rPh sb="0" eb="2">
      <t>ケイジョウ</t>
    </rPh>
    <rPh sb="2" eb="4">
      <t>ヒヨウ</t>
    </rPh>
    <rPh sb="4" eb="5">
      <t>ケイ</t>
    </rPh>
    <phoneticPr fontId="4"/>
  </si>
  <si>
    <t>当期経常増減額</t>
    <rPh sb="0" eb="2">
      <t>トウキ</t>
    </rPh>
    <rPh sb="2" eb="4">
      <t>ケイジョウ</t>
    </rPh>
    <rPh sb="4" eb="7">
      <t>ゾウゲンガク</t>
    </rPh>
    <phoneticPr fontId="4"/>
  </si>
  <si>
    <t>(Ｃ)＝(Ａ)－(Ｂ)</t>
    <phoneticPr fontId="3"/>
  </si>
  <si>
    <t>Ⅲ 経常外収益</t>
    <rPh sb="2" eb="4">
      <t>ケイジョウ</t>
    </rPh>
    <rPh sb="4" eb="5">
      <t>ガイ</t>
    </rPh>
    <rPh sb="5" eb="7">
      <t>シュウエキ</t>
    </rPh>
    <phoneticPr fontId="4"/>
  </si>
  <si>
    <t xml:space="preserve"> 1. その他経常外収益</t>
  </si>
  <si>
    <t>　　貸倒引当金戻入益</t>
    <phoneticPr fontId="3"/>
  </si>
  <si>
    <t>　　雑収益</t>
    <phoneticPr fontId="3"/>
  </si>
  <si>
    <t>経常外収益計 (Ｄ)</t>
    <rPh sb="0" eb="6">
      <t>ケイジョウガイシュウエキケイ</t>
    </rPh>
    <phoneticPr fontId="4"/>
  </si>
  <si>
    <t>Ⅳ 経常外費用</t>
    <rPh sb="2" eb="4">
      <t>ケイジョウ</t>
    </rPh>
    <rPh sb="4" eb="5">
      <t>ガイ</t>
    </rPh>
    <rPh sb="5" eb="7">
      <t>ヒヨウ</t>
    </rPh>
    <phoneticPr fontId="4"/>
  </si>
  <si>
    <t xml:space="preserve"> 1. その他経常外費用</t>
    <rPh sb="10" eb="12">
      <t>ヒヨウ</t>
    </rPh>
    <phoneticPr fontId="3"/>
  </si>
  <si>
    <t>　　貸倒引当金繰入額</t>
    <rPh sb="7" eb="9">
      <t>クリイレ</t>
    </rPh>
    <rPh sb="9" eb="10">
      <t>ガク</t>
    </rPh>
    <phoneticPr fontId="3"/>
  </si>
  <si>
    <t>　　雑損失</t>
    <rPh sb="3" eb="5">
      <t>ソンシツ</t>
    </rPh>
    <phoneticPr fontId="3"/>
  </si>
  <si>
    <t>経常外費用計 (Ｅ)</t>
    <rPh sb="0" eb="6">
      <t>ケイジョウガイヒヨウケイ</t>
    </rPh>
    <phoneticPr fontId="4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</si>
  <si>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4"/>
  </si>
  <si>
    <t>(Ｆ)＝(Ｃ)＋(Ｄ)－(Ｅ)</t>
    <phoneticPr fontId="4"/>
  </si>
  <si>
    <t>法人税、住民税及び事業税 (Ｇ)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4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</si>
  <si>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4"/>
  </si>
  <si>
    <t>(Ｈ)＝(Ｆ)－(Ｇ)</t>
    <phoneticPr fontId="3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</si>
  <si>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</si>
  <si>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 xml:space="preserve"> (Ｉ)</t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</si>
  <si>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</si>
  <si>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>(Ｋ)＝(Ｈ)＋(Ｉ)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</si>
</sst>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2" borderId="8" xfId="1" applyNumberFormat="1" applyFont="1" applyFill="1" applyBorder="1">
      <alignment vertical="center"/>
    </xf>
    <xf numFmtId="176" fontId="6" fillId="0" borderId="6" xfId="1" applyNumberFormat="1" applyFont="1" applyBorder="1">
      <alignment vertical="center"/>
    </xf>
    <xf numFmtId="38" fontId="5" fillId="0" borderId="0" xfId="2" applyFont="1" applyBorder="1" applyAlignment="1">
      <alignment horizontal="right" vertical="center"/>
    </xf>
    <xf numFmtId="0" fontId="5" fillId="0" borderId="9" xfId="1" applyFont="1" applyBorder="1">
      <alignment vertical="center"/>
    </xf>
    <xf numFmtId="38" fontId="5" fillId="0" borderId="10" xfId="2" applyFont="1" applyBorder="1" applyAlignment="1">
      <alignment horizontal="right" vertical="center"/>
    </xf>
    <xf numFmtId="0" fontId="5" fillId="0" borderId="7" xfId="1" applyFont="1" applyBorder="1">
      <alignment vertical="center"/>
    </xf>
    <xf numFmtId="0" fontId="5" fillId="0" borderId="0" xfId="1" applyFont="1" applyAlignment="1">
      <alignment horizontal="left" vertical="center" shrinkToFit="1"/>
    </xf>
    <xf numFmtId="176" fontId="6" fillId="2" borderId="11" xfId="1" applyNumberFormat="1" applyFont="1" applyFill="1" applyBorder="1">
      <alignment vertical="center"/>
    </xf>
    <xf numFmtId="176" fontId="6" fillId="2" borderId="12" xfId="1" applyNumberFormat="1" applyFont="1" applyFill="1" applyBorder="1">
      <alignment vertical="center"/>
    </xf>
    <xf numFmtId="38" fontId="7" fillId="0" borderId="0" xfId="2" applyFont="1" applyBorder="1" applyAlignment="1">
      <alignment horizontal="right" vertical="center"/>
    </xf>
    <xf numFmtId="38" fontId="5" fillId="0" borderId="0" xfId="2" applyFont="1" applyBorder="1" applyAlignment="1">
      <alignment horizontal="left" vertical="center"/>
    </xf>
    <xf numFmtId="38" fontId="5" fillId="0" borderId="0" xfId="2" applyFont="1" applyBorder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6" fillId="0" borderId="11" xfId="1" applyNumberFormat="1" applyFont="1" applyBorder="1">
      <alignment vertical="center"/>
    </xf>
    <xf numFmtId="0" fontId="6" fillId="0" borderId="0" xfId="1" applyFont="1">
      <alignment vertical="center"/>
    </xf>
    <xf numFmtId="176" fontId="6" fillId="2" borderId="7" xfId="1" applyNumberFormat="1" applyFont="1" applyFill="1" applyBorder="1">
      <alignment vertical="center"/>
    </xf>
    <xf numFmtId="0" fontId="5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176" fontId="6" fillId="2" borderId="13" xfId="1" applyNumberFormat="1" applyFont="1" applyFill="1" applyBorder="1">
      <alignment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</cellXfs>
  <cellStyles count="3">
    <cellStyle name="桁区切り 2" xfId="2" xr:uid="{95B769B1-1DDC-403E-A916-04C9DDF786DF}"/>
    <cellStyle name="標準" xfId="0" builtinId="0"/>
    <cellStyle name="標準 2" xfId="1" xr:uid="{29DD6F79-5773-4AE7-A9C3-A3E3F9F17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207E-5A47-48BF-91ED-649C72436615}">
  <dimension ref="A2:J123"/>
  <sheetViews>
    <sheetView tabSelected="1" topLeftCell="A10" zoomScaleNormal="100" workbookViewId="0">
      <selection activeCell="K2" sqref="K2"/>
    </sheetView>
  </sheetViews>
  <sheetFormatPr defaultRowHeight="13.5" x14ac:dyDescent="0.4"/>
  <cols>
    <col min="1" max="1" width="2.625" style="2" customWidth="1"/>
    <col min="2" max="2" width="2.875" style="2" customWidth="1"/>
    <col min="3" max="5" width="2.625" style="2" customWidth="1"/>
    <col min="6" max="6" width="9" style="2"/>
    <col min="7" max="7" width="15.625" style="2" customWidth="1"/>
    <col min="8" max="9" width="17" style="5" customWidth="1"/>
    <col min="10" max="10" width="16.125" style="5" customWidth="1"/>
    <col min="11" max="16384" width="9" style="2"/>
  </cols>
  <sheetData>
    <row r="2" spans="1:10" ht="16.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0" ht="14.25" x14ac:dyDescent="0.4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6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7" spans="1:10" ht="6" customHeight="1" x14ac:dyDescent="0.4"/>
    <row r="8" spans="1:10" ht="14.25" x14ac:dyDescent="0.4">
      <c r="H8" s="6" t="s">
        <v>2</v>
      </c>
      <c r="I8" s="6"/>
      <c r="J8" s="6"/>
    </row>
    <row r="9" spans="1:10" ht="6" customHeight="1" x14ac:dyDescent="0.4"/>
    <row r="10" spans="1:10" x14ac:dyDescent="0.4">
      <c r="A10" s="7" t="s">
        <v>3</v>
      </c>
      <c r="B10" s="8"/>
      <c r="C10" s="8"/>
      <c r="D10" s="8"/>
      <c r="E10" s="8"/>
      <c r="F10" s="8"/>
      <c r="G10" s="9"/>
      <c r="H10" s="10" t="s">
        <v>4</v>
      </c>
      <c r="I10" s="11"/>
      <c r="J10" s="12" t="s">
        <v>5</v>
      </c>
    </row>
    <row r="11" spans="1:10" x14ac:dyDescent="0.4">
      <c r="A11" s="13" t="s">
        <v>6</v>
      </c>
      <c r="H11" s="14"/>
      <c r="I11" s="15"/>
      <c r="J11" s="16"/>
    </row>
    <row r="12" spans="1:10" x14ac:dyDescent="0.4">
      <c r="A12" s="13"/>
      <c r="B12" s="2" t="s">
        <v>7</v>
      </c>
      <c r="H12" s="16"/>
      <c r="I12" s="15"/>
      <c r="J12" s="16"/>
    </row>
    <row r="13" spans="1:10" ht="14.25" x14ac:dyDescent="0.4">
      <c r="A13" s="13"/>
      <c r="C13" s="2" t="s">
        <v>8</v>
      </c>
      <c r="H13" s="17">
        <v>510000</v>
      </c>
      <c r="I13" s="18">
        <f>SUM(H13:H13)</f>
        <v>510000</v>
      </c>
      <c r="J13" s="16"/>
    </row>
    <row r="14" spans="1:10" ht="14.25" x14ac:dyDescent="0.4">
      <c r="A14" s="13"/>
      <c r="B14" s="2" t="s">
        <v>9</v>
      </c>
      <c r="H14" s="16"/>
      <c r="I14" s="19"/>
      <c r="J14" s="16"/>
    </row>
    <row r="15" spans="1:10" ht="14.25" x14ac:dyDescent="0.4">
      <c r="A15" s="13"/>
      <c r="C15" s="2" t="s">
        <v>10</v>
      </c>
      <c r="H15" s="17">
        <v>165000</v>
      </c>
      <c r="I15" s="18">
        <f>SUM(H15:H15)</f>
        <v>165000</v>
      </c>
      <c r="J15" s="16"/>
    </row>
    <row r="16" spans="1:10" ht="14.25" x14ac:dyDescent="0.4">
      <c r="A16" s="13"/>
      <c r="B16" s="2" t="s">
        <v>11</v>
      </c>
      <c r="H16" s="16"/>
      <c r="I16" s="19"/>
      <c r="J16" s="16"/>
    </row>
    <row r="17" spans="1:10" ht="14.25" x14ac:dyDescent="0.4">
      <c r="A17" s="13"/>
      <c r="C17" s="2" t="s">
        <v>12</v>
      </c>
      <c r="H17" s="17">
        <v>0</v>
      </c>
      <c r="I17" s="18">
        <f>SUM(H17:H17)</f>
        <v>0</v>
      </c>
      <c r="J17" s="16"/>
    </row>
    <row r="18" spans="1:10" ht="14.25" x14ac:dyDescent="0.4">
      <c r="A18" s="13"/>
      <c r="B18" s="2" t="s">
        <v>13</v>
      </c>
      <c r="H18" s="17"/>
      <c r="I18" s="19"/>
      <c r="J18" s="16"/>
    </row>
    <row r="19" spans="1:10" ht="15" customHeight="1" x14ac:dyDescent="0.4">
      <c r="A19" s="13"/>
      <c r="B19" s="20"/>
      <c r="C19" s="21" t="s">
        <v>14</v>
      </c>
      <c r="D19" s="22"/>
      <c r="H19" s="17">
        <v>21500000</v>
      </c>
      <c r="I19" s="19"/>
      <c r="J19" s="23"/>
    </row>
    <row r="20" spans="1:10" ht="15" customHeight="1" x14ac:dyDescent="0.4">
      <c r="A20" s="13"/>
      <c r="B20" s="20"/>
      <c r="C20" s="21" t="s">
        <v>15</v>
      </c>
      <c r="D20" s="22"/>
      <c r="H20" s="17">
        <v>8000000</v>
      </c>
      <c r="I20" s="19"/>
      <c r="J20" s="23"/>
    </row>
    <row r="21" spans="1:10" ht="15" customHeight="1" x14ac:dyDescent="0.4">
      <c r="A21" s="13"/>
      <c r="B21" s="20"/>
      <c r="C21" s="21" t="s">
        <v>16</v>
      </c>
      <c r="D21" s="22"/>
      <c r="H21" s="17">
        <v>37500000</v>
      </c>
      <c r="I21" s="19"/>
      <c r="J21" s="23"/>
    </row>
    <row r="22" spans="1:10" ht="15" customHeight="1" x14ac:dyDescent="0.4">
      <c r="A22" s="13"/>
      <c r="B22" s="20"/>
      <c r="C22" s="21" t="s">
        <v>17</v>
      </c>
      <c r="D22" s="22"/>
      <c r="H22" s="17">
        <v>8100000</v>
      </c>
      <c r="I22" s="19"/>
      <c r="J22" s="23"/>
    </row>
    <row r="23" spans="1:10" ht="15" customHeight="1" x14ac:dyDescent="0.4">
      <c r="A23" s="13"/>
      <c r="B23" s="20"/>
      <c r="C23" s="2" t="s">
        <v>18</v>
      </c>
      <c r="D23" s="22"/>
      <c r="H23" s="17">
        <v>3500000</v>
      </c>
      <c r="I23" s="19"/>
      <c r="J23" s="23"/>
    </row>
    <row r="24" spans="1:10" ht="15" customHeight="1" x14ac:dyDescent="0.4">
      <c r="A24" s="13"/>
      <c r="B24" s="20"/>
      <c r="C24" s="21" t="s">
        <v>19</v>
      </c>
      <c r="D24" s="20"/>
      <c r="H24" s="17">
        <v>600000</v>
      </c>
      <c r="I24" s="19"/>
      <c r="J24" s="23"/>
    </row>
    <row r="25" spans="1:10" ht="14.25" x14ac:dyDescent="0.4">
      <c r="A25" s="13"/>
      <c r="C25" s="2" t="s">
        <v>20</v>
      </c>
      <c r="H25" s="17">
        <v>1300000</v>
      </c>
      <c r="I25" s="19"/>
      <c r="J25" s="16"/>
    </row>
    <row r="26" spans="1:10" ht="15" customHeight="1" x14ac:dyDescent="0.4">
      <c r="A26" s="13"/>
      <c r="B26" s="20"/>
      <c r="C26" s="21" t="s">
        <v>21</v>
      </c>
      <c r="D26" s="20"/>
      <c r="H26" s="17">
        <v>4500000</v>
      </c>
      <c r="I26" s="19"/>
      <c r="J26" s="23"/>
    </row>
    <row r="27" spans="1:10" ht="15" customHeight="1" x14ac:dyDescent="0.4">
      <c r="A27" s="13"/>
      <c r="B27" s="20"/>
      <c r="C27" s="2" t="s">
        <v>22</v>
      </c>
      <c r="D27" s="20"/>
      <c r="H27" s="17">
        <v>12500000</v>
      </c>
      <c r="I27" s="19"/>
      <c r="J27" s="23"/>
    </row>
    <row r="28" spans="1:10" ht="15" customHeight="1" x14ac:dyDescent="0.4">
      <c r="A28" s="13"/>
      <c r="B28" s="20"/>
      <c r="C28" s="24" t="s">
        <v>23</v>
      </c>
      <c r="D28" s="24"/>
      <c r="E28" s="24"/>
      <c r="F28" s="24"/>
      <c r="G28" s="24"/>
      <c r="H28" s="17">
        <v>24500000</v>
      </c>
      <c r="I28" s="18">
        <f>SUM(H19:H28)</f>
        <v>122000000</v>
      </c>
      <c r="J28" s="23"/>
    </row>
    <row r="29" spans="1:10" ht="14.25" x14ac:dyDescent="0.4">
      <c r="A29" s="13"/>
      <c r="B29" s="2" t="s">
        <v>24</v>
      </c>
      <c r="H29" s="17"/>
      <c r="I29" s="19"/>
      <c r="J29" s="16"/>
    </row>
    <row r="30" spans="1:10" ht="14.25" x14ac:dyDescent="0.4">
      <c r="A30" s="13"/>
      <c r="C30" s="2" t="s">
        <v>25</v>
      </c>
      <c r="H30" s="17">
        <v>200</v>
      </c>
      <c r="I30" s="19"/>
      <c r="J30" s="16"/>
    </row>
    <row r="31" spans="1:10" ht="14.25" x14ac:dyDescent="0.4">
      <c r="A31" s="13"/>
      <c r="C31" s="2" t="s">
        <v>26</v>
      </c>
      <c r="H31" s="17">
        <v>1800000</v>
      </c>
      <c r="I31" s="18">
        <f>SUM(H30:H31)</f>
        <v>1800200</v>
      </c>
      <c r="J31" s="16"/>
    </row>
    <row r="32" spans="1:10" ht="14.25" x14ac:dyDescent="0.4">
      <c r="A32" s="13"/>
      <c r="B32" s="2" t="s">
        <v>27</v>
      </c>
      <c r="H32" s="16"/>
      <c r="I32" s="15"/>
      <c r="J32" s="25">
        <f>SUM(I13:I31)</f>
        <v>124475200</v>
      </c>
    </row>
    <row r="33" spans="1:10" x14ac:dyDescent="0.4">
      <c r="A33" s="13"/>
      <c r="H33" s="16"/>
      <c r="I33" s="15"/>
      <c r="J33" s="16"/>
    </row>
    <row r="34" spans="1:10" x14ac:dyDescent="0.4">
      <c r="A34" s="13" t="s">
        <v>28</v>
      </c>
      <c r="H34" s="16"/>
      <c r="I34" s="15"/>
      <c r="J34" s="16"/>
    </row>
    <row r="35" spans="1:10" x14ac:dyDescent="0.4">
      <c r="A35" s="13"/>
      <c r="B35" s="2" t="s">
        <v>29</v>
      </c>
      <c r="H35" s="16"/>
      <c r="I35" s="15"/>
      <c r="J35" s="16"/>
    </row>
    <row r="36" spans="1:10" x14ac:dyDescent="0.4">
      <c r="A36" s="13"/>
      <c r="C36" s="2" t="s">
        <v>30</v>
      </c>
      <c r="H36" s="16"/>
      <c r="I36" s="15"/>
      <c r="J36" s="16"/>
    </row>
    <row r="37" spans="1:10" ht="14.25" x14ac:dyDescent="0.4">
      <c r="A37" s="13"/>
      <c r="D37" s="2" t="s">
        <v>31</v>
      </c>
      <c r="H37" s="17">
        <v>0</v>
      </c>
      <c r="I37" s="15"/>
      <c r="J37" s="16"/>
    </row>
    <row r="38" spans="1:10" ht="14.25" x14ac:dyDescent="0.4">
      <c r="A38" s="13"/>
      <c r="D38" s="2" t="s">
        <v>32</v>
      </c>
      <c r="H38" s="17">
        <v>47000000</v>
      </c>
      <c r="I38" s="15"/>
      <c r="J38" s="16"/>
    </row>
    <row r="39" spans="1:10" ht="14.25" x14ac:dyDescent="0.4">
      <c r="A39" s="13"/>
      <c r="D39" s="2" t="s">
        <v>33</v>
      </c>
      <c r="H39" s="17">
        <v>16500000</v>
      </c>
      <c r="I39" s="15"/>
      <c r="J39" s="16"/>
    </row>
    <row r="40" spans="1:10" ht="14.25" x14ac:dyDescent="0.4">
      <c r="A40" s="13"/>
      <c r="D40" s="2" t="s">
        <v>34</v>
      </c>
      <c r="H40" s="17">
        <v>12000000</v>
      </c>
      <c r="I40" s="15"/>
      <c r="J40" s="16"/>
    </row>
    <row r="41" spans="1:10" ht="14.25" x14ac:dyDescent="0.4">
      <c r="A41" s="13"/>
      <c r="D41" s="2" t="s">
        <v>35</v>
      </c>
      <c r="H41" s="17">
        <v>8000000</v>
      </c>
      <c r="I41" s="15"/>
      <c r="J41" s="16"/>
    </row>
    <row r="42" spans="1:10" ht="14.25" x14ac:dyDescent="0.4">
      <c r="A42" s="13"/>
      <c r="D42" s="2" t="s">
        <v>36</v>
      </c>
      <c r="H42" s="17">
        <v>2500000</v>
      </c>
      <c r="I42" s="15"/>
      <c r="J42" s="16"/>
    </row>
    <row r="43" spans="1:10" ht="14.25" x14ac:dyDescent="0.4">
      <c r="A43" s="13"/>
      <c r="D43" s="2" t="s">
        <v>37</v>
      </c>
      <c r="H43" s="26">
        <f>SUM(H37:H42)</f>
        <v>86000000</v>
      </c>
      <c r="I43" s="15"/>
      <c r="J43" s="16"/>
    </row>
    <row r="44" spans="1:10" x14ac:dyDescent="0.4">
      <c r="A44" s="13"/>
      <c r="C44" s="2" t="s">
        <v>38</v>
      </c>
      <c r="H44" s="16"/>
      <c r="I44" s="15"/>
      <c r="J44" s="16"/>
    </row>
    <row r="45" spans="1:10" ht="15" customHeight="1" x14ac:dyDescent="0.4">
      <c r="A45" s="13"/>
      <c r="B45" s="27"/>
      <c r="C45" s="27"/>
      <c r="D45" s="28" t="s">
        <v>39</v>
      </c>
      <c r="E45" s="28"/>
      <c r="F45" s="28"/>
      <c r="H45" s="17">
        <v>500000</v>
      </c>
      <c r="I45" s="15"/>
      <c r="J45" s="16"/>
    </row>
    <row r="46" spans="1:10" ht="15" customHeight="1" x14ac:dyDescent="0.4">
      <c r="A46" s="13"/>
      <c r="B46" s="27"/>
      <c r="C46" s="27"/>
      <c r="D46" s="28" t="s">
        <v>40</v>
      </c>
      <c r="E46" s="28"/>
      <c r="F46" s="28"/>
      <c r="H46" s="17">
        <v>30000</v>
      </c>
      <c r="I46" s="15"/>
      <c r="J46" s="16"/>
    </row>
    <row r="47" spans="1:10" ht="15" customHeight="1" x14ac:dyDescent="0.4">
      <c r="A47" s="13"/>
      <c r="B47" s="27"/>
      <c r="C47" s="27"/>
      <c r="D47" s="29" t="s">
        <v>41</v>
      </c>
      <c r="E47" s="29"/>
      <c r="F47" s="29"/>
      <c r="H47" s="17">
        <v>150000</v>
      </c>
      <c r="I47" s="15"/>
      <c r="J47" s="16"/>
    </row>
    <row r="48" spans="1:10" ht="15" customHeight="1" x14ac:dyDescent="0.4">
      <c r="A48" s="13"/>
      <c r="B48" s="27"/>
      <c r="C48" s="27"/>
      <c r="D48" s="28" t="s">
        <v>42</v>
      </c>
      <c r="E48" s="28"/>
      <c r="F48" s="28"/>
      <c r="H48" s="17">
        <v>270000</v>
      </c>
      <c r="I48" s="15"/>
      <c r="J48" s="16"/>
    </row>
    <row r="49" spans="1:10" ht="15" customHeight="1" x14ac:dyDescent="0.4">
      <c r="A49" s="13"/>
      <c r="B49" s="27"/>
      <c r="C49" s="27"/>
      <c r="D49" s="28" t="s">
        <v>43</v>
      </c>
      <c r="E49" s="28"/>
      <c r="F49" s="28"/>
      <c r="H49" s="17">
        <v>1100000</v>
      </c>
      <c r="I49" s="15"/>
      <c r="J49" s="16"/>
    </row>
    <row r="50" spans="1:10" ht="15" customHeight="1" x14ac:dyDescent="0.4">
      <c r="A50" s="13"/>
      <c r="B50" s="27"/>
      <c r="C50" s="27"/>
      <c r="D50" s="28" t="s">
        <v>44</v>
      </c>
      <c r="E50" s="28"/>
      <c r="F50" s="28"/>
      <c r="H50" s="17">
        <v>700000</v>
      </c>
      <c r="I50" s="15"/>
      <c r="J50" s="16"/>
    </row>
    <row r="51" spans="1:10" ht="15" customHeight="1" x14ac:dyDescent="0.4">
      <c r="A51" s="13"/>
      <c r="B51" s="27"/>
      <c r="C51" s="27"/>
      <c r="D51" s="28" t="s">
        <v>45</v>
      </c>
      <c r="E51" s="28"/>
      <c r="F51" s="28"/>
      <c r="H51" s="17">
        <v>1000000</v>
      </c>
      <c r="I51" s="15"/>
      <c r="J51" s="16"/>
    </row>
    <row r="52" spans="1:10" ht="15" customHeight="1" x14ac:dyDescent="0.4">
      <c r="A52" s="13"/>
      <c r="B52" s="27"/>
      <c r="C52" s="27"/>
      <c r="D52" s="29" t="s">
        <v>46</v>
      </c>
      <c r="E52" s="29"/>
      <c r="F52" s="29"/>
      <c r="H52" s="17">
        <v>60000</v>
      </c>
      <c r="I52" s="15"/>
      <c r="J52" s="16"/>
    </row>
    <row r="53" spans="1:10" ht="15" customHeight="1" x14ac:dyDescent="0.4">
      <c r="A53" s="13"/>
      <c r="B53" s="27"/>
      <c r="C53" s="27"/>
      <c r="D53" s="29" t="s">
        <v>47</v>
      </c>
      <c r="E53" s="29"/>
      <c r="F53" s="29"/>
      <c r="H53" s="17">
        <v>600000</v>
      </c>
      <c r="I53" s="15"/>
      <c r="J53" s="16"/>
    </row>
    <row r="54" spans="1:10" ht="15" customHeight="1" x14ac:dyDescent="0.4">
      <c r="A54" s="13"/>
      <c r="B54" s="27"/>
      <c r="C54" s="27"/>
      <c r="D54" s="29" t="s">
        <v>48</v>
      </c>
      <c r="E54" s="29"/>
      <c r="F54" s="29"/>
      <c r="H54" s="17">
        <v>1350000</v>
      </c>
      <c r="I54" s="15"/>
      <c r="J54" s="16"/>
    </row>
    <row r="55" spans="1:10" ht="15" customHeight="1" x14ac:dyDescent="0.4">
      <c r="A55" s="13"/>
      <c r="B55" s="27"/>
      <c r="C55" s="27"/>
      <c r="D55" s="29" t="s">
        <v>49</v>
      </c>
      <c r="E55" s="29"/>
      <c r="F55" s="29"/>
      <c r="H55" s="17">
        <v>1800000</v>
      </c>
      <c r="I55" s="15"/>
      <c r="J55" s="16"/>
    </row>
    <row r="56" spans="1:10" ht="15" customHeight="1" x14ac:dyDescent="0.4">
      <c r="A56" s="13"/>
      <c r="B56" s="27"/>
      <c r="C56" s="27"/>
      <c r="D56" s="28" t="s">
        <v>50</v>
      </c>
      <c r="E56" s="28"/>
      <c r="F56" s="28"/>
      <c r="H56" s="17">
        <v>460000</v>
      </c>
      <c r="I56" s="15"/>
      <c r="J56" s="16"/>
    </row>
    <row r="57" spans="1:10" ht="15" customHeight="1" x14ac:dyDescent="0.4">
      <c r="A57" s="13"/>
      <c r="B57" s="27"/>
      <c r="C57" s="27"/>
      <c r="D57" s="28" t="s">
        <v>51</v>
      </c>
      <c r="E57" s="28"/>
      <c r="F57" s="28"/>
      <c r="H57" s="17">
        <v>1000000</v>
      </c>
      <c r="I57" s="15"/>
      <c r="J57" s="16"/>
    </row>
    <row r="58" spans="1:10" ht="15" customHeight="1" x14ac:dyDescent="0.4">
      <c r="A58" s="13"/>
      <c r="B58" s="27"/>
      <c r="C58" s="27"/>
      <c r="D58" s="28" t="s">
        <v>52</v>
      </c>
      <c r="E58" s="28"/>
      <c r="F58" s="28"/>
      <c r="H58" s="17">
        <v>1400000</v>
      </c>
      <c r="I58" s="15"/>
      <c r="J58" s="16"/>
    </row>
    <row r="59" spans="1:10" ht="15" customHeight="1" x14ac:dyDescent="0.4">
      <c r="A59" s="13"/>
      <c r="B59" s="27"/>
      <c r="C59" s="27"/>
      <c r="D59" s="28" t="s">
        <v>53</v>
      </c>
      <c r="E59" s="28"/>
      <c r="F59" s="28"/>
      <c r="H59" s="17">
        <v>0</v>
      </c>
      <c r="I59" s="15"/>
      <c r="J59" s="16"/>
    </row>
    <row r="60" spans="1:10" ht="15" customHeight="1" x14ac:dyDescent="0.4">
      <c r="A60" s="13"/>
      <c r="B60" s="27"/>
      <c r="C60" s="27"/>
      <c r="D60" s="28" t="s">
        <v>54</v>
      </c>
      <c r="E60" s="28"/>
      <c r="F60" s="28"/>
      <c r="H60" s="17">
        <v>150000</v>
      </c>
      <c r="I60" s="15"/>
      <c r="J60" s="16"/>
    </row>
    <row r="61" spans="1:10" ht="15" customHeight="1" x14ac:dyDescent="0.4">
      <c r="A61" s="13"/>
      <c r="B61" s="27"/>
      <c r="C61" s="27"/>
      <c r="D61" s="28" t="s">
        <v>55</v>
      </c>
      <c r="E61" s="28"/>
      <c r="F61" s="28"/>
      <c r="H61" s="17">
        <v>100000</v>
      </c>
      <c r="I61" s="15"/>
      <c r="J61" s="16"/>
    </row>
    <row r="62" spans="1:10" ht="15" customHeight="1" x14ac:dyDescent="0.4">
      <c r="A62" s="13"/>
      <c r="B62" s="27"/>
      <c r="C62" s="27"/>
      <c r="D62" s="28" t="s">
        <v>56</v>
      </c>
      <c r="E62" s="28"/>
      <c r="F62" s="28"/>
      <c r="H62" s="17">
        <v>2600000</v>
      </c>
      <c r="I62" s="15"/>
      <c r="J62" s="16"/>
    </row>
    <row r="63" spans="1:10" ht="15" customHeight="1" x14ac:dyDescent="0.4">
      <c r="A63" s="13"/>
      <c r="B63" s="27"/>
      <c r="C63" s="27"/>
      <c r="D63" s="28" t="s">
        <v>57</v>
      </c>
      <c r="E63" s="28"/>
      <c r="F63" s="28"/>
      <c r="H63" s="17">
        <v>0</v>
      </c>
      <c r="I63" s="15"/>
      <c r="J63" s="16"/>
    </row>
    <row r="64" spans="1:10" ht="15" customHeight="1" x14ac:dyDescent="0.4">
      <c r="A64" s="13"/>
      <c r="B64" s="27"/>
      <c r="C64" s="27"/>
      <c r="D64" s="28" t="s">
        <v>58</v>
      </c>
      <c r="E64" s="28"/>
      <c r="F64" s="28"/>
      <c r="H64" s="17">
        <v>0</v>
      </c>
      <c r="I64" s="15"/>
      <c r="J64" s="16"/>
    </row>
    <row r="65" spans="1:10" ht="15" customHeight="1" x14ac:dyDescent="0.4">
      <c r="A65" s="13"/>
      <c r="B65" s="27"/>
      <c r="C65" s="27"/>
      <c r="D65" s="28" t="s">
        <v>59</v>
      </c>
      <c r="E65" s="28"/>
      <c r="F65" s="28"/>
      <c r="H65" s="17">
        <v>0</v>
      </c>
      <c r="I65" s="15"/>
      <c r="J65" s="16"/>
    </row>
    <row r="66" spans="1:10" ht="15" customHeight="1" x14ac:dyDescent="0.4">
      <c r="A66" s="13"/>
      <c r="B66" s="27"/>
      <c r="C66" s="27"/>
      <c r="D66" s="28" t="s">
        <v>60</v>
      </c>
      <c r="E66" s="28"/>
      <c r="F66" s="28"/>
      <c r="H66" s="17">
        <v>30000</v>
      </c>
      <c r="I66" s="15"/>
      <c r="J66" s="16"/>
    </row>
    <row r="67" spans="1:10" ht="14.25" x14ac:dyDescent="0.4">
      <c r="A67" s="13"/>
      <c r="D67" s="2" t="s">
        <v>61</v>
      </c>
      <c r="H67" s="26">
        <f>SUM(H45:H66)</f>
        <v>13300000</v>
      </c>
      <c r="I67" s="15"/>
      <c r="J67" s="16"/>
    </row>
    <row r="68" spans="1:10" ht="14.25" x14ac:dyDescent="0.4">
      <c r="A68" s="13"/>
      <c r="C68" s="2" t="s">
        <v>62</v>
      </c>
      <c r="H68" s="17"/>
      <c r="I68" s="18">
        <f>H43+H67</f>
        <v>99300000</v>
      </c>
      <c r="J68" s="16"/>
    </row>
    <row r="69" spans="1:10" x14ac:dyDescent="0.4">
      <c r="A69" s="13"/>
      <c r="B69" s="2" t="s">
        <v>63</v>
      </c>
      <c r="H69" s="16"/>
      <c r="I69" s="15"/>
      <c r="J69" s="16"/>
    </row>
    <row r="70" spans="1:10" x14ac:dyDescent="0.4">
      <c r="A70" s="13"/>
      <c r="C70" s="2" t="s">
        <v>30</v>
      </c>
      <c r="H70" s="16"/>
      <c r="I70" s="15"/>
      <c r="J70" s="16"/>
    </row>
    <row r="71" spans="1:10" ht="14.25" x14ac:dyDescent="0.4">
      <c r="A71" s="13"/>
      <c r="D71" s="2" t="s">
        <v>31</v>
      </c>
      <c r="H71" s="17">
        <v>4000000</v>
      </c>
      <c r="I71" s="15"/>
      <c r="J71" s="16"/>
    </row>
    <row r="72" spans="1:10" ht="14.25" x14ac:dyDescent="0.4">
      <c r="A72" s="13"/>
      <c r="D72" s="2" t="s">
        <v>32</v>
      </c>
      <c r="H72" s="17">
        <v>4000000</v>
      </c>
      <c r="I72" s="15"/>
      <c r="J72" s="16"/>
    </row>
    <row r="73" spans="1:10" ht="14.25" x14ac:dyDescent="0.4">
      <c r="A73" s="13"/>
      <c r="D73" s="2" t="s">
        <v>33</v>
      </c>
      <c r="H73" s="17">
        <v>0</v>
      </c>
      <c r="I73" s="15"/>
      <c r="J73" s="16"/>
    </row>
    <row r="74" spans="1:10" ht="14.25" x14ac:dyDescent="0.4">
      <c r="A74" s="13"/>
      <c r="D74" s="2" t="s">
        <v>34</v>
      </c>
      <c r="H74" s="17">
        <v>1000000</v>
      </c>
      <c r="I74" s="15"/>
      <c r="J74" s="16"/>
    </row>
    <row r="75" spans="1:10" ht="14.25" x14ac:dyDescent="0.4">
      <c r="A75" s="13"/>
      <c r="D75" s="2" t="s">
        <v>35</v>
      </c>
      <c r="H75" s="17">
        <v>800000</v>
      </c>
      <c r="I75" s="15"/>
      <c r="J75" s="16"/>
    </row>
    <row r="76" spans="1:10" ht="14.25" x14ac:dyDescent="0.4">
      <c r="A76" s="13"/>
      <c r="D76" s="2" t="s">
        <v>36</v>
      </c>
      <c r="H76" s="17">
        <v>280000</v>
      </c>
      <c r="I76" s="15"/>
      <c r="J76" s="16"/>
    </row>
    <row r="77" spans="1:10" ht="14.25" x14ac:dyDescent="0.4">
      <c r="A77" s="13"/>
      <c r="D77" s="2" t="s">
        <v>37</v>
      </c>
      <c r="H77" s="26">
        <f>SUM(H71:H76)</f>
        <v>10080000</v>
      </c>
      <c r="I77" s="15"/>
      <c r="J77" s="16"/>
    </row>
    <row r="78" spans="1:10" ht="14.25" x14ac:dyDescent="0.4">
      <c r="A78" s="13"/>
      <c r="C78" s="2" t="s">
        <v>38</v>
      </c>
      <c r="H78" s="17"/>
      <c r="I78" s="15"/>
      <c r="J78" s="16"/>
    </row>
    <row r="79" spans="1:10" ht="15" customHeight="1" x14ac:dyDescent="0.4">
      <c r="A79" s="13"/>
      <c r="B79" s="27"/>
      <c r="C79" s="27"/>
      <c r="D79" s="28" t="s">
        <v>39</v>
      </c>
      <c r="E79" s="28"/>
      <c r="F79" s="28"/>
      <c r="H79" s="17">
        <v>1700000</v>
      </c>
      <c r="I79" s="15"/>
      <c r="J79" s="16"/>
    </row>
    <row r="80" spans="1:10" ht="15" customHeight="1" x14ac:dyDescent="0.4">
      <c r="A80" s="13"/>
      <c r="B80" s="27"/>
      <c r="C80" s="27"/>
      <c r="D80" s="28" t="s">
        <v>40</v>
      </c>
      <c r="E80" s="28"/>
      <c r="F80" s="28"/>
      <c r="H80" s="17">
        <v>30000</v>
      </c>
      <c r="I80" s="15"/>
      <c r="J80" s="16"/>
    </row>
    <row r="81" spans="1:10" ht="15" customHeight="1" x14ac:dyDescent="0.4">
      <c r="A81" s="13"/>
      <c r="B81" s="27"/>
      <c r="C81" s="27"/>
      <c r="D81" s="29" t="s">
        <v>41</v>
      </c>
      <c r="E81" s="29"/>
      <c r="F81" s="29"/>
      <c r="H81" s="17">
        <v>60000</v>
      </c>
      <c r="I81" s="15"/>
      <c r="J81" s="16"/>
    </row>
    <row r="82" spans="1:10" ht="15" customHeight="1" x14ac:dyDescent="0.4">
      <c r="A82" s="13"/>
      <c r="B82" s="27"/>
      <c r="C82" s="27"/>
      <c r="D82" s="28" t="s">
        <v>42</v>
      </c>
      <c r="E82" s="28"/>
      <c r="F82" s="28"/>
      <c r="H82" s="17">
        <v>60000</v>
      </c>
      <c r="I82" s="15"/>
      <c r="J82" s="16"/>
    </row>
    <row r="83" spans="1:10" ht="15" customHeight="1" x14ac:dyDescent="0.4">
      <c r="A83" s="13"/>
      <c r="B83" s="27"/>
      <c r="C83" s="27"/>
      <c r="D83" s="28" t="s">
        <v>43</v>
      </c>
      <c r="E83" s="28"/>
      <c r="F83" s="28"/>
      <c r="H83" s="17">
        <v>300000</v>
      </c>
      <c r="I83" s="15"/>
      <c r="J83" s="16"/>
    </row>
    <row r="84" spans="1:10" ht="15" customHeight="1" x14ac:dyDescent="0.4">
      <c r="A84" s="13"/>
      <c r="B84" s="27"/>
      <c r="C84" s="27"/>
      <c r="D84" s="28" t="s">
        <v>44</v>
      </c>
      <c r="E84" s="28"/>
      <c r="F84" s="28"/>
      <c r="H84" s="17">
        <v>300000</v>
      </c>
      <c r="I84" s="15"/>
      <c r="J84" s="16"/>
    </row>
    <row r="85" spans="1:10" ht="15" customHeight="1" x14ac:dyDescent="0.4">
      <c r="A85" s="13"/>
      <c r="B85" s="27"/>
      <c r="C85" s="27"/>
      <c r="D85" s="28" t="s">
        <v>45</v>
      </c>
      <c r="E85" s="28"/>
      <c r="F85" s="28"/>
      <c r="H85" s="17">
        <v>450000</v>
      </c>
      <c r="I85" s="15"/>
      <c r="J85" s="16"/>
    </row>
    <row r="86" spans="1:10" ht="15" customHeight="1" x14ac:dyDescent="0.4">
      <c r="A86" s="13"/>
      <c r="B86" s="27"/>
      <c r="C86" s="27"/>
      <c r="D86" s="29" t="s">
        <v>46</v>
      </c>
      <c r="E86" s="29"/>
      <c r="F86" s="29"/>
      <c r="H86" s="17">
        <v>30000</v>
      </c>
      <c r="I86" s="15"/>
      <c r="J86" s="16"/>
    </row>
    <row r="87" spans="1:10" ht="15" customHeight="1" x14ac:dyDescent="0.4">
      <c r="A87" s="13"/>
      <c r="B87" s="27"/>
      <c r="C87" s="27"/>
      <c r="D87" s="29" t="s">
        <v>47</v>
      </c>
      <c r="E87" s="29"/>
      <c r="F87" s="29"/>
      <c r="H87" s="17">
        <v>100000</v>
      </c>
      <c r="I87" s="15"/>
      <c r="J87" s="16"/>
    </row>
    <row r="88" spans="1:10" ht="15" customHeight="1" x14ac:dyDescent="0.4">
      <c r="A88" s="13"/>
      <c r="B88" s="27"/>
      <c r="C88" s="27"/>
      <c r="D88" s="29" t="s">
        <v>48</v>
      </c>
      <c r="E88" s="29"/>
      <c r="F88" s="29"/>
      <c r="H88" s="17">
        <v>550000</v>
      </c>
      <c r="I88" s="15"/>
      <c r="J88" s="16"/>
    </row>
    <row r="89" spans="1:10" ht="15" customHeight="1" x14ac:dyDescent="0.4">
      <c r="A89" s="13"/>
      <c r="B89" s="27"/>
      <c r="C89" s="27"/>
      <c r="D89" s="29" t="s">
        <v>49</v>
      </c>
      <c r="E89" s="29"/>
      <c r="F89" s="29"/>
      <c r="H89" s="17">
        <v>700000</v>
      </c>
      <c r="I89" s="15"/>
      <c r="J89" s="16"/>
    </row>
    <row r="90" spans="1:10" ht="15" customHeight="1" x14ac:dyDescent="0.4">
      <c r="A90" s="13"/>
      <c r="B90" s="27"/>
      <c r="C90" s="27"/>
      <c r="D90" s="28" t="s">
        <v>50</v>
      </c>
      <c r="E90" s="28"/>
      <c r="F90" s="28"/>
      <c r="H90" s="17">
        <v>700000</v>
      </c>
      <c r="I90" s="15"/>
      <c r="J90" s="16"/>
    </row>
    <row r="91" spans="1:10" ht="15" customHeight="1" x14ac:dyDescent="0.4">
      <c r="A91" s="13"/>
      <c r="B91" s="27"/>
      <c r="C91" s="27"/>
      <c r="D91" s="28" t="s">
        <v>51</v>
      </c>
      <c r="E91" s="28"/>
      <c r="F91" s="28"/>
      <c r="H91" s="17">
        <v>100000</v>
      </c>
      <c r="I91" s="15"/>
      <c r="J91" s="16"/>
    </row>
    <row r="92" spans="1:10" ht="15" customHeight="1" x14ac:dyDescent="0.4">
      <c r="A92" s="13"/>
      <c r="B92" s="27"/>
      <c r="C92" s="27"/>
      <c r="D92" s="28" t="s">
        <v>52</v>
      </c>
      <c r="E92" s="28"/>
      <c r="F92" s="28"/>
      <c r="H92" s="17">
        <v>100000</v>
      </c>
      <c r="I92" s="15"/>
      <c r="J92" s="16"/>
    </row>
    <row r="93" spans="1:10" ht="15" customHeight="1" x14ac:dyDescent="0.4">
      <c r="A93" s="13"/>
      <c r="B93" s="27"/>
      <c r="C93" s="27"/>
      <c r="D93" s="28" t="s">
        <v>53</v>
      </c>
      <c r="E93" s="28"/>
      <c r="F93" s="28"/>
      <c r="H93" s="17">
        <v>80000</v>
      </c>
      <c r="I93" s="15"/>
      <c r="J93" s="16"/>
    </row>
    <row r="94" spans="1:10" ht="15" customHeight="1" x14ac:dyDescent="0.4">
      <c r="A94" s="13"/>
      <c r="B94" s="27"/>
      <c r="C94" s="27"/>
      <c r="D94" s="28" t="s">
        <v>54</v>
      </c>
      <c r="E94" s="28"/>
      <c r="F94" s="28"/>
      <c r="H94" s="17">
        <v>550000</v>
      </c>
      <c r="I94" s="15"/>
      <c r="J94" s="16"/>
    </row>
    <row r="95" spans="1:10" ht="15" customHeight="1" x14ac:dyDescent="0.4">
      <c r="A95" s="13"/>
      <c r="B95" s="27"/>
      <c r="C95" s="27"/>
      <c r="D95" s="28" t="s">
        <v>55</v>
      </c>
      <c r="E95" s="28"/>
      <c r="F95" s="28"/>
      <c r="H95" s="17">
        <v>0</v>
      </c>
      <c r="I95" s="15"/>
      <c r="J95" s="16"/>
    </row>
    <row r="96" spans="1:10" ht="15" customHeight="1" x14ac:dyDescent="0.4">
      <c r="A96" s="13"/>
      <c r="B96" s="27"/>
      <c r="C96" s="27"/>
      <c r="D96" s="28" t="s">
        <v>56</v>
      </c>
      <c r="E96" s="28"/>
      <c r="F96" s="28"/>
      <c r="H96" s="17">
        <v>0</v>
      </c>
      <c r="I96" s="15"/>
      <c r="J96" s="16"/>
    </row>
    <row r="97" spans="1:10" ht="15" customHeight="1" x14ac:dyDescent="0.4">
      <c r="A97" s="13"/>
      <c r="B97" s="27"/>
      <c r="C97" s="27"/>
      <c r="D97" s="28" t="s">
        <v>57</v>
      </c>
      <c r="E97" s="28"/>
      <c r="F97" s="28"/>
      <c r="H97" s="17">
        <v>130000</v>
      </c>
      <c r="I97" s="15"/>
      <c r="J97" s="16"/>
    </row>
    <row r="98" spans="1:10" ht="15" customHeight="1" x14ac:dyDescent="0.4">
      <c r="A98" s="13"/>
      <c r="B98" s="27"/>
      <c r="C98" s="27"/>
      <c r="D98" s="28" t="s">
        <v>58</v>
      </c>
      <c r="E98" s="28"/>
      <c r="F98" s="28"/>
      <c r="H98" s="17">
        <v>20000</v>
      </c>
      <c r="I98" s="15"/>
      <c r="J98" s="16"/>
    </row>
    <row r="99" spans="1:10" ht="15" customHeight="1" x14ac:dyDescent="0.4">
      <c r="A99" s="13"/>
      <c r="B99" s="27"/>
      <c r="C99" s="27"/>
      <c r="D99" s="28" t="s">
        <v>59</v>
      </c>
      <c r="E99" s="28"/>
      <c r="F99" s="28"/>
      <c r="H99" s="17">
        <v>200000</v>
      </c>
      <c r="I99" s="15"/>
      <c r="J99" s="16"/>
    </row>
    <row r="100" spans="1:10" ht="15" customHeight="1" x14ac:dyDescent="0.4">
      <c r="A100" s="13"/>
      <c r="B100" s="27"/>
      <c r="C100" s="27"/>
      <c r="D100" s="28" t="s">
        <v>60</v>
      </c>
      <c r="E100" s="28"/>
      <c r="F100" s="28"/>
      <c r="H100" s="17">
        <v>30000</v>
      </c>
      <c r="I100" s="15"/>
      <c r="J100" s="16"/>
    </row>
    <row r="101" spans="1:10" ht="14.25" x14ac:dyDescent="0.4">
      <c r="A101" s="13"/>
      <c r="D101" s="2" t="s">
        <v>61</v>
      </c>
      <c r="H101" s="26">
        <f>SUM(H79:H100)</f>
        <v>6190000</v>
      </c>
      <c r="I101" s="15"/>
      <c r="J101" s="16"/>
    </row>
    <row r="102" spans="1:10" ht="14.25" x14ac:dyDescent="0.4">
      <c r="A102" s="13"/>
      <c r="C102" s="2" t="s">
        <v>64</v>
      </c>
      <c r="H102" s="17"/>
      <c r="I102" s="18">
        <f>H77+H101</f>
        <v>16270000</v>
      </c>
      <c r="J102" s="17"/>
    </row>
    <row r="103" spans="1:10" ht="14.25" x14ac:dyDescent="0.4">
      <c r="A103" s="13"/>
      <c r="B103" s="2" t="s">
        <v>65</v>
      </c>
      <c r="H103" s="17"/>
      <c r="I103" s="19"/>
      <c r="J103" s="25">
        <f>I68+I102</f>
        <v>115570000</v>
      </c>
    </row>
    <row r="104" spans="1:10" ht="14.25" x14ac:dyDescent="0.4">
      <c r="A104" s="13"/>
      <c r="C104" s="2" t="s">
        <v>66</v>
      </c>
      <c r="G104" s="30" t="s">
        <v>67</v>
      </c>
      <c r="H104" s="17"/>
      <c r="I104" s="19"/>
      <c r="J104" s="25">
        <f>J32-J103</f>
        <v>8905200</v>
      </c>
    </row>
    <row r="105" spans="1:10" ht="14.25" x14ac:dyDescent="0.4">
      <c r="A105" s="13"/>
      <c r="H105" s="17"/>
      <c r="I105" s="19"/>
      <c r="J105" s="17"/>
    </row>
    <row r="106" spans="1:10" ht="14.25" x14ac:dyDescent="0.4">
      <c r="A106" s="13" t="s">
        <v>68</v>
      </c>
      <c r="H106" s="17"/>
      <c r="I106" s="19"/>
      <c r="J106" s="17"/>
    </row>
    <row r="107" spans="1:10" ht="14.25" x14ac:dyDescent="0.4">
      <c r="A107" s="13"/>
      <c r="B107" s="2" t="s">
        <v>69</v>
      </c>
      <c r="H107" s="17"/>
      <c r="I107" s="19"/>
      <c r="J107" s="17"/>
    </row>
    <row r="108" spans="1:10" ht="14.25" x14ac:dyDescent="0.4">
      <c r="A108" s="13"/>
      <c r="B108" s="2" t="s">
        <v>70</v>
      </c>
      <c r="H108" s="17">
        <v>100000</v>
      </c>
      <c r="I108" s="19"/>
      <c r="J108" s="17"/>
    </row>
    <row r="109" spans="1:10" ht="14.25" x14ac:dyDescent="0.4">
      <c r="A109" s="13"/>
      <c r="B109" s="2" t="s">
        <v>71</v>
      </c>
      <c r="H109" s="31">
        <v>1000000</v>
      </c>
      <c r="I109" s="18">
        <f>SUM(H108:H109)</f>
        <v>1100000</v>
      </c>
      <c r="J109" s="17"/>
    </row>
    <row r="110" spans="1:10" ht="14.25" x14ac:dyDescent="0.4">
      <c r="A110" s="13"/>
      <c r="B110" s="2" t="s">
        <v>72</v>
      </c>
      <c r="H110" s="17"/>
      <c r="I110" s="32"/>
      <c r="J110" s="25">
        <f>I80+I109</f>
        <v>1100000</v>
      </c>
    </row>
    <row r="111" spans="1:10" ht="14.25" x14ac:dyDescent="0.4">
      <c r="A111" s="13"/>
      <c r="H111" s="17"/>
      <c r="I111" s="19"/>
      <c r="J111" s="17"/>
    </row>
    <row r="112" spans="1:10" ht="14.25" x14ac:dyDescent="0.4">
      <c r="A112" s="13" t="s">
        <v>73</v>
      </c>
      <c r="H112" s="17"/>
      <c r="I112" s="19"/>
      <c r="J112" s="17"/>
    </row>
    <row r="113" spans="1:10" ht="14.25" x14ac:dyDescent="0.4">
      <c r="A113" s="13"/>
      <c r="B113" s="2" t="s">
        <v>74</v>
      </c>
      <c r="H113" s="17"/>
      <c r="I113" s="19"/>
      <c r="J113" s="17"/>
    </row>
    <row r="114" spans="1:10" ht="14.25" x14ac:dyDescent="0.4">
      <c r="A114" s="13"/>
      <c r="B114" s="2" t="s">
        <v>75</v>
      </c>
      <c r="H114" s="17">
        <v>100000</v>
      </c>
      <c r="I114" s="19"/>
      <c r="J114" s="17"/>
    </row>
    <row r="115" spans="1:10" ht="14.25" x14ac:dyDescent="0.4">
      <c r="A115" s="13"/>
      <c r="B115" s="2" t="s">
        <v>76</v>
      </c>
      <c r="H115" s="31">
        <v>0</v>
      </c>
      <c r="I115" s="18">
        <f>SUM(H114:H115)</f>
        <v>100000</v>
      </c>
      <c r="J115" s="17"/>
    </row>
    <row r="116" spans="1:10" ht="14.25" x14ac:dyDescent="0.4">
      <c r="A116" s="13"/>
      <c r="B116" s="2" t="s">
        <v>77</v>
      </c>
      <c r="H116" s="16"/>
      <c r="I116" s="19"/>
      <c r="J116" s="25">
        <f>I86+I115</f>
        <v>100000</v>
      </c>
    </row>
    <row r="117" spans="1:10" ht="14.25" x14ac:dyDescent="0.4">
      <c r="A117" s="13"/>
      <c r="C117" s="2" t="s">
        <v>78</v>
      </c>
      <c r="H117" s="16"/>
      <c r="I117" s="19"/>
      <c r="J117" s="17"/>
    </row>
    <row r="118" spans="1:10" ht="14.25" x14ac:dyDescent="0.4">
      <c r="A118" s="13"/>
      <c r="F118" s="2" t="s">
        <v>79</v>
      </c>
      <c r="H118" s="16"/>
      <c r="I118" s="19"/>
      <c r="J118" s="33">
        <f>J104+J110-J116</f>
        <v>9905200</v>
      </c>
    </row>
    <row r="119" spans="1:10" ht="14.25" x14ac:dyDescent="0.4">
      <c r="A119" s="13"/>
      <c r="C119" s="2" t="s">
        <v>80</v>
      </c>
      <c r="H119" s="16"/>
      <c r="I119" s="19"/>
      <c r="J119" s="17">
        <v>2674400</v>
      </c>
    </row>
    <row r="120" spans="1:10" ht="14.25" x14ac:dyDescent="0.4">
      <c r="A120" s="13"/>
      <c r="C120" s="34" t="s">
        <v>81</v>
      </c>
      <c r="D120" s="35"/>
      <c r="E120" s="35"/>
      <c r="F120" s="35"/>
      <c r="G120" s="30" t="s">
        <v>82</v>
      </c>
      <c r="H120" s="16"/>
      <c r="I120" s="19"/>
      <c r="J120" s="33">
        <f>J118-J119</f>
        <v>7230800</v>
      </c>
    </row>
    <row r="121" spans="1:10" ht="14.25" x14ac:dyDescent="0.4">
      <c r="A121" s="13"/>
      <c r="C121" s="24" t="s">
        <v>83</v>
      </c>
      <c r="D121" s="36"/>
      <c r="E121" s="36"/>
      <c r="F121" s="36"/>
      <c r="G121" s="37" t="s">
        <v>84</v>
      </c>
      <c r="H121" s="16"/>
      <c r="I121" s="19"/>
      <c r="J121" s="31">
        <v>65521169</v>
      </c>
    </row>
    <row r="122" spans="1:10" ht="15" thickBot="1" x14ac:dyDescent="0.45">
      <c r="A122" s="13"/>
      <c r="C122" s="34" t="s">
        <v>85</v>
      </c>
      <c r="D122" s="35"/>
      <c r="E122" s="35"/>
      <c r="F122" s="35"/>
      <c r="G122" s="30" t="s">
        <v>86</v>
      </c>
      <c r="H122" s="16"/>
      <c r="I122" s="19"/>
      <c r="J122" s="38">
        <f>J120+J121</f>
        <v>72751969</v>
      </c>
    </row>
    <row r="123" spans="1:10" ht="14.25" thickTop="1" x14ac:dyDescent="0.4">
      <c r="A123" s="39"/>
      <c r="B123" s="40"/>
      <c r="C123" s="40"/>
      <c r="D123" s="40"/>
      <c r="E123" s="40"/>
      <c r="F123" s="40"/>
      <c r="G123" s="40"/>
      <c r="H123" s="41"/>
      <c r="I123" s="42"/>
      <c r="J123" s="41"/>
    </row>
  </sheetData>
  <mergeCells count="43">
    <mergeCell ref="C122:F122"/>
    <mergeCell ref="D97:F97"/>
    <mergeCell ref="D98:F98"/>
    <mergeCell ref="D99:F99"/>
    <mergeCell ref="D100:F100"/>
    <mergeCell ref="C120:F120"/>
    <mergeCell ref="C121:F121"/>
    <mergeCell ref="D91:F91"/>
    <mergeCell ref="D92:F92"/>
    <mergeCell ref="D93:F93"/>
    <mergeCell ref="D94:F94"/>
    <mergeCell ref="D95:F95"/>
    <mergeCell ref="D96:F96"/>
    <mergeCell ref="D80:F80"/>
    <mergeCell ref="D82:F82"/>
    <mergeCell ref="D83:F83"/>
    <mergeCell ref="D84:F84"/>
    <mergeCell ref="D85:F85"/>
    <mergeCell ref="D90:F90"/>
    <mergeCell ref="D62:F62"/>
    <mergeCell ref="D63:F63"/>
    <mergeCell ref="D64:F64"/>
    <mergeCell ref="D65:F65"/>
    <mergeCell ref="D66:F66"/>
    <mergeCell ref="D79:F79"/>
    <mergeCell ref="D56:F56"/>
    <mergeCell ref="D57:F57"/>
    <mergeCell ref="D58:F58"/>
    <mergeCell ref="D59:F59"/>
    <mergeCell ref="D60:F60"/>
    <mergeCell ref="D61:F61"/>
    <mergeCell ref="D45:F45"/>
    <mergeCell ref="D46:F46"/>
    <mergeCell ref="D48:F48"/>
    <mergeCell ref="D49:F49"/>
    <mergeCell ref="D50:F50"/>
    <mergeCell ref="D51:F51"/>
    <mergeCell ref="A2:J2"/>
    <mergeCell ref="A4:J4"/>
    <mergeCell ref="H8:J8"/>
    <mergeCell ref="A10:G10"/>
    <mergeCell ref="H10:I10"/>
    <mergeCell ref="C28:G28"/>
  </mergeCells>
  <phoneticPr fontId="3"/>
  <pageMargins left="0.78740157480314965" right="0" top="0.39370078740157483" bottom="0.35433070866141736" header="0.51181102362204722" footer="0.39370078740157483"/>
  <pageSetup paperSize="9" scale="83" orientation="portrait" cellComments="asDisplayed" r:id="rId1"/>
  <headerFooter alignWithMargins="0"/>
  <rowBreaks count="1" manualBreakCount="1">
    <brk id="68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5217-307A-428F-AEEC-AFC402294227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Ｒ６活動予算書 (案)</vt:lpstr>
      <vt:lpstr>Sheet1</vt:lpstr>
      <vt:lpstr>'Ｒ６活動予算書 (案)'!Print_Area</vt:lpstr>
      <vt:lpstr>'Ｒ６活動予算書 (案)'!Print_Titles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三豊 にこにこ</dc:creator>
  <cp:lastModifiedBy>三豊 にこにこ</cp:lastModifiedBy>
  <dcterms:created xsi:type="dcterms:W3CDTF">2025-06-26T05:41:05Z</dcterms:created>
  <dcterms:modified xsi:type="dcterms:W3CDTF">2025-06-26T05:41:34Z</dcterms:modified>
</cp:coreProperties>
</file>