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にこにこ三豊\Desktop\総会・決算資料\令和3年度決算資料\"/>
    </mc:Choice>
  </mc:AlternateContent>
  <xr:revisionPtr revIDLastSave="0" documentId="8_{CF089602-EF39-4886-B83B-D393409EF23C}" xr6:coauthVersionLast="47" xr6:coauthVersionMax="47" xr10:uidLastSave="{00000000-0000-0000-0000-000000000000}"/>
  <bookViews>
    <workbookView xWindow="6540" yWindow="375" windowWidth="14400" windowHeight="15480" activeTab="1" xr2:uid="{193B96A3-4096-4A48-A1AD-ECD5518C3DD1}"/>
  </bookViews>
  <sheets>
    <sheet name="Sheet1" sheetId="1" r:id="rId1"/>
    <sheet name="活動計算書" sheetId="2" r:id="rId2"/>
  </sheets>
  <definedNames>
    <definedName name="_xlnm.Print_Area" localSheetId="1">活動計算書!$A$1:$L$134</definedName>
    <definedName name="_xlnm.Print_Titles" localSheetId="1">活動計算書!$10:$10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3" i="2" l="1"/>
  <c r="K108" i="2"/>
  <c r="I97" i="2"/>
  <c r="I75" i="2"/>
  <c r="K98" i="2" s="1"/>
  <c r="I68" i="2"/>
  <c r="I45" i="2"/>
  <c r="K69" i="2" s="1"/>
  <c r="L99" i="2" s="1"/>
  <c r="K37" i="2"/>
  <c r="K33" i="2"/>
  <c r="K23" i="2"/>
  <c r="K20" i="2"/>
  <c r="K16" i="2"/>
  <c r="L38" i="2" s="1"/>
  <c r="L102" i="2" s="1"/>
  <c r="L116" i="2" s="1"/>
  <c r="L121" i="2" s="1"/>
  <c r="L1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C02-1189</author>
    <author>C08-1335</author>
  </authors>
  <commentList>
    <comment ref="K16" authorId="0" shapeId="0" xr:uid="{3A0ACC10-E456-431D-96D5-0BB5085A413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自動計算
</t>
        </r>
      </text>
    </comment>
    <comment ref="K20" authorId="0" shapeId="0" xr:uid="{AE27FBFD-66E5-4C2A-A2E6-E06A8B5D52EC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</text>
    </comment>
    <comment ref="K23" authorId="0" shapeId="0" xr:uid="{DB21CF71-7B99-4038-8FB9-0171E6DD08D7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</text>
    </comment>
    <comment ref="K33" authorId="0" shapeId="0" xr:uid="{294A5206-0A5A-437F-8232-7FD1D02ED7B8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</text>
    </comment>
    <comment ref="K37" authorId="0" shapeId="0" xr:uid="{49D8A25D-5E20-46F8-BA88-4873A0AD90B4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</text>
    </comment>
    <comment ref="L38" authorId="0" shapeId="0" xr:uid="{13A3A21E-717C-429A-A517-428EF3E7FA8C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</text>
    </comment>
    <comment ref="K69" authorId="0" shapeId="0" xr:uid="{85116F8F-19FA-4289-A9B4-EEFD98556D95}">
      <text>
        <r>
          <rPr>
            <b/>
            <sz val="9"/>
            <color indexed="81"/>
            <rFont val="ＭＳ Ｐゴシック"/>
            <family val="3"/>
            <charset val="128"/>
          </rPr>
          <t>自動計算：事業費の合計</t>
        </r>
      </text>
    </comment>
    <comment ref="K98" authorId="1" shapeId="0" xr:uid="{CC1D5461-9FC2-488C-B4C8-8757D4FD6AE7}">
      <text>
        <r>
          <rPr>
            <b/>
            <sz val="9"/>
            <color indexed="81"/>
            <rFont val="ＭＳ Ｐゴシック"/>
            <family val="3"/>
            <charset val="128"/>
          </rPr>
          <t>自動計算：管理費の合計</t>
        </r>
      </text>
    </comment>
    <comment ref="L99" authorId="0" shapeId="0" xr:uid="{9D6CAFED-D044-493D-A33C-A6B7173A17D5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</text>
    </comment>
    <comment ref="L102" authorId="0" shapeId="0" xr:uid="{5736C9B8-A63D-4CF3-B2C3-0CA1CF7EE6A6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</text>
    </comment>
    <comment ref="K108" authorId="0" shapeId="0" xr:uid="{E223FC74-A89C-4B3D-8CB8-B37EC78BB671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</text>
    </comment>
    <comment ref="K113" authorId="0" shapeId="0" xr:uid="{628FE030-B24E-45B0-B088-59C22FE7464D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</text>
    </comment>
    <comment ref="L116" authorId="0" shapeId="0" xr:uid="{8AEED384-B85F-4B2D-A715-B6A7F9DE84A1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</text>
    </comment>
    <comment ref="L121" authorId="1" shapeId="0" xr:uid="{5C369F49-334A-4332-915F-EB4DF28FB3B3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L123" authorId="0" shapeId="0" xr:uid="{D72E9256-93FA-4691-B424-AC9D70A89B04}">
      <text>
        <r>
          <rPr>
            <b/>
            <sz val="9"/>
            <color indexed="81"/>
            <rFont val="ＭＳ Ｐゴシック"/>
            <family val="3"/>
            <charset val="128"/>
          </rPr>
          <t>前年度の「次期繰越正味財産額」を入れる</t>
        </r>
      </text>
    </comment>
    <comment ref="L125" authorId="0" shapeId="0" xr:uid="{1DCBA38A-6C81-4CD2-8F23-B375E9E17641}">
      <text>
        <r>
          <rPr>
            <b/>
            <sz val="9"/>
            <color indexed="81"/>
            <rFont val="ＭＳ Ｐゴシック"/>
            <family val="3"/>
            <charset val="128"/>
          </rPr>
          <t>自動計算：
貸借対照表の正味財産額と一致する</t>
        </r>
      </text>
    </comment>
  </commentList>
</comments>
</file>

<file path=xl/sharedStrings.xml><?xml version="1.0" encoding="utf-8"?>
<sst xmlns="http://schemas.openxmlformats.org/spreadsheetml/2006/main" count="194" uniqueCount="81">
  <si>
    <t>令和2年度　活動計算書</t>
    <rPh sb="0" eb="2">
      <t>レイワ</t>
    </rPh>
    <rPh sb="3" eb="5">
      <t>ネンド</t>
    </rPh>
    <rPh sb="6" eb="8">
      <t>カツドウ</t>
    </rPh>
    <rPh sb="8" eb="11">
      <t>ケイサンショ</t>
    </rPh>
    <phoneticPr fontId="4"/>
  </si>
  <si>
    <t>令和2年4月1日から令和3年3月31日まで</t>
    <rPh sb="0" eb="2">
      <t>レイワ</t>
    </rPh>
    <rPh sb="3" eb="4">
      <t>ネン</t>
    </rPh>
    <rPh sb="5" eb="6">
      <t>ツキ</t>
    </rPh>
    <rPh sb="7" eb="8">
      <t>ヒ</t>
    </rPh>
    <rPh sb="10" eb="12">
      <t>レイワ</t>
    </rPh>
    <rPh sb="13" eb="14">
      <t>ネン</t>
    </rPh>
    <rPh sb="15" eb="16">
      <t>ツキ</t>
    </rPh>
    <rPh sb="18" eb="19">
      <t>ヒ</t>
    </rPh>
    <phoneticPr fontId="4"/>
  </si>
  <si>
    <t>特定非営利活動法人にこにこ三豊</t>
    <rPh sb="0" eb="15">
      <t>トクヒ</t>
    </rPh>
    <phoneticPr fontId="4"/>
  </si>
  <si>
    <t>科　　　　目</t>
    <rPh sb="0" eb="1">
      <t>カ</t>
    </rPh>
    <rPh sb="5" eb="6">
      <t>メ</t>
    </rPh>
    <phoneticPr fontId="4"/>
  </si>
  <si>
    <t>金　　　　額</t>
    <phoneticPr fontId="4"/>
  </si>
  <si>
    <t>（単位：円）</t>
  </si>
  <si>
    <t>Ⅰ 経常収益</t>
    <rPh sb="2" eb="4">
      <t>ケイジョウ</t>
    </rPh>
    <rPh sb="4" eb="6">
      <t>シュウエキ</t>
    </rPh>
    <phoneticPr fontId="4"/>
  </si>
  <si>
    <t>１ 受取会費</t>
    <rPh sb="2" eb="4">
      <t>ウケトリ</t>
    </rPh>
    <rPh sb="4" eb="6">
      <t>カイヒ</t>
    </rPh>
    <phoneticPr fontId="4"/>
  </si>
  <si>
    <t>正・賛助会員受取会費</t>
    <rPh sb="0" eb="1">
      <t>セイ</t>
    </rPh>
    <rPh sb="2" eb="4">
      <t>サンジョ</t>
    </rPh>
    <rPh sb="4" eb="6">
      <t>カイイン</t>
    </rPh>
    <rPh sb="6" eb="8">
      <t>ウケトリ</t>
    </rPh>
    <rPh sb="8" eb="10">
      <t>カイヒ</t>
    </rPh>
    <phoneticPr fontId="4"/>
  </si>
  <si>
    <t>２ 受取寄附金</t>
    <rPh sb="2" eb="4">
      <t>ウケトリ</t>
    </rPh>
    <rPh sb="4" eb="7">
      <t>キフキン</t>
    </rPh>
    <phoneticPr fontId="4"/>
  </si>
  <si>
    <t>受取寄附金</t>
    <rPh sb="0" eb="2">
      <t>ウケトリ</t>
    </rPh>
    <rPh sb="2" eb="5">
      <t>キフキン</t>
    </rPh>
    <phoneticPr fontId="4"/>
  </si>
  <si>
    <t>３ 受取助成金等</t>
    <rPh sb="2" eb="4">
      <t>ウケトリ</t>
    </rPh>
    <rPh sb="4" eb="7">
      <t>ジョセイキン</t>
    </rPh>
    <rPh sb="7" eb="8">
      <t>トウ</t>
    </rPh>
    <phoneticPr fontId="4"/>
  </si>
  <si>
    <t>受取助成金</t>
    <rPh sb="0" eb="2">
      <t>ウケトリ</t>
    </rPh>
    <rPh sb="2" eb="5">
      <t>ジョセイキン</t>
    </rPh>
    <phoneticPr fontId="4"/>
  </si>
  <si>
    <t>４ 事業収益</t>
    <rPh sb="2" eb="4">
      <t>ジギョウ</t>
    </rPh>
    <rPh sb="4" eb="6">
      <t>シュウエキ</t>
    </rPh>
    <phoneticPr fontId="4"/>
  </si>
  <si>
    <t>訪問介護事業</t>
    <rPh sb="0" eb="2">
      <t>ホウモン</t>
    </rPh>
    <rPh sb="2" eb="4">
      <t>カイゴ</t>
    </rPh>
    <phoneticPr fontId="4"/>
  </si>
  <si>
    <t>居宅介護支援事業</t>
    <rPh sb="0" eb="2">
      <t>キョタク</t>
    </rPh>
    <rPh sb="2" eb="4">
      <t>カイゴ</t>
    </rPh>
    <rPh sb="4" eb="6">
      <t>シエン</t>
    </rPh>
    <rPh sb="6" eb="8">
      <t>ジギョウ</t>
    </rPh>
    <phoneticPr fontId="4"/>
  </si>
  <si>
    <t>地域密着型通所介護事業（三豊）</t>
    <rPh sb="0" eb="2">
      <t>チイキ</t>
    </rPh>
    <rPh sb="2" eb="4">
      <t>ミッチャク</t>
    </rPh>
    <rPh sb="4" eb="5">
      <t>ガタ</t>
    </rPh>
    <rPh sb="5" eb="7">
      <t>ツウショ</t>
    </rPh>
    <rPh sb="7" eb="9">
      <t>カイゴ</t>
    </rPh>
    <rPh sb="12" eb="14">
      <t>ミトヨ</t>
    </rPh>
    <phoneticPr fontId="4"/>
  </si>
  <si>
    <t>地域密着型通所介護事業（観音寺）</t>
    <rPh sb="0" eb="2">
      <t>チイキ</t>
    </rPh>
    <rPh sb="2" eb="4">
      <t>ミッチャク</t>
    </rPh>
    <rPh sb="4" eb="5">
      <t>ガタ</t>
    </rPh>
    <rPh sb="5" eb="7">
      <t>ツウショ</t>
    </rPh>
    <rPh sb="7" eb="9">
      <t>カイゴ</t>
    </rPh>
    <rPh sb="12" eb="15">
      <t>カンノンジ</t>
    </rPh>
    <phoneticPr fontId="4"/>
  </si>
  <si>
    <t>在宅福祉ｻｰﾋﾞｽ事業</t>
    <rPh sb="0" eb="2">
      <t>ザイタク</t>
    </rPh>
    <rPh sb="2" eb="4">
      <t>フクシ</t>
    </rPh>
    <rPh sb="9" eb="11">
      <t>ジギョウ</t>
    </rPh>
    <phoneticPr fontId="4"/>
  </si>
  <si>
    <t>障害福祉サービス事業</t>
    <rPh sb="0" eb="2">
      <t>ショウガイ</t>
    </rPh>
    <rPh sb="2" eb="4">
      <t>フクシ</t>
    </rPh>
    <phoneticPr fontId="4"/>
  </si>
  <si>
    <t>総合事業</t>
    <rPh sb="0" eb="2">
      <t>ソウゴウ</t>
    </rPh>
    <rPh sb="2" eb="4">
      <t>ジギョウ</t>
    </rPh>
    <phoneticPr fontId="4"/>
  </si>
  <si>
    <t>輸送サービス事業</t>
    <phoneticPr fontId="4"/>
  </si>
  <si>
    <t>５ その他収益</t>
    <rPh sb="5" eb="7">
      <t>シュウエキ</t>
    </rPh>
    <phoneticPr fontId="4"/>
  </si>
  <si>
    <t>受取利息</t>
    <phoneticPr fontId="4"/>
  </si>
  <si>
    <t>雑収入</t>
    <phoneticPr fontId="4"/>
  </si>
  <si>
    <t>経常収益計 (Ａ)</t>
    <rPh sb="0" eb="2">
      <t>ケイジョウ</t>
    </rPh>
    <rPh sb="2" eb="4">
      <t>シュウエキ</t>
    </rPh>
    <rPh sb="4" eb="5">
      <t>ケイ</t>
    </rPh>
    <phoneticPr fontId="4"/>
  </si>
  <si>
    <t>Ⅱ 経常費用</t>
    <rPh sb="2" eb="4">
      <t>ケイジョウ</t>
    </rPh>
    <rPh sb="4" eb="6">
      <t>ヒヨウ</t>
    </rPh>
    <phoneticPr fontId="4"/>
  </si>
  <si>
    <t>１ 事業費</t>
    <rPh sb="2" eb="5">
      <t>ジギョウヒ</t>
    </rPh>
    <phoneticPr fontId="4"/>
  </si>
  <si>
    <t>(1)人件費</t>
    <rPh sb="3" eb="6">
      <t>ジンケンヒ</t>
    </rPh>
    <phoneticPr fontId="4"/>
  </si>
  <si>
    <t>給料手当</t>
    <rPh sb="0" eb="2">
      <t>キュウリョウ</t>
    </rPh>
    <rPh sb="2" eb="4">
      <t>テアテ</t>
    </rPh>
    <phoneticPr fontId="4"/>
  </si>
  <si>
    <t>(</t>
    <phoneticPr fontId="4"/>
  </si>
  <si>
    <t>)</t>
    <phoneticPr fontId="4"/>
  </si>
  <si>
    <t>法定福利費</t>
    <rPh sb="0" eb="2">
      <t>ホウテイ</t>
    </rPh>
    <rPh sb="2" eb="4">
      <t>フクリ</t>
    </rPh>
    <rPh sb="4" eb="5">
      <t>ヒ</t>
    </rPh>
    <phoneticPr fontId="4"/>
  </si>
  <si>
    <t>人件費計</t>
    <rPh sb="0" eb="3">
      <t>ジンケンヒ</t>
    </rPh>
    <rPh sb="3" eb="4">
      <t>ケイ</t>
    </rPh>
    <phoneticPr fontId="4"/>
  </si>
  <si>
    <t>(2)その他経費</t>
    <rPh sb="5" eb="6">
      <t>タ</t>
    </rPh>
    <rPh sb="6" eb="8">
      <t>ケイヒ</t>
    </rPh>
    <phoneticPr fontId="4"/>
  </si>
  <si>
    <t>福利厚生費</t>
    <rPh sb="0" eb="2">
      <t>フクリ</t>
    </rPh>
    <rPh sb="2" eb="5">
      <t>コウセイヒ</t>
    </rPh>
    <phoneticPr fontId="4"/>
  </si>
  <si>
    <t>委託費</t>
    <rPh sb="0" eb="2">
      <t>イタク</t>
    </rPh>
    <rPh sb="2" eb="3">
      <t>ヒ</t>
    </rPh>
    <phoneticPr fontId="4"/>
  </si>
  <si>
    <t>旅費交通費</t>
    <rPh sb="0" eb="2">
      <t>リョヒ</t>
    </rPh>
    <rPh sb="2" eb="5">
      <t>コウツウヒ</t>
    </rPh>
    <phoneticPr fontId="4"/>
  </si>
  <si>
    <t>通信費</t>
    <rPh sb="0" eb="2">
      <t>ツウシン</t>
    </rPh>
    <rPh sb="2" eb="3">
      <t>ヒ</t>
    </rPh>
    <phoneticPr fontId="4"/>
  </si>
  <si>
    <t>交際費</t>
    <rPh sb="0" eb="2">
      <t>コウサイ</t>
    </rPh>
    <rPh sb="2" eb="3">
      <t>ヒ</t>
    </rPh>
    <phoneticPr fontId="4"/>
  </si>
  <si>
    <t>減価償却費</t>
    <rPh sb="0" eb="2">
      <t>ゲンカ</t>
    </rPh>
    <rPh sb="2" eb="4">
      <t>ショウキャク</t>
    </rPh>
    <rPh sb="4" eb="5">
      <t>ヒ</t>
    </rPh>
    <phoneticPr fontId="4"/>
  </si>
  <si>
    <t>賃借料</t>
    <rPh sb="0" eb="2">
      <t>チンシャク</t>
    </rPh>
    <rPh sb="2" eb="3">
      <t>リョウ</t>
    </rPh>
    <phoneticPr fontId="4"/>
  </si>
  <si>
    <t>保険料</t>
    <rPh sb="0" eb="3">
      <t>ホケンリョウ</t>
    </rPh>
    <phoneticPr fontId="4"/>
  </si>
  <si>
    <t>修繕費</t>
    <rPh sb="0" eb="3">
      <t>シュウゼンヒ</t>
    </rPh>
    <phoneticPr fontId="4"/>
  </si>
  <si>
    <t>水道光熱費</t>
    <rPh sb="0" eb="2">
      <t>スイドウ</t>
    </rPh>
    <rPh sb="2" eb="5">
      <t>コウネツヒ</t>
    </rPh>
    <phoneticPr fontId="4"/>
  </si>
  <si>
    <t>会議費</t>
    <rPh sb="0" eb="3">
      <t>カイギヒ</t>
    </rPh>
    <phoneticPr fontId="4"/>
  </si>
  <si>
    <t>消耗品費</t>
    <rPh sb="0" eb="2">
      <t>ショウモウ</t>
    </rPh>
    <rPh sb="2" eb="3">
      <t>ヒン</t>
    </rPh>
    <rPh sb="3" eb="4">
      <t>ヒ</t>
    </rPh>
    <phoneticPr fontId="4"/>
  </si>
  <si>
    <t>租税公課</t>
    <rPh sb="0" eb="2">
      <t>ソゼイ</t>
    </rPh>
    <rPh sb="2" eb="4">
      <t>コウカ</t>
    </rPh>
    <phoneticPr fontId="4"/>
  </si>
  <si>
    <t>食材費</t>
    <rPh sb="0" eb="2">
      <t>ショクザイ</t>
    </rPh>
    <rPh sb="2" eb="3">
      <t>ヒ</t>
    </rPh>
    <phoneticPr fontId="4"/>
  </si>
  <si>
    <t>印刷製本費</t>
    <rPh sb="0" eb="2">
      <t>インサツ</t>
    </rPh>
    <rPh sb="2" eb="4">
      <t>セイホン</t>
    </rPh>
    <rPh sb="4" eb="5">
      <t>ヒ</t>
    </rPh>
    <phoneticPr fontId="4"/>
  </si>
  <si>
    <t>研究研修費</t>
    <rPh sb="0" eb="2">
      <t>ケンキュウ</t>
    </rPh>
    <rPh sb="2" eb="5">
      <t>ケンシュウヒ</t>
    </rPh>
    <phoneticPr fontId="4"/>
  </si>
  <si>
    <t>広告宣伝費</t>
    <rPh sb="0" eb="2">
      <t>コウコク</t>
    </rPh>
    <rPh sb="2" eb="5">
      <t>センデンヒ</t>
    </rPh>
    <phoneticPr fontId="4"/>
  </si>
  <si>
    <t>燃料費</t>
    <rPh sb="0" eb="3">
      <t>ネンリョウヒ</t>
    </rPh>
    <phoneticPr fontId="4"/>
  </si>
  <si>
    <t>地代家賃</t>
    <rPh sb="0" eb="2">
      <t>チダイ</t>
    </rPh>
    <rPh sb="2" eb="4">
      <t>ヤチン</t>
    </rPh>
    <phoneticPr fontId="4"/>
  </si>
  <si>
    <t>雑費</t>
    <rPh sb="0" eb="2">
      <t>ザッピ</t>
    </rPh>
    <phoneticPr fontId="4"/>
  </si>
  <si>
    <t>雑損失</t>
    <rPh sb="0" eb="2">
      <t>ザッソン</t>
    </rPh>
    <rPh sb="2" eb="3">
      <t>シツ</t>
    </rPh>
    <phoneticPr fontId="4"/>
  </si>
  <si>
    <t>その他経費計</t>
    <rPh sb="2" eb="3">
      <t>タ</t>
    </rPh>
    <rPh sb="3" eb="5">
      <t>ケイヒ</t>
    </rPh>
    <rPh sb="5" eb="6">
      <t>ケイ</t>
    </rPh>
    <phoneticPr fontId="4"/>
  </si>
  <si>
    <t>事業費計</t>
    <rPh sb="0" eb="2">
      <t>ジギョウ</t>
    </rPh>
    <rPh sb="2" eb="3">
      <t>ヒ</t>
    </rPh>
    <rPh sb="3" eb="4">
      <t>ケイ</t>
    </rPh>
    <phoneticPr fontId="4"/>
  </si>
  <si>
    <t>２ 管理費</t>
    <rPh sb="2" eb="5">
      <t>カンリヒ</t>
    </rPh>
    <phoneticPr fontId="4"/>
  </si>
  <si>
    <t>役員報酬</t>
    <rPh sb="0" eb="2">
      <t>ヤクイン</t>
    </rPh>
    <rPh sb="2" eb="4">
      <t>ホウシュウ</t>
    </rPh>
    <phoneticPr fontId="4"/>
  </si>
  <si>
    <t>支払手数料</t>
    <rPh sb="0" eb="2">
      <t>シハライ</t>
    </rPh>
    <rPh sb="2" eb="5">
      <t>テスウリョウ</t>
    </rPh>
    <phoneticPr fontId="4"/>
  </si>
  <si>
    <t>諸会費</t>
    <rPh sb="0" eb="1">
      <t>ショ</t>
    </rPh>
    <rPh sb="1" eb="3">
      <t>カイヒ</t>
    </rPh>
    <phoneticPr fontId="4"/>
  </si>
  <si>
    <t>雑　　費</t>
    <rPh sb="0" eb="1">
      <t>ザツ</t>
    </rPh>
    <rPh sb="3" eb="4">
      <t>ヒ</t>
    </rPh>
    <phoneticPr fontId="4"/>
  </si>
  <si>
    <t>管理費計</t>
    <rPh sb="0" eb="3">
      <t>カンリヒ</t>
    </rPh>
    <rPh sb="3" eb="4">
      <t>ケイ</t>
    </rPh>
    <phoneticPr fontId="4"/>
  </si>
  <si>
    <t>経常費用計 (Ｂ)</t>
    <rPh sb="0" eb="2">
      <t>ケイジョウ</t>
    </rPh>
    <rPh sb="2" eb="4">
      <t>ヒヨウ</t>
    </rPh>
    <rPh sb="4" eb="5">
      <t>ケイ</t>
    </rPh>
    <phoneticPr fontId="4"/>
  </si>
  <si>
    <t>当期経常増減額</t>
    <rPh sb="0" eb="2">
      <t>トウキ</t>
    </rPh>
    <rPh sb="2" eb="4">
      <t>ケイジョウ</t>
    </rPh>
    <rPh sb="4" eb="7">
      <t>ゾウゲンガク</t>
    </rPh>
    <phoneticPr fontId="4"/>
  </si>
  <si>
    <t>(Ｃ)＝(Ａ)－(Ｂ)</t>
    <phoneticPr fontId="4"/>
  </si>
  <si>
    <t>Ⅲ 経常外収益</t>
    <rPh sb="2" eb="4">
      <t>ケイジョウ</t>
    </rPh>
    <rPh sb="4" eb="5">
      <t>ガイ</t>
    </rPh>
    <rPh sb="5" eb="7">
      <t>シュウエキ</t>
    </rPh>
    <phoneticPr fontId="4"/>
  </si>
  <si>
    <t>経常外収益計 (Ｄ)</t>
    <rPh sb="0" eb="6">
      <t>ケイジョウガイシュウエキケイ</t>
    </rPh>
    <phoneticPr fontId="4"/>
  </si>
  <si>
    <t>Ⅳ 経常外費用</t>
    <rPh sb="2" eb="4">
      <t>ケイジョウ</t>
    </rPh>
    <rPh sb="4" eb="5">
      <t>ガイ</t>
    </rPh>
    <rPh sb="5" eb="7">
      <t>ヒヨウ</t>
    </rPh>
    <phoneticPr fontId="4"/>
  </si>
  <si>
    <t xml:space="preserve"> 固定資産除却損</t>
    <rPh sb="1" eb="3">
      <t>コテイ</t>
    </rPh>
    <rPh sb="3" eb="5">
      <t>シサン</t>
    </rPh>
    <rPh sb="5" eb="7">
      <t>ジョキャク</t>
    </rPh>
    <rPh sb="7" eb="8">
      <t>ソン</t>
    </rPh>
    <phoneticPr fontId="4"/>
  </si>
  <si>
    <t xml:space="preserve"> 当期経常増減額</t>
    <rPh sb="1" eb="3">
      <t>トウキ</t>
    </rPh>
    <rPh sb="3" eb="5">
      <t>ケイジョウ</t>
    </rPh>
    <rPh sb="5" eb="8">
      <t>ゾウゲンガク</t>
    </rPh>
    <phoneticPr fontId="4"/>
  </si>
  <si>
    <t>経常外費用計 (Ｅ)</t>
    <rPh sb="0" eb="6">
      <t>ケイジョウガイヒヨウケイ</t>
    </rPh>
    <phoneticPr fontId="4"/>
  </si>
  <si>
    <t>税引前当期正味財産増減額</t>
    <rPh sb="0" eb="2">
      <t>ゼイビキ</t>
    </rPh>
    <rPh sb="2" eb="3">
      <t>マエ</t>
    </rPh>
    <rPh sb="3" eb="5">
      <t>トウキ</t>
    </rPh>
    <rPh sb="5" eb="7">
      <t>ショウミ</t>
    </rPh>
    <rPh sb="7" eb="9">
      <t>ザイサン</t>
    </rPh>
    <rPh sb="9" eb="11">
      <t>ゾウゲン</t>
    </rPh>
    <rPh sb="11" eb="12">
      <t>ガク</t>
    </rPh>
    <phoneticPr fontId="4"/>
  </si>
  <si>
    <t>(Ｆ)＝(Ｃ)＋(Ｄ)－(Ｅ)</t>
    <phoneticPr fontId="4"/>
  </si>
  <si>
    <t>法人税、住民税及び事業税 (Ｇ)</t>
    <rPh sb="0" eb="3">
      <t>ホウジンゼイ</t>
    </rPh>
    <rPh sb="4" eb="7">
      <t>ジュウミンゼイ</t>
    </rPh>
    <rPh sb="7" eb="8">
      <t>オヨ</t>
    </rPh>
    <rPh sb="9" eb="12">
      <t>ジギョウゼイ</t>
    </rPh>
    <phoneticPr fontId="4"/>
  </si>
  <si>
    <t>当期正味財産増減額</t>
    <rPh sb="0" eb="2">
      <t>トウキ</t>
    </rPh>
    <rPh sb="2" eb="4">
      <t>ショウミ</t>
    </rPh>
    <rPh sb="4" eb="6">
      <t>ザイサン</t>
    </rPh>
    <rPh sb="6" eb="9">
      <t>ゾウゲンガク</t>
    </rPh>
    <phoneticPr fontId="4"/>
  </si>
  <si>
    <t>(Ｈ)＝(Ｆ)－(Ｇ)</t>
    <phoneticPr fontId="4"/>
  </si>
  <si>
    <t>設立時(前期繰越)正味財産額 (Ｉ)</t>
    <rPh sb="0" eb="2">
      <t>セツリツ</t>
    </rPh>
    <rPh sb="2" eb="3">
      <t>ジ</t>
    </rPh>
    <rPh sb="4" eb="6">
      <t>ゼンキ</t>
    </rPh>
    <rPh sb="6" eb="8">
      <t>クリコシ</t>
    </rPh>
    <rPh sb="9" eb="11">
      <t>ショウミ</t>
    </rPh>
    <rPh sb="11" eb="13">
      <t>ザイサン</t>
    </rPh>
    <rPh sb="13" eb="14">
      <t>ガク</t>
    </rPh>
    <phoneticPr fontId="4"/>
  </si>
  <si>
    <t>次期繰越正味財産額</t>
    <rPh sb="0" eb="2">
      <t>ジキ</t>
    </rPh>
    <rPh sb="2" eb="4">
      <t>クリコシ</t>
    </rPh>
    <rPh sb="4" eb="6">
      <t>ショウミ</t>
    </rPh>
    <rPh sb="6" eb="8">
      <t>ザイサン</t>
    </rPh>
    <rPh sb="8" eb="9">
      <t>ガク</t>
    </rPh>
    <phoneticPr fontId="4"/>
  </si>
  <si>
    <t>(Ｋ)＝(Ｈ)＋(Ｉ)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</si>
</sst>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1"/>
      <color indexed="10"/>
      <name val="ＭＳ Ｐ明朝"/>
      <family val="1"/>
      <charset val="128"/>
    </font>
    <font>
      <sz val="11"/>
      <color indexed="10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176" fontId="6" fillId="0" borderId="0" xfId="1" applyNumberFormat="1" applyFont="1">
      <alignment vertical="center"/>
    </xf>
    <xf numFmtId="176" fontId="6" fillId="0" borderId="0" xfId="1" applyNumberFormat="1" applyFont="1" applyAlignment="1">
      <alignment horizontal="right"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176" fontId="6" fillId="0" borderId="1" xfId="1" applyNumberFormat="1" applyFont="1" applyBorder="1" applyAlignment="1">
      <alignment horizontal="center" vertical="center"/>
    </xf>
    <xf numFmtId="176" fontId="6" fillId="0" borderId="2" xfId="1" applyNumberFormat="1" applyFont="1" applyBorder="1" applyAlignment="1">
      <alignment horizontal="center" vertical="center"/>
    </xf>
    <xf numFmtId="176" fontId="6" fillId="0" borderId="3" xfId="1" applyNumberFormat="1" applyFont="1" applyBorder="1" applyAlignment="1">
      <alignment horizontal="center" vertical="center"/>
    </xf>
    <xf numFmtId="0" fontId="6" fillId="0" borderId="4" xfId="1" applyFont="1" applyBorder="1">
      <alignment vertical="center"/>
    </xf>
    <xf numFmtId="176" fontId="6" fillId="0" borderId="4" xfId="1" applyNumberFormat="1" applyFont="1" applyBorder="1">
      <alignment vertical="center"/>
    </xf>
    <xf numFmtId="176" fontId="6" fillId="0" borderId="5" xfId="1" applyNumberFormat="1" applyFont="1" applyBorder="1">
      <alignment vertical="center"/>
    </xf>
    <xf numFmtId="176" fontId="6" fillId="0" borderId="6" xfId="1" applyNumberFormat="1" applyFont="1" applyBorder="1">
      <alignment vertical="center"/>
    </xf>
    <xf numFmtId="0" fontId="5" fillId="0" borderId="4" xfId="1" applyFont="1" applyBorder="1">
      <alignment vertical="center"/>
    </xf>
    <xf numFmtId="176" fontId="5" fillId="0" borderId="4" xfId="1" applyNumberFormat="1" applyFont="1" applyBorder="1">
      <alignment vertical="center"/>
    </xf>
    <xf numFmtId="176" fontId="5" fillId="0" borderId="0" xfId="1" applyNumberFormat="1" applyFont="1">
      <alignment vertical="center"/>
    </xf>
    <xf numFmtId="0" fontId="7" fillId="0" borderId="0" xfId="1" applyFont="1">
      <alignment vertical="center"/>
    </xf>
    <xf numFmtId="176" fontId="6" fillId="2" borderId="7" xfId="1" applyNumberFormat="1" applyFont="1" applyFill="1" applyBorder="1">
      <alignment vertical="center"/>
    </xf>
    <xf numFmtId="38" fontId="5" fillId="0" borderId="0" xfId="2" applyFont="1" applyBorder="1" applyAlignment="1">
      <alignment horizontal="right" vertical="center"/>
    </xf>
    <xf numFmtId="0" fontId="5" fillId="0" borderId="8" xfId="1" applyFont="1" applyBorder="1">
      <alignment vertical="center"/>
    </xf>
    <xf numFmtId="38" fontId="5" fillId="0" borderId="9" xfId="2" applyFont="1" applyBorder="1" applyAlignment="1">
      <alignment horizontal="right" vertical="center"/>
    </xf>
    <xf numFmtId="0" fontId="5" fillId="0" borderId="5" xfId="1" applyFont="1" applyBorder="1">
      <alignment vertical="center"/>
    </xf>
    <xf numFmtId="0" fontId="5" fillId="0" borderId="6" xfId="1" applyFont="1" applyBorder="1">
      <alignment vertical="center"/>
    </xf>
    <xf numFmtId="176" fontId="6" fillId="2" borderId="10" xfId="1" applyNumberFormat="1" applyFont="1" applyFill="1" applyBorder="1">
      <alignment vertical="center"/>
    </xf>
    <xf numFmtId="176" fontId="6" fillId="2" borderId="11" xfId="1" applyNumberFormat="1" applyFont="1" applyFill="1" applyBorder="1">
      <alignment vertical="center"/>
    </xf>
    <xf numFmtId="176" fontId="6" fillId="2" borderId="12" xfId="1" applyNumberFormat="1" applyFont="1" applyFill="1" applyBorder="1">
      <alignment vertical="center"/>
    </xf>
    <xf numFmtId="176" fontId="6" fillId="2" borderId="13" xfId="1" applyNumberFormat="1" applyFont="1" applyFill="1" applyBorder="1">
      <alignment vertical="center"/>
    </xf>
    <xf numFmtId="38" fontId="0" fillId="0" borderId="0" xfId="2" applyFont="1" applyBorder="1" applyAlignment="1">
      <alignment horizontal="right" vertical="center"/>
    </xf>
    <xf numFmtId="38" fontId="5" fillId="0" borderId="0" xfId="2" applyFont="1" applyBorder="1" applyAlignment="1">
      <alignment horizontal="left" vertical="center"/>
    </xf>
    <xf numFmtId="0" fontId="1" fillId="0" borderId="4" xfId="1" applyBorder="1">
      <alignment vertical="center"/>
    </xf>
    <xf numFmtId="0" fontId="6" fillId="0" borderId="14" xfId="1" applyFont="1" applyBorder="1">
      <alignment vertical="center"/>
    </xf>
    <xf numFmtId="0" fontId="6" fillId="0" borderId="15" xfId="1" applyFont="1" applyBorder="1">
      <alignment vertical="center"/>
    </xf>
    <xf numFmtId="176" fontId="6" fillId="0" borderId="14" xfId="1" applyNumberFormat="1" applyFont="1" applyBorder="1">
      <alignment vertical="center"/>
    </xf>
    <xf numFmtId="176" fontId="6" fillId="0" borderId="15" xfId="1" applyNumberFormat="1" applyFont="1" applyBorder="1">
      <alignment vertical="center"/>
    </xf>
    <xf numFmtId="176" fontId="6" fillId="0" borderId="7" xfId="1" applyNumberFormat="1" applyFont="1" applyBorder="1">
      <alignment vertical="center"/>
    </xf>
    <xf numFmtId="176" fontId="6" fillId="0" borderId="10" xfId="1" applyNumberFormat="1" applyFont="1" applyBorder="1">
      <alignment vertical="center"/>
    </xf>
    <xf numFmtId="0" fontId="8" fillId="0" borderId="0" xfId="1" applyFont="1">
      <alignment vertical="center"/>
    </xf>
    <xf numFmtId="0" fontId="6" fillId="0" borderId="0" xfId="1" applyFont="1" applyAlignment="1">
      <alignment horizontal="left" vertical="center" shrinkToFit="1"/>
    </xf>
    <xf numFmtId="0" fontId="6" fillId="0" borderId="5" xfId="1" applyFont="1" applyBorder="1" applyAlignment="1">
      <alignment horizontal="left" vertical="center" shrinkToFit="1"/>
    </xf>
    <xf numFmtId="176" fontId="6" fillId="2" borderId="16" xfId="1" applyNumberFormat="1" applyFont="1" applyFill="1" applyBorder="1">
      <alignment vertical="center"/>
    </xf>
    <xf numFmtId="0" fontId="5" fillId="0" borderId="15" xfId="1" applyFont="1" applyBorder="1">
      <alignment vertical="center"/>
    </xf>
  </cellXfs>
  <cellStyles count="3">
    <cellStyle name="桁区切り 2" xfId="2" xr:uid="{F946E088-D70D-4BF2-AB46-743B3BA54858}"/>
    <cellStyle name="標準" xfId="0" builtinId="0"/>
    <cellStyle name="標準 2" xfId="1" xr:uid="{AEFC3224-CA70-41D3-BD69-CD99C73435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128</xdr:row>
      <xdr:rowOff>142875</xdr:rowOff>
    </xdr:from>
    <xdr:to>
      <xdr:col>11</xdr:col>
      <xdr:colOff>1152525</xdr:colOff>
      <xdr:row>134</xdr:row>
      <xdr:rowOff>0</xdr:rowOff>
    </xdr:to>
    <xdr:sp macro="" textlink="">
      <xdr:nvSpPr>
        <xdr:cNvPr id="2" name="Rectangle 97">
          <a:extLst>
            <a:ext uri="{FF2B5EF4-FFF2-40B4-BE49-F238E27FC236}">
              <a16:creationId xmlns:a16="http://schemas.microsoft.com/office/drawing/2014/main" id="{E94081E0-D866-49E0-ADE3-BFAC6243B0A2}"/>
            </a:ext>
          </a:extLst>
        </xdr:cNvPr>
        <xdr:cNvSpPr>
          <a:spLocks noChangeArrowheads="1"/>
        </xdr:cNvSpPr>
      </xdr:nvSpPr>
      <xdr:spPr bwMode="auto">
        <a:xfrm>
          <a:off x="95250" y="22774275"/>
          <a:ext cx="6391275" cy="885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FF"/>
              </a:solidFill>
              <a:latin typeface="ＭＳ Ｐ明朝"/>
              <a:ea typeface="ＭＳ Ｐ明朝"/>
            </a:rPr>
            <a:t>（留意事項）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FF"/>
              </a:solidFill>
              <a:latin typeface="ＭＳ Ｐ明朝"/>
              <a:ea typeface="ＭＳ Ｐ明朝"/>
            </a:rPr>
            <a:t>　１　用紙の大きさは、日本工業規格Ａ列４番とします。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FF"/>
              </a:solidFill>
              <a:latin typeface="ＭＳ Ｐ明朝"/>
              <a:ea typeface="ＭＳ Ｐ明朝"/>
            </a:rPr>
            <a:t>　２　事業費の金額については、事業報告書に記載した支出額と一致する必要があります。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FF"/>
              </a:solidFill>
              <a:latin typeface="ＭＳ Ｐ明朝"/>
              <a:ea typeface="ＭＳ Ｐ明朝"/>
            </a:rPr>
            <a:t>　３　この書類は、所轄庁において、一般の閲覧に供されるとともに、謄写の請求があった場合には、謄写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FF"/>
              </a:solidFill>
              <a:latin typeface="ＭＳ Ｐ明朝"/>
              <a:ea typeface="ＭＳ Ｐ明朝"/>
            </a:rPr>
            <a:t>　　させます。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5AC7C-0432-4E76-B54D-ED55B60BF814}">
  <dimension ref="A1"/>
  <sheetViews>
    <sheetView workbookViewId="0"/>
  </sheetViews>
  <sheetFormatPr defaultRowHeight="18.75" x14ac:dyDescent="0.4"/>
  <sheetData/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CB8F7-04D7-460D-A7EE-BF73B693CBC6}">
  <dimension ref="A2:L126"/>
  <sheetViews>
    <sheetView tabSelected="1" view="pageBreakPreview" zoomScale="60" zoomScaleNormal="100" workbookViewId="0">
      <selection activeCell="R97" sqref="R97"/>
    </sheetView>
  </sheetViews>
  <sheetFormatPr defaultRowHeight="13.5" x14ac:dyDescent="0.4"/>
  <cols>
    <col min="1" max="1" width="2.625" style="2" customWidth="1"/>
    <col min="2" max="2" width="2.875" style="2" customWidth="1"/>
    <col min="3" max="5" width="2.625" style="2" customWidth="1"/>
    <col min="6" max="6" width="9" style="2"/>
    <col min="7" max="7" width="15.625" style="2" customWidth="1"/>
    <col min="8" max="8" width="1.875" style="20" customWidth="1"/>
    <col min="9" max="9" width="12.625" style="20" customWidth="1"/>
    <col min="10" max="10" width="1.875" style="20" customWidth="1"/>
    <col min="11" max="12" width="15.625" style="20" customWidth="1"/>
    <col min="13" max="16384" width="9" style="2"/>
  </cols>
  <sheetData>
    <row r="2" spans="1:12" ht="16.5" customHeight="1" x14ac:dyDescent="0.4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1:12" x14ac:dyDescent="0.4">
      <c r="A4" s="3" t="s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ht="6" customHeight="1" x14ac:dyDescent="0.4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x14ac:dyDescent="0.4">
      <c r="A6" s="5"/>
      <c r="B6" s="5"/>
      <c r="C6" s="5"/>
      <c r="D6" s="5"/>
      <c r="E6" s="5"/>
      <c r="F6" s="5"/>
      <c r="G6" s="5"/>
      <c r="H6" s="6"/>
      <c r="I6" s="6"/>
      <c r="J6" s="6"/>
      <c r="K6" s="6"/>
      <c r="L6" s="6"/>
    </row>
    <row r="7" spans="1:12" ht="6" customHeight="1" x14ac:dyDescent="0.4">
      <c r="A7" s="5"/>
      <c r="B7" s="5"/>
      <c r="C7" s="5"/>
      <c r="D7" s="5"/>
      <c r="E7" s="5"/>
      <c r="F7" s="5"/>
      <c r="G7" s="5"/>
      <c r="H7" s="6"/>
      <c r="I7" s="6"/>
      <c r="J7" s="6"/>
      <c r="K7" s="6"/>
      <c r="L7" s="6"/>
    </row>
    <row r="8" spans="1:12" x14ac:dyDescent="0.4">
      <c r="A8" s="5"/>
      <c r="B8" s="5"/>
      <c r="C8" s="5"/>
      <c r="D8" s="5"/>
      <c r="E8" s="5"/>
      <c r="F8" s="5"/>
      <c r="G8" s="5"/>
      <c r="H8" s="6"/>
      <c r="I8" s="7" t="s">
        <v>2</v>
      </c>
      <c r="J8" s="7"/>
      <c r="K8" s="7"/>
      <c r="L8" s="7"/>
    </row>
    <row r="9" spans="1:12" ht="6" customHeight="1" x14ac:dyDescent="0.4">
      <c r="A9" s="5"/>
      <c r="B9" s="5"/>
      <c r="C9" s="5"/>
      <c r="D9" s="5"/>
      <c r="E9" s="5"/>
      <c r="F9" s="5"/>
      <c r="G9" s="5"/>
      <c r="H9" s="6"/>
      <c r="I9" s="6"/>
      <c r="J9" s="6"/>
      <c r="K9" s="6"/>
      <c r="L9" s="6"/>
    </row>
    <row r="10" spans="1:12" x14ac:dyDescent="0.4">
      <c r="A10" s="8" t="s">
        <v>3</v>
      </c>
      <c r="B10" s="9"/>
      <c r="C10" s="9"/>
      <c r="D10" s="9"/>
      <c r="E10" s="9"/>
      <c r="F10" s="9"/>
      <c r="G10" s="10"/>
      <c r="H10" s="11" t="s">
        <v>4</v>
      </c>
      <c r="I10" s="12"/>
      <c r="J10" s="12"/>
      <c r="K10" s="12"/>
      <c r="L10" s="13" t="s">
        <v>5</v>
      </c>
    </row>
    <row r="11" spans="1:12" x14ac:dyDescent="0.4">
      <c r="A11" s="14"/>
      <c r="B11" s="5"/>
      <c r="C11" s="5"/>
      <c r="D11" s="5"/>
      <c r="E11" s="5"/>
      <c r="F11" s="5"/>
      <c r="G11" s="5"/>
      <c r="H11" s="15"/>
      <c r="I11" s="6"/>
      <c r="J11" s="16"/>
      <c r="K11" s="16"/>
      <c r="L11" s="17"/>
    </row>
    <row r="12" spans="1:12" x14ac:dyDescent="0.4">
      <c r="A12" s="18" t="s">
        <v>6</v>
      </c>
      <c r="H12" s="19"/>
      <c r="J12" s="16"/>
      <c r="K12" s="16"/>
      <c r="L12" s="17"/>
    </row>
    <row r="13" spans="1:12" x14ac:dyDescent="0.4">
      <c r="A13" s="18"/>
      <c r="B13" s="2" t="s">
        <v>7</v>
      </c>
      <c r="H13" s="19"/>
      <c r="J13" s="16"/>
      <c r="K13" s="16"/>
      <c r="L13" s="17"/>
    </row>
    <row r="14" spans="1:12" x14ac:dyDescent="0.4">
      <c r="A14" s="18"/>
      <c r="C14" s="2" t="s">
        <v>8</v>
      </c>
      <c r="H14" s="19"/>
      <c r="I14" s="20">
        <v>522000</v>
      </c>
      <c r="J14" s="16"/>
      <c r="K14" s="16"/>
      <c r="L14" s="17"/>
    </row>
    <row r="15" spans="1:12" x14ac:dyDescent="0.4">
      <c r="A15" s="18"/>
      <c r="C15" s="21"/>
      <c r="H15" s="19"/>
      <c r="J15" s="16"/>
      <c r="K15" s="16"/>
      <c r="L15" s="17"/>
    </row>
    <row r="16" spans="1:12" x14ac:dyDescent="0.4">
      <c r="A16" s="18"/>
      <c r="H16" s="19"/>
      <c r="J16" s="16"/>
      <c r="K16" s="22">
        <f>SUM(I14:I15)</f>
        <v>522000</v>
      </c>
      <c r="L16" s="17"/>
    </row>
    <row r="17" spans="1:12" x14ac:dyDescent="0.4">
      <c r="A17" s="18"/>
      <c r="B17" s="2" t="s">
        <v>9</v>
      </c>
      <c r="H17" s="19"/>
      <c r="J17" s="16"/>
      <c r="K17" s="16"/>
      <c r="L17" s="17"/>
    </row>
    <row r="18" spans="1:12" x14ac:dyDescent="0.4">
      <c r="A18" s="18"/>
      <c r="C18" s="2" t="s">
        <v>10</v>
      </c>
      <c r="H18" s="19"/>
      <c r="I18" s="20">
        <v>60819</v>
      </c>
      <c r="J18" s="16"/>
      <c r="K18" s="16"/>
      <c r="L18" s="17"/>
    </row>
    <row r="19" spans="1:12" x14ac:dyDescent="0.4">
      <c r="A19" s="18"/>
      <c r="C19" s="21"/>
      <c r="H19" s="19"/>
      <c r="J19" s="16"/>
      <c r="K19" s="16"/>
      <c r="L19" s="17"/>
    </row>
    <row r="20" spans="1:12" x14ac:dyDescent="0.4">
      <c r="A20" s="18"/>
      <c r="H20" s="19"/>
      <c r="J20" s="16"/>
      <c r="K20" s="22">
        <f>SUM(I18:I19)</f>
        <v>60819</v>
      </c>
      <c r="L20" s="17"/>
    </row>
    <row r="21" spans="1:12" x14ac:dyDescent="0.4">
      <c r="A21" s="18"/>
      <c r="B21" s="2" t="s">
        <v>11</v>
      </c>
      <c r="H21" s="19"/>
      <c r="J21" s="16"/>
      <c r="K21" s="16"/>
      <c r="L21" s="17"/>
    </row>
    <row r="22" spans="1:12" x14ac:dyDescent="0.4">
      <c r="A22" s="18"/>
      <c r="C22" s="2" t="s">
        <v>12</v>
      </c>
      <c r="H22" s="19"/>
      <c r="I22" s="20">
        <v>0</v>
      </c>
      <c r="J22" s="16"/>
      <c r="K22" s="16"/>
      <c r="L22" s="17"/>
    </row>
    <row r="23" spans="1:12" x14ac:dyDescent="0.4">
      <c r="A23" s="18"/>
      <c r="H23" s="19"/>
      <c r="J23" s="16"/>
      <c r="K23" s="22">
        <f>SUM(I22:I22)</f>
        <v>0</v>
      </c>
      <c r="L23" s="17"/>
    </row>
    <row r="24" spans="1:12" x14ac:dyDescent="0.4">
      <c r="A24" s="18"/>
      <c r="B24" s="2" t="s">
        <v>13</v>
      </c>
      <c r="H24" s="19"/>
      <c r="J24" s="16"/>
      <c r="K24" s="16"/>
      <c r="L24" s="17"/>
    </row>
    <row r="25" spans="1:12" ht="15" customHeight="1" x14ac:dyDescent="0.4">
      <c r="A25" s="18"/>
      <c r="B25" s="23"/>
      <c r="C25" s="24" t="s">
        <v>14</v>
      </c>
      <c r="D25" s="25"/>
      <c r="G25" s="26"/>
      <c r="H25" s="2"/>
      <c r="I25" s="20">
        <v>22447315</v>
      </c>
      <c r="J25" s="2"/>
      <c r="K25" s="17"/>
      <c r="L25" s="27"/>
    </row>
    <row r="26" spans="1:12" ht="15" customHeight="1" x14ac:dyDescent="0.4">
      <c r="A26" s="18"/>
      <c r="B26" s="23"/>
      <c r="C26" s="24" t="s">
        <v>15</v>
      </c>
      <c r="D26" s="25"/>
      <c r="G26" s="26"/>
      <c r="H26" s="2"/>
      <c r="I26" s="20">
        <v>6049080</v>
      </c>
      <c r="J26" s="2"/>
      <c r="K26" s="17"/>
      <c r="L26" s="27"/>
    </row>
    <row r="27" spans="1:12" ht="15" customHeight="1" x14ac:dyDescent="0.4">
      <c r="A27" s="18"/>
      <c r="B27" s="23"/>
      <c r="C27" s="24" t="s">
        <v>16</v>
      </c>
      <c r="D27" s="25"/>
      <c r="G27" s="26"/>
      <c r="H27" s="2"/>
      <c r="I27" s="20">
        <v>44160441</v>
      </c>
      <c r="J27" s="2"/>
      <c r="K27" s="17"/>
      <c r="L27" s="27"/>
    </row>
    <row r="28" spans="1:12" ht="15" customHeight="1" x14ac:dyDescent="0.4">
      <c r="A28" s="18"/>
      <c r="B28" s="23"/>
      <c r="C28" s="24" t="s">
        <v>17</v>
      </c>
      <c r="D28" s="25"/>
      <c r="G28" s="26"/>
      <c r="H28" s="2"/>
      <c r="I28" s="20">
        <v>15317696</v>
      </c>
      <c r="J28" s="2"/>
      <c r="K28" s="17"/>
      <c r="L28" s="27"/>
    </row>
    <row r="29" spans="1:12" ht="15" customHeight="1" x14ac:dyDescent="0.4">
      <c r="A29" s="18"/>
      <c r="B29" s="23"/>
      <c r="C29" s="24" t="s">
        <v>18</v>
      </c>
      <c r="D29" s="25"/>
      <c r="G29" s="26"/>
      <c r="H29" s="2"/>
      <c r="I29" s="20">
        <v>8506101</v>
      </c>
      <c r="J29" s="2"/>
      <c r="K29" s="17"/>
      <c r="L29" s="27"/>
    </row>
    <row r="30" spans="1:12" ht="15" customHeight="1" x14ac:dyDescent="0.4">
      <c r="A30" s="18"/>
      <c r="B30" s="23"/>
      <c r="C30" s="2" t="s">
        <v>19</v>
      </c>
      <c r="D30" s="25"/>
      <c r="G30" s="26"/>
      <c r="H30" s="2"/>
      <c r="I30" s="20">
        <v>3528430</v>
      </c>
      <c r="J30" s="2"/>
      <c r="K30" s="17"/>
      <c r="L30" s="27"/>
    </row>
    <row r="31" spans="1:12" ht="15" customHeight="1" x14ac:dyDescent="0.4">
      <c r="A31" s="18"/>
      <c r="B31" s="23"/>
      <c r="C31" s="2" t="s">
        <v>20</v>
      </c>
      <c r="D31" s="23"/>
      <c r="G31" s="26"/>
      <c r="H31" s="18"/>
      <c r="I31" s="20">
        <v>10372591</v>
      </c>
      <c r="J31" s="2"/>
      <c r="K31" s="17"/>
      <c r="L31" s="27"/>
    </row>
    <row r="32" spans="1:12" x14ac:dyDescent="0.4">
      <c r="A32" s="18"/>
      <c r="C32" s="2" t="s">
        <v>21</v>
      </c>
      <c r="H32" s="19"/>
      <c r="I32" s="20">
        <v>1335060</v>
      </c>
      <c r="J32" s="16"/>
      <c r="K32" s="16"/>
      <c r="L32" s="17"/>
    </row>
    <row r="33" spans="1:12" x14ac:dyDescent="0.4">
      <c r="A33" s="18"/>
      <c r="H33" s="19"/>
      <c r="J33" s="16"/>
      <c r="K33" s="22">
        <f>SUM(I25:I32)</f>
        <v>111716714</v>
      </c>
      <c r="L33" s="17"/>
    </row>
    <row r="34" spans="1:12" x14ac:dyDescent="0.4">
      <c r="A34" s="18"/>
      <c r="B34" s="2" t="s">
        <v>22</v>
      </c>
      <c r="H34" s="19"/>
      <c r="J34" s="16"/>
      <c r="K34" s="16"/>
      <c r="L34" s="17"/>
    </row>
    <row r="35" spans="1:12" x14ac:dyDescent="0.4">
      <c r="A35" s="18"/>
      <c r="C35" s="2" t="s">
        <v>23</v>
      </c>
      <c r="H35" s="19"/>
      <c r="I35" s="20">
        <v>78</v>
      </c>
      <c r="J35" s="16"/>
      <c r="K35" s="16"/>
      <c r="L35" s="17"/>
    </row>
    <row r="36" spans="1:12" x14ac:dyDescent="0.4">
      <c r="A36" s="18"/>
      <c r="C36" s="2" t="s">
        <v>24</v>
      </c>
      <c r="H36" s="19"/>
      <c r="I36" s="20">
        <v>4106278</v>
      </c>
      <c r="J36" s="16"/>
      <c r="K36" s="16"/>
      <c r="L36" s="17"/>
    </row>
    <row r="37" spans="1:12" x14ac:dyDescent="0.4">
      <c r="A37" s="14"/>
      <c r="B37" s="5"/>
      <c r="C37" s="5"/>
      <c r="D37" s="5"/>
      <c r="E37" s="5"/>
      <c r="F37" s="5"/>
      <c r="G37" s="5"/>
      <c r="H37" s="15"/>
      <c r="I37" s="6"/>
      <c r="J37" s="16"/>
      <c r="K37" s="22">
        <f>SUM(I35:I36)</f>
        <v>4106356</v>
      </c>
      <c r="L37" s="17"/>
    </row>
    <row r="38" spans="1:12" x14ac:dyDescent="0.4">
      <c r="A38" s="14"/>
      <c r="B38" s="5" t="s">
        <v>25</v>
      </c>
      <c r="C38" s="5"/>
      <c r="D38" s="5"/>
      <c r="E38" s="5"/>
      <c r="F38" s="5"/>
      <c r="G38" s="5"/>
      <c r="H38" s="15"/>
      <c r="I38" s="6"/>
      <c r="J38" s="16"/>
      <c r="K38" s="16"/>
      <c r="L38" s="28">
        <f>SUM(K14:K37)</f>
        <v>116405889</v>
      </c>
    </row>
    <row r="39" spans="1:12" x14ac:dyDescent="0.4">
      <c r="A39" s="14"/>
      <c r="B39" s="5"/>
      <c r="C39" s="5"/>
      <c r="D39" s="5"/>
      <c r="E39" s="5"/>
      <c r="F39" s="5"/>
      <c r="G39" s="5"/>
      <c r="H39" s="15"/>
      <c r="I39" s="6"/>
      <c r="J39" s="16"/>
      <c r="K39" s="16"/>
      <c r="L39" s="17"/>
    </row>
    <row r="40" spans="1:12" x14ac:dyDescent="0.4">
      <c r="A40" s="14" t="s">
        <v>26</v>
      </c>
      <c r="B40" s="5"/>
      <c r="C40" s="5"/>
      <c r="D40" s="5"/>
      <c r="E40" s="5"/>
      <c r="F40" s="5"/>
      <c r="G40" s="5"/>
      <c r="H40" s="15"/>
      <c r="I40" s="6"/>
      <c r="J40" s="16"/>
      <c r="K40" s="16"/>
      <c r="L40" s="17"/>
    </row>
    <row r="41" spans="1:12" x14ac:dyDescent="0.4">
      <c r="A41" s="14"/>
      <c r="B41" s="5" t="s">
        <v>27</v>
      </c>
      <c r="C41" s="5"/>
      <c r="D41" s="5"/>
      <c r="E41" s="5"/>
      <c r="F41" s="5"/>
      <c r="G41" s="5"/>
      <c r="H41" s="15"/>
      <c r="I41" s="6"/>
      <c r="J41" s="16"/>
      <c r="K41" s="16"/>
      <c r="L41" s="17"/>
    </row>
    <row r="42" spans="1:12" x14ac:dyDescent="0.4">
      <c r="A42" s="14"/>
      <c r="B42" s="5"/>
      <c r="C42" s="5" t="s">
        <v>28</v>
      </c>
      <c r="D42" s="5"/>
      <c r="E42" s="5"/>
      <c r="F42" s="5"/>
      <c r="G42" s="5"/>
      <c r="H42" s="15"/>
      <c r="I42" s="6"/>
      <c r="J42" s="16"/>
      <c r="K42" s="16"/>
      <c r="L42" s="17"/>
    </row>
    <row r="43" spans="1:12" x14ac:dyDescent="0.4">
      <c r="A43" s="14"/>
      <c r="B43" s="5"/>
      <c r="C43" s="5"/>
      <c r="D43" s="5" t="s">
        <v>29</v>
      </c>
      <c r="E43" s="5"/>
      <c r="F43" s="5"/>
      <c r="G43" s="5"/>
      <c r="H43" s="15" t="s">
        <v>30</v>
      </c>
      <c r="I43" s="6">
        <v>73219788</v>
      </c>
      <c r="J43" s="16" t="s">
        <v>31</v>
      </c>
      <c r="K43" s="16"/>
      <c r="L43" s="17"/>
    </row>
    <row r="44" spans="1:12" x14ac:dyDescent="0.4">
      <c r="A44" s="14"/>
      <c r="B44" s="5"/>
      <c r="C44" s="5"/>
      <c r="D44" s="5" t="s">
        <v>32</v>
      </c>
      <c r="E44" s="5"/>
      <c r="F44" s="5"/>
      <c r="G44" s="5"/>
      <c r="H44" s="15" t="s">
        <v>30</v>
      </c>
      <c r="I44" s="6">
        <v>7370343</v>
      </c>
      <c r="J44" s="16" t="s">
        <v>31</v>
      </c>
      <c r="K44" s="16"/>
      <c r="L44" s="17"/>
    </row>
    <row r="45" spans="1:12" x14ac:dyDescent="0.4">
      <c r="A45" s="14"/>
      <c r="B45" s="5"/>
      <c r="C45" s="5"/>
      <c r="D45" s="5" t="s">
        <v>33</v>
      </c>
      <c r="E45" s="5"/>
      <c r="F45" s="5"/>
      <c r="G45" s="5"/>
      <c r="H45" s="29"/>
      <c r="I45" s="30">
        <f>SUM(I43:I44)</f>
        <v>80590131</v>
      </c>
      <c r="J45" s="31"/>
      <c r="K45" s="16"/>
      <c r="L45" s="17"/>
    </row>
    <row r="46" spans="1:12" x14ac:dyDescent="0.4">
      <c r="A46" s="14"/>
      <c r="B46" s="5"/>
      <c r="C46" s="5" t="s">
        <v>34</v>
      </c>
      <c r="D46" s="5"/>
      <c r="E46" s="5"/>
      <c r="F46" s="5"/>
      <c r="G46" s="5"/>
      <c r="H46" s="15"/>
      <c r="I46" s="6"/>
      <c r="J46" s="16"/>
      <c r="K46" s="16"/>
      <c r="L46" s="17"/>
    </row>
    <row r="47" spans="1:12" ht="15" customHeight="1" x14ac:dyDescent="0.4">
      <c r="A47" s="14"/>
      <c r="B47" s="32"/>
      <c r="C47" s="32"/>
      <c r="D47" s="33" t="s">
        <v>35</v>
      </c>
      <c r="E47" s="33"/>
      <c r="F47" s="33"/>
      <c r="H47" s="15" t="s">
        <v>30</v>
      </c>
      <c r="I47" s="6">
        <v>2128503</v>
      </c>
      <c r="J47" s="16" t="s">
        <v>31</v>
      </c>
      <c r="K47" s="16"/>
      <c r="L47" s="17"/>
    </row>
    <row r="48" spans="1:12" ht="15" customHeight="1" x14ac:dyDescent="0.4">
      <c r="A48" s="14"/>
      <c r="B48" s="32"/>
      <c r="C48" s="32"/>
      <c r="D48" s="33" t="s">
        <v>36</v>
      </c>
      <c r="E48" s="33"/>
      <c r="F48" s="33"/>
      <c r="H48" s="15" t="s">
        <v>30</v>
      </c>
      <c r="I48" s="6">
        <v>250505</v>
      </c>
      <c r="J48" s="16" t="s">
        <v>31</v>
      </c>
      <c r="K48" s="16"/>
      <c r="L48" s="17"/>
    </row>
    <row r="49" spans="1:12" ht="15" customHeight="1" x14ac:dyDescent="0.4">
      <c r="A49" s="14"/>
      <c r="B49" s="32"/>
      <c r="C49" s="32"/>
      <c r="D49" s="33" t="s">
        <v>37</v>
      </c>
      <c r="E49" s="33"/>
      <c r="F49" s="33"/>
      <c r="H49" s="15" t="s">
        <v>30</v>
      </c>
      <c r="I49" s="6">
        <v>216454</v>
      </c>
      <c r="J49" s="16" t="s">
        <v>31</v>
      </c>
      <c r="K49" s="16"/>
      <c r="L49" s="17"/>
    </row>
    <row r="50" spans="1:12" ht="15" customHeight="1" x14ac:dyDescent="0.4">
      <c r="A50" s="14"/>
      <c r="B50" s="32"/>
      <c r="C50" s="32"/>
      <c r="D50" s="33" t="s">
        <v>38</v>
      </c>
      <c r="E50" s="33"/>
      <c r="F50" s="33"/>
      <c r="H50" s="15" t="s">
        <v>30</v>
      </c>
      <c r="I50" s="6">
        <v>844214</v>
      </c>
      <c r="J50" s="16" t="s">
        <v>31</v>
      </c>
      <c r="K50" s="16"/>
      <c r="L50" s="17"/>
    </row>
    <row r="51" spans="1:12" ht="15" customHeight="1" x14ac:dyDescent="0.4">
      <c r="A51" s="14"/>
      <c r="B51" s="32"/>
      <c r="C51" s="32"/>
      <c r="D51" s="33" t="s">
        <v>39</v>
      </c>
      <c r="E51" s="33"/>
      <c r="F51" s="33"/>
      <c r="H51" s="15" t="s">
        <v>30</v>
      </c>
      <c r="I51" s="6">
        <v>41795</v>
      </c>
      <c r="J51" s="16" t="s">
        <v>31</v>
      </c>
      <c r="K51" s="16"/>
      <c r="L51" s="17"/>
    </row>
    <row r="52" spans="1:12" ht="15" customHeight="1" x14ac:dyDescent="0.4">
      <c r="A52" s="14"/>
      <c r="B52" s="32"/>
      <c r="C52" s="32"/>
      <c r="D52" s="33" t="s">
        <v>40</v>
      </c>
      <c r="E52" s="33"/>
      <c r="F52" s="33"/>
      <c r="H52" s="15" t="s">
        <v>30</v>
      </c>
      <c r="I52" s="6">
        <v>1355994</v>
      </c>
      <c r="J52" s="16" t="s">
        <v>31</v>
      </c>
      <c r="K52" s="16"/>
      <c r="L52" s="17"/>
    </row>
    <row r="53" spans="1:12" ht="15" customHeight="1" x14ac:dyDescent="0.4">
      <c r="A53" s="14"/>
      <c r="B53" s="32"/>
      <c r="C53" s="32"/>
      <c r="D53" s="33" t="s">
        <v>41</v>
      </c>
      <c r="E53" s="33"/>
      <c r="F53" s="33"/>
      <c r="H53" s="15" t="s">
        <v>30</v>
      </c>
      <c r="I53" s="6">
        <v>535322</v>
      </c>
      <c r="J53" s="16" t="s">
        <v>31</v>
      </c>
      <c r="K53" s="16"/>
      <c r="L53" s="17"/>
    </row>
    <row r="54" spans="1:12" ht="15" customHeight="1" x14ac:dyDescent="0.4">
      <c r="A54" s="34"/>
      <c r="B54" s="32"/>
      <c r="C54" s="32"/>
      <c r="D54" s="33" t="s">
        <v>42</v>
      </c>
      <c r="E54" s="33"/>
      <c r="F54" s="33"/>
      <c r="H54" s="15" t="s">
        <v>30</v>
      </c>
      <c r="I54" s="6">
        <v>754110</v>
      </c>
      <c r="J54" s="16" t="s">
        <v>31</v>
      </c>
      <c r="K54" s="16"/>
      <c r="L54" s="17"/>
    </row>
    <row r="55" spans="1:12" ht="15" customHeight="1" x14ac:dyDescent="0.4">
      <c r="A55" s="34"/>
      <c r="B55" s="32"/>
      <c r="C55" s="32"/>
      <c r="D55" s="33" t="s">
        <v>43</v>
      </c>
      <c r="E55" s="33"/>
      <c r="F55" s="33"/>
      <c r="H55" s="15" t="s">
        <v>30</v>
      </c>
      <c r="I55" s="6">
        <v>633759</v>
      </c>
      <c r="J55" s="16" t="s">
        <v>31</v>
      </c>
      <c r="K55" s="16"/>
      <c r="L55" s="17"/>
    </row>
    <row r="56" spans="1:12" ht="15" customHeight="1" x14ac:dyDescent="0.4">
      <c r="A56" s="34"/>
      <c r="B56" s="32"/>
      <c r="C56" s="32"/>
      <c r="D56" s="33" t="s">
        <v>44</v>
      </c>
      <c r="E56" s="33"/>
      <c r="F56" s="33"/>
      <c r="H56" s="15" t="s">
        <v>30</v>
      </c>
      <c r="I56" s="6">
        <v>1170211</v>
      </c>
      <c r="J56" s="16" t="s">
        <v>31</v>
      </c>
      <c r="K56" s="16"/>
      <c r="L56" s="17"/>
    </row>
    <row r="57" spans="1:12" ht="15" customHeight="1" x14ac:dyDescent="0.4">
      <c r="A57" s="34"/>
      <c r="B57" s="32"/>
      <c r="C57" s="32"/>
      <c r="D57" s="33" t="s">
        <v>45</v>
      </c>
      <c r="E57" s="33"/>
      <c r="F57" s="33"/>
      <c r="H57" s="15" t="s">
        <v>30</v>
      </c>
      <c r="I57" s="6">
        <v>82022</v>
      </c>
      <c r="J57" s="16" t="s">
        <v>31</v>
      </c>
      <c r="K57" s="16"/>
      <c r="L57" s="17"/>
    </row>
    <row r="58" spans="1:12" ht="15" customHeight="1" x14ac:dyDescent="0.4">
      <c r="A58" s="34"/>
      <c r="B58" s="32"/>
      <c r="C58" s="32"/>
      <c r="D58" s="33" t="s">
        <v>46</v>
      </c>
      <c r="E58" s="33"/>
      <c r="F58" s="33"/>
      <c r="H58" s="15" t="s">
        <v>30</v>
      </c>
      <c r="I58" s="6">
        <v>1481884</v>
      </c>
      <c r="J58" s="16" t="s">
        <v>31</v>
      </c>
      <c r="K58" s="16"/>
      <c r="L58" s="17"/>
    </row>
    <row r="59" spans="1:12" ht="15" customHeight="1" x14ac:dyDescent="0.4">
      <c r="A59" s="34"/>
      <c r="B59" s="32"/>
      <c r="C59" s="32"/>
      <c r="D59" s="33" t="s">
        <v>47</v>
      </c>
      <c r="E59" s="33"/>
      <c r="F59" s="33"/>
      <c r="H59" s="15" t="s">
        <v>30</v>
      </c>
      <c r="I59" s="6">
        <v>147800</v>
      </c>
      <c r="J59" s="16" t="s">
        <v>31</v>
      </c>
      <c r="K59" s="16"/>
      <c r="L59" s="17"/>
    </row>
    <row r="60" spans="1:12" ht="15" customHeight="1" x14ac:dyDescent="0.4">
      <c r="A60" s="34"/>
      <c r="B60" s="32"/>
      <c r="C60" s="32"/>
      <c r="D60" s="33" t="s">
        <v>48</v>
      </c>
      <c r="E60" s="33"/>
      <c r="F60" s="33"/>
      <c r="H60" s="15" t="s">
        <v>30</v>
      </c>
      <c r="I60" s="6">
        <v>2576344</v>
      </c>
      <c r="J60" s="16" t="s">
        <v>31</v>
      </c>
      <c r="K60" s="16"/>
      <c r="L60" s="17"/>
    </row>
    <row r="61" spans="1:12" ht="15" customHeight="1" x14ac:dyDescent="0.4">
      <c r="A61" s="34"/>
      <c r="B61" s="32"/>
      <c r="C61" s="32"/>
      <c r="D61" s="33" t="s">
        <v>49</v>
      </c>
      <c r="E61" s="33"/>
      <c r="F61" s="33"/>
      <c r="H61" s="15" t="s">
        <v>30</v>
      </c>
      <c r="I61" s="6">
        <v>12800</v>
      </c>
      <c r="J61" s="16" t="s">
        <v>31</v>
      </c>
      <c r="K61" s="16"/>
      <c r="L61" s="17"/>
    </row>
    <row r="62" spans="1:12" ht="15" customHeight="1" x14ac:dyDescent="0.4">
      <c r="A62" s="34"/>
      <c r="B62" s="32"/>
      <c r="C62" s="32"/>
      <c r="D62" s="33" t="s">
        <v>50</v>
      </c>
      <c r="E62" s="33"/>
      <c r="F62" s="33"/>
      <c r="H62" s="15" t="s">
        <v>30</v>
      </c>
      <c r="I62" s="6">
        <v>155452</v>
      </c>
      <c r="J62" s="16" t="s">
        <v>31</v>
      </c>
      <c r="K62" s="16"/>
      <c r="L62" s="17"/>
    </row>
    <row r="63" spans="1:12" ht="15" customHeight="1" x14ac:dyDescent="0.4">
      <c r="A63" s="34"/>
      <c r="B63" s="32"/>
      <c r="C63" s="32"/>
      <c r="D63" s="33" t="s">
        <v>51</v>
      </c>
      <c r="E63" s="33"/>
      <c r="F63" s="33"/>
      <c r="H63" s="15" t="s">
        <v>30</v>
      </c>
      <c r="I63" s="6">
        <v>51550</v>
      </c>
      <c r="J63" s="16" t="s">
        <v>31</v>
      </c>
      <c r="K63" s="16"/>
      <c r="L63" s="17"/>
    </row>
    <row r="64" spans="1:12" ht="15" customHeight="1" x14ac:dyDescent="0.4">
      <c r="A64" s="34"/>
      <c r="B64" s="32"/>
      <c r="C64" s="32"/>
      <c r="D64" s="33" t="s">
        <v>52</v>
      </c>
      <c r="E64" s="33"/>
      <c r="F64" s="33"/>
      <c r="H64" s="15" t="s">
        <v>30</v>
      </c>
      <c r="I64" s="6">
        <v>813520</v>
      </c>
      <c r="J64" s="16" t="s">
        <v>31</v>
      </c>
      <c r="K64" s="16"/>
      <c r="L64" s="17"/>
    </row>
    <row r="65" spans="1:12" ht="15" customHeight="1" x14ac:dyDescent="0.4">
      <c r="A65" s="34"/>
      <c r="B65" s="32"/>
      <c r="C65" s="32"/>
      <c r="D65" s="33" t="s">
        <v>53</v>
      </c>
      <c r="E65" s="33"/>
      <c r="F65" s="33"/>
      <c r="H65" s="15" t="s">
        <v>30</v>
      </c>
      <c r="I65" s="6">
        <v>1780380</v>
      </c>
      <c r="J65" s="16" t="s">
        <v>31</v>
      </c>
      <c r="K65" s="16"/>
      <c r="L65" s="17"/>
    </row>
    <row r="66" spans="1:12" ht="15" customHeight="1" x14ac:dyDescent="0.4">
      <c r="A66" s="34"/>
      <c r="B66" s="32"/>
      <c r="C66" s="32"/>
      <c r="D66" s="33" t="s">
        <v>54</v>
      </c>
      <c r="E66" s="33"/>
      <c r="F66" s="33"/>
      <c r="H66" s="15" t="s">
        <v>30</v>
      </c>
      <c r="I66" s="6">
        <v>34073</v>
      </c>
      <c r="J66" s="16" t="s">
        <v>31</v>
      </c>
      <c r="K66" s="16"/>
      <c r="L66" s="17"/>
    </row>
    <row r="67" spans="1:12" ht="15" customHeight="1" x14ac:dyDescent="0.4">
      <c r="A67" s="34"/>
      <c r="B67" s="32"/>
      <c r="C67" s="32"/>
      <c r="D67" s="33" t="s">
        <v>55</v>
      </c>
      <c r="E67" s="33"/>
      <c r="F67" s="33"/>
      <c r="H67" s="15" t="s">
        <v>30</v>
      </c>
      <c r="I67" s="6">
        <v>9102</v>
      </c>
      <c r="J67" s="16" t="s">
        <v>31</v>
      </c>
      <c r="K67" s="16"/>
      <c r="L67" s="17"/>
    </row>
    <row r="68" spans="1:12" x14ac:dyDescent="0.4">
      <c r="A68" s="14"/>
      <c r="B68" s="5"/>
      <c r="C68" s="5"/>
      <c r="D68" s="5" t="s">
        <v>56</v>
      </c>
      <c r="E68" s="5"/>
      <c r="F68" s="5"/>
      <c r="G68" s="5"/>
      <c r="H68" s="29"/>
      <c r="I68" s="30">
        <f>SUM(I47:I67)</f>
        <v>15075794</v>
      </c>
      <c r="J68" s="31"/>
      <c r="K68" s="16"/>
      <c r="L68" s="17"/>
    </row>
    <row r="69" spans="1:12" x14ac:dyDescent="0.4">
      <c r="A69" s="14"/>
      <c r="B69" s="5"/>
      <c r="C69" s="5" t="s">
        <v>57</v>
      </c>
      <c r="D69" s="5"/>
      <c r="E69" s="5"/>
      <c r="F69" s="5"/>
      <c r="G69" s="5"/>
      <c r="H69" s="15"/>
      <c r="I69" s="6"/>
      <c r="J69" s="16"/>
      <c r="K69" s="22">
        <f>I45+I68</f>
        <v>95665925</v>
      </c>
      <c r="L69" s="17"/>
    </row>
    <row r="70" spans="1:12" x14ac:dyDescent="0.4">
      <c r="A70" s="14"/>
      <c r="B70" s="5" t="s">
        <v>58</v>
      </c>
      <c r="C70" s="5"/>
      <c r="D70" s="5"/>
      <c r="E70" s="5"/>
      <c r="F70" s="5"/>
      <c r="G70" s="5"/>
      <c r="H70" s="15"/>
      <c r="I70" s="6"/>
      <c r="J70" s="16"/>
      <c r="K70" s="16"/>
      <c r="L70" s="17"/>
    </row>
    <row r="71" spans="1:12" x14ac:dyDescent="0.4">
      <c r="A71" s="14"/>
      <c r="B71" s="5"/>
      <c r="C71" s="5" t="s">
        <v>28</v>
      </c>
      <c r="D71" s="5"/>
      <c r="E71" s="5"/>
      <c r="F71" s="5"/>
      <c r="G71" s="5"/>
      <c r="H71" s="15"/>
      <c r="I71" s="6"/>
      <c r="J71" s="16"/>
      <c r="K71" s="16"/>
      <c r="L71" s="17"/>
    </row>
    <row r="72" spans="1:12" x14ac:dyDescent="0.4">
      <c r="A72" s="14"/>
      <c r="B72" s="5"/>
      <c r="C72" s="5"/>
      <c r="D72" s="5" t="s">
        <v>59</v>
      </c>
      <c r="E72" s="5"/>
      <c r="F72" s="5"/>
      <c r="G72" s="5"/>
      <c r="H72" s="15" t="s">
        <v>30</v>
      </c>
      <c r="I72" s="6">
        <v>600000</v>
      </c>
      <c r="J72" s="16" t="s">
        <v>31</v>
      </c>
      <c r="K72" s="16"/>
      <c r="L72" s="17"/>
    </row>
    <row r="73" spans="1:12" x14ac:dyDescent="0.4">
      <c r="A73" s="14"/>
      <c r="B73" s="5"/>
      <c r="C73" s="5"/>
      <c r="D73" s="5" t="s">
        <v>29</v>
      </c>
      <c r="E73" s="5"/>
      <c r="F73" s="5"/>
      <c r="G73" s="5"/>
      <c r="H73" s="15" t="s">
        <v>30</v>
      </c>
      <c r="I73" s="6">
        <v>5221567</v>
      </c>
      <c r="J73" s="16" t="s">
        <v>31</v>
      </c>
      <c r="K73" s="16"/>
      <c r="L73" s="17"/>
    </row>
    <row r="74" spans="1:12" x14ac:dyDescent="0.4">
      <c r="A74" s="14"/>
      <c r="B74" s="5"/>
      <c r="C74" s="5"/>
      <c r="D74" s="5" t="s">
        <v>32</v>
      </c>
      <c r="E74" s="5"/>
      <c r="F74" s="5"/>
      <c r="G74" s="5"/>
      <c r="H74" s="15" t="s">
        <v>30</v>
      </c>
      <c r="I74" s="6">
        <v>818926</v>
      </c>
      <c r="J74" s="16" t="s">
        <v>31</v>
      </c>
      <c r="K74" s="16"/>
      <c r="L74" s="17"/>
    </row>
    <row r="75" spans="1:12" x14ac:dyDescent="0.4">
      <c r="A75" s="14"/>
      <c r="B75" s="5"/>
      <c r="C75" s="5"/>
      <c r="D75" s="5" t="s">
        <v>33</v>
      </c>
      <c r="E75" s="5"/>
      <c r="F75" s="5"/>
      <c r="G75" s="5"/>
      <c r="H75" s="29"/>
      <c r="I75" s="30">
        <f>SUM(I72:I74)</f>
        <v>6640493</v>
      </c>
      <c r="J75" s="31"/>
      <c r="K75" s="17"/>
      <c r="L75" s="17"/>
    </row>
    <row r="76" spans="1:12" x14ac:dyDescent="0.4">
      <c r="A76" s="14"/>
      <c r="B76" s="5"/>
      <c r="C76" s="5" t="s">
        <v>34</v>
      </c>
      <c r="D76" s="5"/>
      <c r="E76" s="5"/>
      <c r="F76" s="5"/>
      <c r="G76" s="5"/>
      <c r="H76" s="15"/>
      <c r="I76" s="6"/>
      <c r="J76" s="16"/>
      <c r="K76" s="17"/>
      <c r="L76" s="17"/>
    </row>
    <row r="77" spans="1:12" ht="15" customHeight="1" x14ac:dyDescent="0.4">
      <c r="A77" s="34"/>
      <c r="B77" s="32"/>
      <c r="C77" s="32"/>
      <c r="D77" s="2" t="s">
        <v>35</v>
      </c>
      <c r="E77" s="23"/>
      <c r="H77" s="15" t="s">
        <v>30</v>
      </c>
      <c r="I77" s="6">
        <v>236500</v>
      </c>
      <c r="J77" s="16" t="s">
        <v>31</v>
      </c>
      <c r="K77" s="27"/>
      <c r="L77" s="27"/>
    </row>
    <row r="78" spans="1:12" ht="15" customHeight="1" x14ac:dyDescent="0.4">
      <c r="A78" s="34"/>
      <c r="B78" s="32"/>
      <c r="C78" s="32"/>
      <c r="D78" s="2" t="s">
        <v>36</v>
      </c>
      <c r="E78" s="23"/>
      <c r="H78" s="15" t="s">
        <v>30</v>
      </c>
      <c r="I78" s="6">
        <v>1844405</v>
      </c>
      <c r="J78" s="16" t="s">
        <v>31</v>
      </c>
      <c r="K78" s="27"/>
      <c r="L78" s="27"/>
    </row>
    <row r="79" spans="1:12" ht="15" customHeight="1" x14ac:dyDescent="0.4">
      <c r="A79" s="34"/>
      <c r="B79" s="32"/>
      <c r="C79" s="32"/>
      <c r="D79" s="2" t="s">
        <v>37</v>
      </c>
      <c r="E79" s="23"/>
      <c r="H79" s="15" t="s">
        <v>30</v>
      </c>
      <c r="I79" s="6">
        <v>92766</v>
      </c>
      <c r="J79" s="16" t="s">
        <v>31</v>
      </c>
      <c r="K79" s="27"/>
      <c r="L79" s="27"/>
    </row>
    <row r="80" spans="1:12" ht="15" customHeight="1" x14ac:dyDescent="0.4">
      <c r="A80" s="34"/>
      <c r="B80" s="32"/>
      <c r="C80" s="32"/>
      <c r="D80" s="2" t="s">
        <v>38</v>
      </c>
      <c r="E80" s="23"/>
      <c r="H80" s="15" t="s">
        <v>30</v>
      </c>
      <c r="I80" s="6">
        <v>361805</v>
      </c>
      <c r="J80" s="16" t="s">
        <v>31</v>
      </c>
      <c r="K80" s="27"/>
      <c r="L80" s="27"/>
    </row>
    <row r="81" spans="1:12" ht="15" customHeight="1" x14ac:dyDescent="0.4">
      <c r="A81" s="34"/>
      <c r="B81" s="32"/>
      <c r="C81" s="32"/>
      <c r="D81" s="2" t="s">
        <v>39</v>
      </c>
      <c r="E81" s="23"/>
      <c r="H81" s="15" t="s">
        <v>30</v>
      </c>
      <c r="I81" s="6">
        <v>97520</v>
      </c>
      <c r="J81" s="16" t="s">
        <v>31</v>
      </c>
      <c r="K81" s="27"/>
      <c r="L81" s="27"/>
    </row>
    <row r="82" spans="1:12" ht="15" customHeight="1" x14ac:dyDescent="0.4">
      <c r="A82" s="34"/>
      <c r="B82" s="32"/>
      <c r="C82" s="32"/>
      <c r="D82" s="2" t="s">
        <v>40</v>
      </c>
      <c r="E82" s="23"/>
      <c r="H82" s="15" t="s">
        <v>30</v>
      </c>
      <c r="I82" s="6">
        <v>1626033</v>
      </c>
      <c r="J82" s="16" t="s">
        <v>31</v>
      </c>
      <c r="K82" s="27"/>
      <c r="L82" s="27"/>
    </row>
    <row r="83" spans="1:12" ht="15" customHeight="1" x14ac:dyDescent="0.4">
      <c r="A83" s="34"/>
      <c r="B83" s="32"/>
      <c r="C83" s="32"/>
      <c r="D83" s="2" t="s">
        <v>41</v>
      </c>
      <c r="E83" s="23"/>
      <c r="H83" s="15" t="s">
        <v>30</v>
      </c>
      <c r="I83" s="6">
        <v>802982</v>
      </c>
      <c r="J83" s="16" t="s">
        <v>31</v>
      </c>
      <c r="K83" s="27"/>
      <c r="L83" s="27"/>
    </row>
    <row r="84" spans="1:12" ht="15" customHeight="1" x14ac:dyDescent="0.4">
      <c r="A84" s="34"/>
      <c r="B84" s="32"/>
      <c r="C84" s="32"/>
      <c r="D84" s="2" t="s">
        <v>42</v>
      </c>
      <c r="E84" s="23"/>
      <c r="H84" s="15" t="s">
        <v>30</v>
      </c>
      <c r="I84" s="6">
        <v>60330</v>
      </c>
      <c r="J84" s="16" t="s">
        <v>31</v>
      </c>
      <c r="K84" s="27"/>
      <c r="L84" s="27"/>
    </row>
    <row r="85" spans="1:12" ht="15" customHeight="1" x14ac:dyDescent="0.4">
      <c r="A85" s="34"/>
      <c r="B85" s="32"/>
      <c r="C85" s="32"/>
      <c r="D85" s="33" t="s">
        <v>43</v>
      </c>
      <c r="E85" s="33"/>
      <c r="F85" s="33"/>
      <c r="H85" s="15" t="s">
        <v>30</v>
      </c>
      <c r="I85" s="6">
        <v>130581</v>
      </c>
      <c r="J85" s="16" t="s">
        <v>31</v>
      </c>
      <c r="K85" s="16"/>
      <c r="L85" s="17"/>
    </row>
    <row r="86" spans="1:12" ht="15" customHeight="1" x14ac:dyDescent="0.4">
      <c r="A86" s="34"/>
      <c r="B86" s="32"/>
      <c r="C86" s="32"/>
      <c r="D86" s="2" t="s">
        <v>44</v>
      </c>
      <c r="E86" s="23"/>
      <c r="H86" s="15" t="s">
        <v>30</v>
      </c>
      <c r="I86" s="6">
        <v>501519</v>
      </c>
      <c r="J86" s="16" t="s">
        <v>31</v>
      </c>
      <c r="K86" s="27"/>
      <c r="L86" s="27"/>
    </row>
    <row r="87" spans="1:12" ht="15" customHeight="1" x14ac:dyDescent="0.4">
      <c r="A87" s="34"/>
      <c r="B87" s="32"/>
      <c r="C87" s="32"/>
      <c r="D87" s="2" t="s">
        <v>45</v>
      </c>
      <c r="E87" s="23"/>
      <c r="H87" s="15" t="s">
        <v>30</v>
      </c>
      <c r="I87" s="6">
        <v>35151</v>
      </c>
      <c r="J87" s="16" t="s">
        <v>31</v>
      </c>
      <c r="K87" s="27"/>
      <c r="L87" s="27"/>
    </row>
    <row r="88" spans="1:12" ht="15" customHeight="1" x14ac:dyDescent="0.4">
      <c r="A88" s="34"/>
      <c r="B88" s="32"/>
      <c r="C88" s="32"/>
      <c r="D88" s="2" t="s">
        <v>46</v>
      </c>
      <c r="E88" s="23"/>
      <c r="H88" s="15" t="s">
        <v>30</v>
      </c>
      <c r="I88" s="6">
        <v>635093</v>
      </c>
      <c r="J88" s="16" t="s">
        <v>31</v>
      </c>
      <c r="K88" s="27"/>
      <c r="L88" s="27"/>
    </row>
    <row r="89" spans="1:12" ht="15" customHeight="1" x14ac:dyDescent="0.4">
      <c r="A89" s="34"/>
      <c r="B89" s="32"/>
      <c r="C89" s="32"/>
      <c r="D89" s="2" t="s">
        <v>47</v>
      </c>
      <c r="E89" s="23"/>
      <c r="H89" s="15" t="s">
        <v>30</v>
      </c>
      <c r="I89" s="6">
        <v>678300</v>
      </c>
      <c r="J89" s="16" t="s">
        <v>31</v>
      </c>
      <c r="K89" s="27"/>
      <c r="L89" s="27"/>
    </row>
    <row r="90" spans="1:12" ht="15" customHeight="1" x14ac:dyDescent="0.4">
      <c r="A90" s="34"/>
      <c r="B90" s="32"/>
      <c r="C90" s="32"/>
      <c r="D90" s="2" t="s">
        <v>49</v>
      </c>
      <c r="E90" s="23"/>
      <c r="H90" s="15" t="s">
        <v>30</v>
      </c>
      <c r="I90" s="6">
        <v>3200</v>
      </c>
      <c r="J90" s="16" t="s">
        <v>31</v>
      </c>
      <c r="K90" s="27"/>
      <c r="L90" s="27"/>
    </row>
    <row r="91" spans="1:12" ht="15" customHeight="1" x14ac:dyDescent="0.4">
      <c r="A91" s="34"/>
      <c r="B91" s="32"/>
      <c r="C91" s="32"/>
      <c r="D91" s="2" t="s">
        <v>51</v>
      </c>
      <c r="E91" s="23"/>
      <c r="H91" s="15" t="s">
        <v>30</v>
      </c>
      <c r="I91" s="6">
        <v>51550</v>
      </c>
      <c r="J91" s="16" t="s">
        <v>31</v>
      </c>
      <c r="K91" s="27"/>
      <c r="L91" s="27"/>
    </row>
    <row r="92" spans="1:12" ht="15" customHeight="1" x14ac:dyDescent="0.4">
      <c r="A92" s="34"/>
      <c r="B92" s="32"/>
      <c r="C92" s="32"/>
      <c r="D92" s="2" t="s">
        <v>60</v>
      </c>
      <c r="E92" s="23"/>
      <c r="H92" s="15" t="s">
        <v>30</v>
      </c>
      <c r="I92" s="6">
        <v>908088</v>
      </c>
      <c r="J92" s="16" t="s">
        <v>31</v>
      </c>
      <c r="K92" s="27"/>
      <c r="L92" s="27"/>
    </row>
    <row r="93" spans="1:12" ht="15" customHeight="1" x14ac:dyDescent="0.4">
      <c r="A93" s="34"/>
      <c r="B93" s="32"/>
      <c r="C93" s="32"/>
      <c r="D93" s="2" t="s">
        <v>61</v>
      </c>
      <c r="E93" s="23"/>
      <c r="H93" s="15" t="s">
        <v>30</v>
      </c>
      <c r="I93" s="6">
        <v>158000</v>
      </c>
      <c r="J93" s="16" t="s">
        <v>31</v>
      </c>
      <c r="K93" s="27"/>
      <c r="L93" s="27"/>
    </row>
    <row r="94" spans="1:12" ht="15" customHeight="1" x14ac:dyDescent="0.4">
      <c r="A94" s="34"/>
      <c r="B94" s="32"/>
      <c r="C94" s="32"/>
      <c r="D94" s="2" t="s">
        <v>52</v>
      </c>
      <c r="E94" s="23"/>
      <c r="H94" s="15" t="s">
        <v>30</v>
      </c>
      <c r="I94" s="6">
        <v>203380</v>
      </c>
      <c r="J94" s="16" t="s">
        <v>31</v>
      </c>
      <c r="K94" s="27"/>
      <c r="L94" s="27"/>
    </row>
    <row r="95" spans="1:12" ht="15" customHeight="1" x14ac:dyDescent="0.4">
      <c r="A95" s="34"/>
      <c r="B95" s="32"/>
      <c r="C95" s="32"/>
      <c r="D95" s="2" t="s">
        <v>53</v>
      </c>
      <c r="E95" s="23"/>
      <c r="H95" s="15" t="s">
        <v>30</v>
      </c>
      <c r="I95" s="6">
        <v>763020</v>
      </c>
      <c r="J95" s="16" t="s">
        <v>31</v>
      </c>
      <c r="K95" s="27"/>
      <c r="L95" s="27"/>
    </row>
    <row r="96" spans="1:12" ht="15" customHeight="1" x14ac:dyDescent="0.4">
      <c r="A96" s="34"/>
      <c r="B96" s="32"/>
      <c r="C96" s="32"/>
      <c r="D96" s="2" t="s">
        <v>62</v>
      </c>
      <c r="E96" s="23"/>
      <c r="H96" s="15" t="s">
        <v>30</v>
      </c>
      <c r="I96" s="6">
        <v>134904</v>
      </c>
      <c r="J96" s="16" t="s">
        <v>31</v>
      </c>
      <c r="K96" s="27"/>
      <c r="L96" s="27"/>
    </row>
    <row r="97" spans="1:12" x14ac:dyDescent="0.4">
      <c r="A97" s="14"/>
      <c r="B97" s="5"/>
      <c r="C97" s="5"/>
      <c r="D97" s="5" t="s">
        <v>56</v>
      </c>
      <c r="E97" s="5"/>
      <c r="F97" s="5"/>
      <c r="G97" s="5"/>
      <c r="H97" s="29"/>
      <c r="I97" s="30">
        <f>SUM(I77:I96)</f>
        <v>9325127</v>
      </c>
      <c r="J97" s="31"/>
      <c r="K97" s="17"/>
      <c r="L97" s="17"/>
    </row>
    <row r="98" spans="1:12" x14ac:dyDescent="0.4">
      <c r="A98" s="14"/>
      <c r="B98" s="5"/>
      <c r="C98" s="5" t="s">
        <v>63</v>
      </c>
      <c r="D98" s="5"/>
      <c r="E98" s="5"/>
      <c r="F98" s="5"/>
      <c r="G98" s="5"/>
      <c r="H98" s="15"/>
      <c r="I98" s="6"/>
      <c r="J98" s="16"/>
      <c r="K98" s="22">
        <f>I75+I97</f>
        <v>15965620</v>
      </c>
      <c r="L98" s="17"/>
    </row>
    <row r="99" spans="1:12" x14ac:dyDescent="0.4">
      <c r="A99" s="14"/>
      <c r="B99" s="5" t="s">
        <v>64</v>
      </c>
      <c r="C99" s="5"/>
      <c r="D99" s="5"/>
      <c r="E99" s="5"/>
      <c r="F99" s="5"/>
      <c r="G99" s="5"/>
      <c r="H99" s="15"/>
      <c r="I99" s="6"/>
      <c r="J99" s="16"/>
      <c r="K99" s="16"/>
      <c r="L99" s="28">
        <f>K69+K98</f>
        <v>111631545</v>
      </c>
    </row>
    <row r="100" spans="1:12" x14ac:dyDescent="0.4">
      <c r="A100" s="14"/>
      <c r="B100" s="5"/>
      <c r="C100" s="5"/>
      <c r="D100" s="5"/>
      <c r="E100" s="5"/>
      <c r="F100" s="5"/>
      <c r="G100" s="5"/>
      <c r="H100" s="15"/>
      <c r="I100" s="6"/>
      <c r="J100" s="16"/>
      <c r="K100" s="16"/>
      <c r="L100" s="17"/>
    </row>
    <row r="101" spans="1:12" x14ac:dyDescent="0.4">
      <c r="A101" s="14"/>
      <c r="B101" s="5"/>
      <c r="C101" s="5" t="s">
        <v>65</v>
      </c>
      <c r="D101" s="5"/>
      <c r="E101" s="5"/>
      <c r="F101" s="5"/>
      <c r="G101" s="5"/>
      <c r="H101" s="15"/>
      <c r="I101" s="6"/>
      <c r="J101" s="16"/>
      <c r="K101" s="16"/>
      <c r="L101" s="17"/>
    </row>
    <row r="102" spans="1:12" x14ac:dyDescent="0.4">
      <c r="A102" s="14"/>
      <c r="B102" s="5"/>
      <c r="C102" s="5"/>
      <c r="D102" s="5"/>
      <c r="E102" s="5"/>
      <c r="F102" s="5" t="s">
        <v>66</v>
      </c>
      <c r="H102" s="15"/>
      <c r="I102" s="6"/>
      <c r="J102" s="16"/>
      <c r="K102" s="16"/>
      <c r="L102" s="28">
        <f>L38-L99</f>
        <v>4774344</v>
      </c>
    </row>
    <row r="103" spans="1:12" x14ac:dyDescent="0.4">
      <c r="A103" s="14"/>
      <c r="B103" s="5"/>
      <c r="G103" s="5"/>
      <c r="H103" s="15"/>
      <c r="I103" s="6"/>
      <c r="J103" s="16"/>
      <c r="K103" s="16"/>
      <c r="L103" s="17"/>
    </row>
    <row r="104" spans="1:12" x14ac:dyDescent="0.4">
      <c r="A104" s="35"/>
      <c r="B104" s="36"/>
      <c r="C104" s="36"/>
      <c r="D104" s="36"/>
      <c r="E104" s="36"/>
      <c r="F104" s="36"/>
      <c r="G104" s="36"/>
      <c r="H104" s="37"/>
      <c r="I104" s="38"/>
      <c r="J104" s="39"/>
      <c r="K104" s="39"/>
      <c r="L104" s="40"/>
    </row>
    <row r="105" spans="1:12" x14ac:dyDescent="0.4">
      <c r="A105" s="14"/>
      <c r="B105" s="5"/>
      <c r="C105" s="5"/>
      <c r="D105" s="5"/>
      <c r="E105" s="5"/>
      <c r="F105" s="5"/>
      <c r="G105" s="5"/>
      <c r="H105" s="15"/>
      <c r="I105" s="6"/>
      <c r="J105" s="16"/>
      <c r="K105" s="16"/>
      <c r="L105" s="17"/>
    </row>
    <row r="106" spans="1:12" x14ac:dyDescent="0.4">
      <c r="A106" s="14" t="s">
        <v>67</v>
      </c>
      <c r="B106" s="5"/>
      <c r="C106" s="5"/>
      <c r="D106" s="5"/>
      <c r="E106" s="5"/>
      <c r="F106" s="5"/>
      <c r="G106" s="5"/>
      <c r="H106" s="15"/>
      <c r="I106" s="6"/>
      <c r="J106" s="16"/>
      <c r="K106" s="16"/>
      <c r="L106" s="17"/>
    </row>
    <row r="107" spans="1:12" x14ac:dyDescent="0.4">
      <c r="A107" s="14"/>
      <c r="B107" s="41"/>
      <c r="C107" s="5"/>
      <c r="D107" s="5"/>
      <c r="E107" s="5"/>
      <c r="F107" s="5"/>
      <c r="G107" s="5"/>
      <c r="H107" s="15"/>
      <c r="I107" s="6"/>
      <c r="J107" s="16"/>
      <c r="K107" s="16"/>
      <c r="L107" s="17"/>
    </row>
    <row r="108" spans="1:12" x14ac:dyDescent="0.4">
      <c r="A108" s="14"/>
      <c r="B108" s="5" t="s">
        <v>68</v>
      </c>
      <c r="C108" s="5"/>
      <c r="D108" s="5"/>
      <c r="E108" s="5"/>
      <c r="F108" s="5"/>
      <c r="G108" s="5"/>
      <c r="H108" s="15"/>
      <c r="I108" s="6"/>
      <c r="J108" s="16"/>
      <c r="K108" s="22">
        <f>SUM(I107:I107)</f>
        <v>0</v>
      </c>
      <c r="L108" s="17"/>
    </row>
    <row r="109" spans="1:12" x14ac:dyDescent="0.4">
      <c r="A109" s="14"/>
      <c r="B109" s="5"/>
      <c r="C109" s="5"/>
      <c r="D109" s="5"/>
      <c r="E109" s="5"/>
      <c r="F109" s="5"/>
      <c r="G109" s="5"/>
      <c r="H109" s="15"/>
      <c r="I109" s="6"/>
      <c r="J109" s="16"/>
      <c r="K109" s="16"/>
      <c r="L109" s="17"/>
    </row>
    <row r="110" spans="1:12" x14ac:dyDescent="0.4">
      <c r="A110" s="14" t="s">
        <v>69</v>
      </c>
      <c r="B110" s="5"/>
      <c r="C110" s="5"/>
      <c r="D110" s="5"/>
      <c r="E110" s="5"/>
      <c r="F110" s="5"/>
      <c r="G110" s="5"/>
      <c r="H110" s="15"/>
      <c r="I110" s="6"/>
      <c r="J110" s="16"/>
      <c r="K110" s="16"/>
      <c r="L110" s="17"/>
    </row>
    <row r="111" spans="1:12" x14ac:dyDescent="0.4">
      <c r="A111" s="14"/>
      <c r="B111" s="5" t="s">
        <v>70</v>
      </c>
      <c r="C111" s="5"/>
      <c r="D111" s="5"/>
      <c r="E111" s="5"/>
      <c r="F111" s="5"/>
      <c r="G111" s="5"/>
      <c r="H111" s="15"/>
      <c r="I111" s="6"/>
      <c r="J111" s="16"/>
      <c r="K111" s="16"/>
      <c r="L111" s="17"/>
    </row>
    <row r="112" spans="1:12" x14ac:dyDescent="0.4">
      <c r="A112" s="14"/>
      <c r="B112" s="5" t="s">
        <v>71</v>
      </c>
      <c r="C112" s="5"/>
      <c r="D112" s="5"/>
      <c r="E112" s="5"/>
      <c r="F112" s="5"/>
      <c r="G112" s="5"/>
      <c r="H112" s="15"/>
      <c r="I112" s="6"/>
      <c r="J112" s="16"/>
      <c r="K112" s="16"/>
      <c r="L112" s="17"/>
    </row>
    <row r="113" spans="1:12" x14ac:dyDescent="0.4">
      <c r="A113" s="14"/>
      <c r="B113" s="5" t="s">
        <v>72</v>
      </c>
      <c r="C113" s="5"/>
      <c r="D113" s="5"/>
      <c r="E113" s="5"/>
      <c r="F113" s="5"/>
      <c r="G113" s="5"/>
      <c r="H113" s="15"/>
      <c r="I113" s="6"/>
      <c r="J113" s="16"/>
      <c r="K113" s="22">
        <f>SUM(K110:K111)</f>
        <v>0</v>
      </c>
      <c r="L113" s="17"/>
    </row>
    <row r="114" spans="1:12" x14ac:dyDescent="0.4">
      <c r="A114" s="14"/>
      <c r="B114" s="5"/>
      <c r="C114" s="5"/>
      <c r="D114" s="5"/>
      <c r="E114" s="5"/>
      <c r="F114" s="5"/>
      <c r="G114" s="5"/>
      <c r="H114" s="15"/>
      <c r="I114" s="6"/>
      <c r="J114" s="16"/>
      <c r="K114" s="16"/>
      <c r="L114" s="17"/>
    </row>
    <row r="115" spans="1:12" x14ac:dyDescent="0.4">
      <c r="A115" s="14"/>
      <c r="B115" s="5"/>
      <c r="C115" s="5" t="s">
        <v>73</v>
      </c>
      <c r="D115" s="5"/>
      <c r="E115" s="5"/>
      <c r="F115" s="5"/>
      <c r="G115" s="5"/>
      <c r="H115" s="15"/>
      <c r="I115" s="6"/>
      <c r="J115" s="16"/>
      <c r="K115" s="16"/>
      <c r="L115" s="17"/>
    </row>
    <row r="116" spans="1:12" x14ac:dyDescent="0.4">
      <c r="A116" s="14"/>
      <c r="B116" s="5"/>
      <c r="C116" s="5"/>
      <c r="F116" s="5" t="s">
        <v>74</v>
      </c>
      <c r="G116" s="5"/>
      <c r="H116" s="15"/>
      <c r="I116" s="6"/>
      <c r="J116" s="16"/>
      <c r="K116" s="16"/>
      <c r="L116" s="28">
        <f>L102+K108-K113</f>
        <v>4774344</v>
      </c>
    </row>
    <row r="117" spans="1:12" x14ac:dyDescent="0.4">
      <c r="A117" s="14"/>
      <c r="B117" s="5"/>
      <c r="C117" s="5"/>
      <c r="D117" s="5"/>
      <c r="E117" s="5"/>
      <c r="F117" s="5"/>
      <c r="G117" s="5"/>
      <c r="H117" s="15"/>
      <c r="I117" s="6"/>
      <c r="J117" s="16"/>
      <c r="K117" s="16"/>
      <c r="L117" s="17"/>
    </row>
    <row r="118" spans="1:12" x14ac:dyDescent="0.4">
      <c r="A118" s="14"/>
      <c r="B118" s="5"/>
      <c r="C118" s="5" t="s">
        <v>75</v>
      </c>
      <c r="D118" s="5"/>
      <c r="E118" s="5"/>
      <c r="F118" s="5"/>
      <c r="G118" s="5"/>
      <c r="H118" s="15"/>
      <c r="I118" s="6"/>
      <c r="J118" s="16"/>
      <c r="K118" s="16"/>
      <c r="L118" s="17">
        <v>120005</v>
      </c>
    </row>
    <row r="119" spans="1:12" x14ac:dyDescent="0.4">
      <c r="A119" s="14"/>
      <c r="B119" s="5"/>
      <c r="C119" s="5"/>
      <c r="D119" s="5"/>
      <c r="E119" s="5"/>
      <c r="F119" s="5"/>
      <c r="G119" s="5"/>
      <c r="H119" s="15"/>
      <c r="I119" s="6"/>
      <c r="J119" s="16"/>
      <c r="K119" s="16"/>
      <c r="L119" s="17"/>
    </row>
    <row r="120" spans="1:12" x14ac:dyDescent="0.4">
      <c r="A120" s="14"/>
      <c r="B120" s="5"/>
      <c r="C120" s="5" t="s">
        <v>76</v>
      </c>
      <c r="D120" s="5"/>
      <c r="E120" s="5"/>
      <c r="F120" s="5"/>
      <c r="G120" s="5"/>
      <c r="H120" s="15"/>
      <c r="I120" s="6"/>
      <c r="J120" s="16"/>
      <c r="K120" s="16"/>
      <c r="L120" s="17"/>
    </row>
    <row r="121" spans="1:12" x14ac:dyDescent="0.4">
      <c r="A121" s="14"/>
      <c r="B121" s="5"/>
      <c r="C121" s="5"/>
      <c r="F121" s="5" t="s">
        <v>77</v>
      </c>
      <c r="G121" s="5"/>
      <c r="H121" s="15"/>
      <c r="I121" s="6"/>
      <c r="J121" s="16"/>
      <c r="K121" s="16"/>
      <c r="L121" s="28">
        <f>L116-L118</f>
        <v>4654339</v>
      </c>
    </row>
    <row r="122" spans="1:12" x14ac:dyDescent="0.4">
      <c r="A122" s="14"/>
      <c r="B122" s="5"/>
      <c r="C122" s="5"/>
      <c r="D122" s="5"/>
      <c r="E122" s="5"/>
      <c r="F122" s="5"/>
      <c r="G122" s="5"/>
      <c r="H122" s="15"/>
      <c r="I122" s="6"/>
      <c r="J122" s="16"/>
      <c r="K122" s="16"/>
      <c r="L122" s="17"/>
    </row>
    <row r="123" spans="1:12" x14ac:dyDescent="0.4">
      <c r="A123" s="14"/>
      <c r="B123" s="5"/>
      <c r="C123" s="42" t="s">
        <v>78</v>
      </c>
      <c r="D123" s="42"/>
      <c r="E123" s="42"/>
      <c r="F123" s="42"/>
      <c r="G123" s="43"/>
      <c r="H123" s="15"/>
      <c r="I123" s="6"/>
      <c r="J123" s="16"/>
      <c r="K123" s="16"/>
      <c r="L123" s="17">
        <v>47989088</v>
      </c>
    </row>
    <row r="124" spans="1:12" x14ac:dyDescent="0.4">
      <c r="A124" s="14"/>
      <c r="B124" s="5"/>
      <c r="C124" s="5" t="s">
        <v>79</v>
      </c>
      <c r="D124" s="5"/>
      <c r="E124" s="5"/>
      <c r="F124" s="5"/>
      <c r="G124" s="5"/>
      <c r="H124" s="15"/>
      <c r="I124" s="6"/>
      <c r="J124" s="16"/>
      <c r="K124" s="16"/>
      <c r="L124" s="17"/>
    </row>
    <row r="125" spans="1:12" ht="14.25" thickBot="1" x14ac:dyDescent="0.45">
      <c r="A125" s="14"/>
      <c r="B125" s="5"/>
      <c r="C125" s="5"/>
      <c r="E125" s="5"/>
      <c r="F125" s="42" t="s">
        <v>80</v>
      </c>
      <c r="G125" s="43"/>
      <c r="H125" s="15"/>
      <c r="I125" s="6"/>
      <c r="J125" s="16"/>
      <c r="K125" s="16"/>
      <c r="L125" s="44">
        <f>L121+L123</f>
        <v>52643427</v>
      </c>
    </row>
    <row r="126" spans="1:12" ht="14.25" thickTop="1" x14ac:dyDescent="0.4">
      <c r="A126" s="35"/>
      <c r="B126" s="36"/>
      <c r="C126" s="45"/>
      <c r="D126" s="45"/>
      <c r="E126" s="45"/>
      <c r="F126" s="36"/>
      <c r="G126" s="36"/>
      <c r="H126" s="37"/>
      <c r="I126" s="38"/>
      <c r="J126" s="39"/>
      <c r="K126" s="38"/>
      <c r="L126" s="40"/>
    </row>
  </sheetData>
  <mergeCells count="29">
    <mergeCell ref="D66:F66"/>
    <mergeCell ref="D67:F67"/>
    <mergeCell ref="D85:F85"/>
    <mergeCell ref="C123:G123"/>
    <mergeCell ref="F125:G125"/>
    <mergeCell ref="D60:F60"/>
    <mergeCell ref="D61:F61"/>
    <mergeCell ref="D62:F62"/>
    <mergeCell ref="D63:F63"/>
    <mergeCell ref="D64:F64"/>
    <mergeCell ref="D65:F65"/>
    <mergeCell ref="D54:F54"/>
    <mergeCell ref="D55:F55"/>
    <mergeCell ref="D56:F56"/>
    <mergeCell ref="D57:F57"/>
    <mergeCell ref="D58:F58"/>
    <mergeCell ref="D59:F59"/>
    <mergeCell ref="D48:F48"/>
    <mergeCell ref="D49:F49"/>
    <mergeCell ref="D50:F50"/>
    <mergeCell ref="D51:F51"/>
    <mergeCell ref="D52:F52"/>
    <mergeCell ref="D53:F53"/>
    <mergeCell ref="A2:L2"/>
    <mergeCell ref="A4:L4"/>
    <mergeCell ref="I8:L8"/>
    <mergeCell ref="A10:G10"/>
    <mergeCell ref="H10:K10"/>
    <mergeCell ref="D47:F47"/>
  </mergeCells>
  <phoneticPr fontId="3"/>
  <pageMargins left="0.78740157480314965" right="0.78740157480314965" top="0.78740157480314965" bottom="0.15748031496062992" header="0.51181102362204722" footer="0.39370078740157483"/>
  <pageSetup paperSize="9" scale="88" orientation="portrait" cellComments="asDisplayed" r:id="rId1"/>
  <headerFooter alignWithMargins="0"/>
  <rowBreaks count="1" manualBreakCount="1">
    <brk id="69" max="11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</vt:lpstr>
      <vt:lpstr>活動計算書</vt:lpstr>
      <vt:lpstr>活動計算書!Print_Area</vt:lpstr>
      <vt:lpstr>活動計算書!Print_Titles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三豊 にこにこ</dc:creator>
  <cp:lastModifiedBy>三豊 にこにこ</cp:lastModifiedBy>
  <dcterms:created xsi:type="dcterms:W3CDTF">2025-06-26T05:19:59Z</dcterms:created>
  <dcterms:modified xsi:type="dcterms:W3CDTF">2025-06-26T05:20:41Z</dcterms:modified>
</cp:coreProperties>
</file>