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2\Desktop\"/>
    </mc:Choice>
  </mc:AlternateContent>
  <xr:revisionPtr revIDLastSave="0" documentId="8_{E5E0FB6F-7393-42C8-A1F9-55D8A858C28F}" xr6:coauthVersionLast="47" xr6:coauthVersionMax="47" xr10:uidLastSave="{00000000-0000-0000-0000-000000000000}"/>
  <bookViews>
    <workbookView xWindow="-120" yWindow="-120" windowWidth="20730" windowHeight="11160" xr2:uid="{73902D0B-C0AA-4156-852A-0B48918311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D71" i="1" s="1"/>
  <c r="D50" i="1"/>
  <c r="D26" i="1"/>
  <c r="D51" i="1" s="1"/>
  <c r="E72" i="1" s="1"/>
  <c r="D17" i="1"/>
  <c r="D8" i="1"/>
  <c r="E18" i="1" l="1"/>
  <c r="E73" i="1"/>
  <c r="E80" i="1" l="1"/>
  <c r="E82" i="1" s="1"/>
  <c r="E78" i="1"/>
</calcChain>
</file>

<file path=xl/sharedStrings.xml><?xml version="1.0" encoding="utf-8"?>
<sst xmlns="http://schemas.openxmlformats.org/spreadsheetml/2006/main" count="73" uniqueCount="69">
  <si>
    <t>[税込]（単位：円）</t>
    <phoneticPr fontId="4"/>
  </si>
  <si>
    <t>特定非営利活動法人　くろとり山荘</t>
    <phoneticPr fontId="4"/>
  </si>
  <si>
    <t>自 2021年 4月 1日  至 2022年 3月31日</t>
    <phoneticPr fontId="4"/>
  </si>
  <si>
    <t>【経常収益】</t>
  </si>
  <si>
    <t xml:space="preserve">  【受取会費】</t>
  </si>
  <si>
    <t xml:space="preserve">    正会員受取会費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</si>
  <si>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</si>
  <si>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</si>
  <si>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</si>
  <si>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</si>
  <si>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受取補助金</t>
  </si>
  <si>
    <t xml:space="preserve">  【事業収益】</t>
  </si>
  <si>
    <t xml:space="preserve">    事業収益</t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</si>
  <si>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</si>
  <si>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</si>
  <si>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</si>
  <si>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</si>
  <si>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</si>
  <si>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</si>
  <si>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</si>
  <si>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</si>
  <si>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法定福利費(事業)</t>
  </si>
  <si>
    <t xml:space="preserve">      通　勤　費(事業)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</si>
  <si>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</si>
  <si>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</si>
  <si>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</si>
  <si>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業務委託費(事業)</t>
  </si>
  <si>
    <t xml:space="preserve">      諸　謝　金(事業)</t>
  </si>
  <si>
    <t xml:space="preserve">      印刷費(事業)</t>
  </si>
  <si>
    <t xml:space="preserve">      会　議　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</si>
  <si>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</si>
  <si>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</si>
  <si>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</si>
  <si>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材料費（事業）</t>
  </si>
  <si>
    <t xml:space="preserve">      什器備品費(事業)</t>
  </si>
  <si>
    <t xml:space="preserve">      消耗品　費(事業)</t>
  </si>
  <si>
    <t xml:space="preserve">      修　繕　費(事業)</t>
  </si>
  <si>
    <t xml:space="preserve">      水道光熱費(事業)</t>
  </si>
  <si>
    <t xml:space="preserve">      地代家賃(事業)</t>
  </si>
  <si>
    <t xml:space="preserve">      減価償却費(事業)</t>
  </si>
  <si>
    <t xml:space="preserve">      保　険　料(事業)</t>
  </si>
  <si>
    <t xml:space="preserve">      諸　会　費(事業)</t>
  </si>
  <si>
    <t xml:space="preserve">      租税公課(事業)</t>
  </si>
  <si>
    <t xml:space="preserve">      研修図書費(事業)</t>
  </si>
  <si>
    <t xml:space="preserve">      手数料（事業）</t>
  </si>
  <si>
    <t xml:space="preserve">      振込手数料(事業)</t>
  </si>
  <si>
    <t xml:space="preserve">      支払利息(事業)</t>
  </si>
  <si>
    <t xml:space="preserve">      雑　費(事業)</t>
  </si>
  <si>
    <t xml:space="preserve">        その他経費計</t>
  </si>
  <si>
    <t xml:space="preserve">          事業費  計</t>
  </si>
  <si>
    <t xml:space="preserve">  【管理費】</t>
  </si>
  <si>
    <t xml:space="preserve">      印刷費</t>
  </si>
  <si>
    <t xml:space="preserve">      通信運搬費</t>
  </si>
  <si>
    <t xml:space="preserve">      減価償却費</t>
  </si>
  <si>
    <t xml:space="preserve">      諸　会　費</t>
  </si>
  <si>
    <t xml:space="preserve">      租税公課</t>
  </si>
  <si>
    <t xml:space="preserve">      雑　　　費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</si>
  <si>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</si>
  <si>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</si>
  <si>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</si>
  <si>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</si>
  <si>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</si>
  <si>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</si>
  <si>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</si>
  <si>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</si>
  <si>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</si>
  <si>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</si>
  <si>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</si>
  <si>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　２０２１年度予算</t>
    <rPh sb="5" eb="7">
      <t>ネンド</t>
    </rPh>
    <rPh sb="7" eb="9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</si>
</sst>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0" borderId="1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5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5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5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right" vertical="center" shrinkToFit="1"/>
    </xf>
    <xf numFmtId="49" fontId="7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177" fontId="7" fillId="0" borderId="0" xfId="0" applyNumberFormat="1" applyFont="1">
      <alignment vertical="center"/>
    </xf>
    <xf numFmtId="177" fontId="7" fillId="0" borderId="2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6" fontId="5" fillId="0" borderId="0" xfId="0" applyNumberFormat="1" applyFont="1" applyAlignment="1">
      <alignment horizontal="left" vertical="center"/>
    </xf>
    <xf numFmtId="177" fontId="7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F92EB-AC1F-4E85-81E3-61653A6F814B}">
  <dimension ref="B1:E91"/>
  <sheetViews>
    <sheetView tabSelected="1" topLeftCell="A80" workbookViewId="0">
      <selection activeCell="C93" sqref="C93"/>
    </sheetView>
  </sheetViews>
  <sheetFormatPr defaultRowHeight="13.5" x14ac:dyDescent="0.4"/>
  <cols>
    <col min="1" max="1" width="2.875" style="1" customWidth="1"/>
    <col min="2" max="2" width="45.625" style="18" customWidth="1"/>
    <col min="3" max="4" width="15.625" style="17" customWidth="1"/>
    <col min="5" max="5" width="15.625" style="18" customWidth="1"/>
    <col min="6" max="256" width="9" style="1"/>
    <col min="257" max="257" width="2.875" style="1" customWidth="1"/>
    <col min="258" max="258" width="45.625" style="1" customWidth="1"/>
    <col min="259" max="261" width="15.625" style="1" customWidth="1"/>
    <col min="262" max="512" width="9" style="1"/>
    <col min="513" max="513" width="2.875" style="1" customWidth="1"/>
    <col min="514" max="514" width="45.625" style="1" customWidth="1"/>
    <col min="515" max="517" width="15.625" style="1" customWidth="1"/>
    <col min="518" max="768" width="9" style="1"/>
    <col min="769" max="769" width="2.875" style="1" customWidth="1"/>
    <col min="770" max="770" width="45.625" style="1" customWidth="1"/>
    <col min="771" max="773" width="15.625" style="1" customWidth="1"/>
    <col min="774" max="1024" width="9" style="1"/>
    <col min="1025" max="1025" width="2.875" style="1" customWidth="1"/>
    <col min="1026" max="1026" width="45.625" style="1" customWidth="1"/>
    <col min="1027" max="1029" width="15.625" style="1" customWidth="1"/>
    <col min="1030" max="1280" width="9" style="1"/>
    <col min="1281" max="1281" width="2.875" style="1" customWidth="1"/>
    <col min="1282" max="1282" width="45.625" style="1" customWidth="1"/>
    <col min="1283" max="1285" width="15.625" style="1" customWidth="1"/>
    <col min="1286" max="1536" width="9" style="1"/>
    <col min="1537" max="1537" width="2.875" style="1" customWidth="1"/>
    <col min="1538" max="1538" width="45.625" style="1" customWidth="1"/>
    <col min="1539" max="1541" width="15.625" style="1" customWidth="1"/>
    <col min="1542" max="1792" width="9" style="1"/>
    <col min="1793" max="1793" width="2.875" style="1" customWidth="1"/>
    <col min="1794" max="1794" width="45.625" style="1" customWidth="1"/>
    <col min="1795" max="1797" width="15.625" style="1" customWidth="1"/>
    <col min="1798" max="2048" width="9" style="1"/>
    <col min="2049" max="2049" width="2.875" style="1" customWidth="1"/>
    <col min="2050" max="2050" width="45.625" style="1" customWidth="1"/>
    <col min="2051" max="2053" width="15.625" style="1" customWidth="1"/>
    <col min="2054" max="2304" width="9" style="1"/>
    <col min="2305" max="2305" width="2.875" style="1" customWidth="1"/>
    <col min="2306" max="2306" width="45.625" style="1" customWidth="1"/>
    <col min="2307" max="2309" width="15.625" style="1" customWidth="1"/>
    <col min="2310" max="2560" width="9" style="1"/>
    <col min="2561" max="2561" width="2.875" style="1" customWidth="1"/>
    <col min="2562" max="2562" width="45.625" style="1" customWidth="1"/>
    <col min="2563" max="2565" width="15.625" style="1" customWidth="1"/>
    <col min="2566" max="2816" width="9" style="1"/>
    <col min="2817" max="2817" width="2.875" style="1" customWidth="1"/>
    <col min="2818" max="2818" width="45.625" style="1" customWidth="1"/>
    <col min="2819" max="2821" width="15.625" style="1" customWidth="1"/>
    <col min="2822" max="3072" width="9" style="1"/>
    <col min="3073" max="3073" width="2.875" style="1" customWidth="1"/>
    <col min="3074" max="3074" width="45.625" style="1" customWidth="1"/>
    <col min="3075" max="3077" width="15.625" style="1" customWidth="1"/>
    <col min="3078" max="3328" width="9" style="1"/>
    <col min="3329" max="3329" width="2.875" style="1" customWidth="1"/>
    <col min="3330" max="3330" width="45.625" style="1" customWidth="1"/>
    <col min="3331" max="3333" width="15.625" style="1" customWidth="1"/>
    <col min="3334" max="3584" width="9" style="1"/>
    <col min="3585" max="3585" width="2.875" style="1" customWidth="1"/>
    <col min="3586" max="3586" width="45.625" style="1" customWidth="1"/>
    <col min="3587" max="3589" width="15.625" style="1" customWidth="1"/>
    <col min="3590" max="3840" width="9" style="1"/>
    <col min="3841" max="3841" width="2.875" style="1" customWidth="1"/>
    <col min="3842" max="3842" width="45.625" style="1" customWidth="1"/>
    <col min="3843" max="3845" width="15.625" style="1" customWidth="1"/>
    <col min="3846" max="4096" width="9" style="1"/>
    <col min="4097" max="4097" width="2.875" style="1" customWidth="1"/>
    <col min="4098" max="4098" width="45.625" style="1" customWidth="1"/>
    <col min="4099" max="4101" width="15.625" style="1" customWidth="1"/>
    <col min="4102" max="4352" width="9" style="1"/>
    <col min="4353" max="4353" width="2.875" style="1" customWidth="1"/>
    <col min="4354" max="4354" width="45.625" style="1" customWidth="1"/>
    <col min="4355" max="4357" width="15.625" style="1" customWidth="1"/>
    <col min="4358" max="4608" width="9" style="1"/>
    <col min="4609" max="4609" width="2.875" style="1" customWidth="1"/>
    <col min="4610" max="4610" width="45.625" style="1" customWidth="1"/>
    <col min="4611" max="4613" width="15.625" style="1" customWidth="1"/>
    <col min="4614" max="4864" width="9" style="1"/>
    <col min="4865" max="4865" width="2.875" style="1" customWidth="1"/>
    <col min="4866" max="4866" width="45.625" style="1" customWidth="1"/>
    <col min="4867" max="4869" width="15.625" style="1" customWidth="1"/>
    <col min="4870" max="5120" width="9" style="1"/>
    <col min="5121" max="5121" width="2.875" style="1" customWidth="1"/>
    <col min="5122" max="5122" width="45.625" style="1" customWidth="1"/>
    <col min="5123" max="5125" width="15.625" style="1" customWidth="1"/>
    <col min="5126" max="5376" width="9" style="1"/>
    <col min="5377" max="5377" width="2.875" style="1" customWidth="1"/>
    <col min="5378" max="5378" width="45.625" style="1" customWidth="1"/>
    <col min="5379" max="5381" width="15.625" style="1" customWidth="1"/>
    <col min="5382" max="5632" width="9" style="1"/>
    <col min="5633" max="5633" width="2.875" style="1" customWidth="1"/>
    <col min="5634" max="5634" width="45.625" style="1" customWidth="1"/>
    <col min="5635" max="5637" width="15.625" style="1" customWidth="1"/>
    <col min="5638" max="5888" width="9" style="1"/>
    <col min="5889" max="5889" width="2.875" style="1" customWidth="1"/>
    <col min="5890" max="5890" width="45.625" style="1" customWidth="1"/>
    <col min="5891" max="5893" width="15.625" style="1" customWidth="1"/>
    <col min="5894" max="6144" width="9" style="1"/>
    <col min="6145" max="6145" width="2.875" style="1" customWidth="1"/>
    <col min="6146" max="6146" width="45.625" style="1" customWidth="1"/>
    <col min="6147" max="6149" width="15.625" style="1" customWidth="1"/>
    <col min="6150" max="6400" width="9" style="1"/>
    <col min="6401" max="6401" width="2.875" style="1" customWidth="1"/>
    <col min="6402" max="6402" width="45.625" style="1" customWidth="1"/>
    <col min="6403" max="6405" width="15.625" style="1" customWidth="1"/>
    <col min="6406" max="6656" width="9" style="1"/>
    <col min="6657" max="6657" width="2.875" style="1" customWidth="1"/>
    <col min="6658" max="6658" width="45.625" style="1" customWidth="1"/>
    <col min="6659" max="6661" width="15.625" style="1" customWidth="1"/>
    <col min="6662" max="6912" width="9" style="1"/>
    <col min="6913" max="6913" width="2.875" style="1" customWidth="1"/>
    <col min="6914" max="6914" width="45.625" style="1" customWidth="1"/>
    <col min="6915" max="6917" width="15.625" style="1" customWidth="1"/>
    <col min="6918" max="7168" width="9" style="1"/>
    <col min="7169" max="7169" width="2.875" style="1" customWidth="1"/>
    <col min="7170" max="7170" width="45.625" style="1" customWidth="1"/>
    <col min="7171" max="7173" width="15.625" style="1" customWidth="1"/>
    <col min="7174" max="7424" width="9" style="1"/>
    <col min="7425" max="7425" width="2.875" style="1" customWidth="1"/>
    <col min="7426" max="7426" width="45.625" style="1" customWidth="1"/>
    <col min="7427" max="7429" width="15.625" style="1" customWidth="1"/>
    <col min="7430" max="7680" width="9" style="1"/>
    <col min="7681" max="7681" width="2.875" style="1" customWidth="1"/>
    <col min="7682" max="7682" width="45.625" style="1" customWidth="1"/>
    <col min="7683" max="7685" width="15.625" style="1" customWidth="1"/>
    <col min="7686" max="7936" width="9" style="1"/>
    <col min="7937" max="7937" width="2.875" style="1" customWidth="1"/>
    <col min="7938" max="7938" width="45.625" style="1" customWidth="1"/>
    <col min="7939" max="7941" width="15.625" style="1" customWidth="1"/>
    <col min="7942" max="8192" width="9" style="1"/>
    <col min="8193" max="8193" width="2.875" style="1" customWidth="1"/>
    <col min="8194" max="8194" width="45.625" style="1" customWidth="1"/>
    <col min="8195" max="8197" width="15.625" style="1" customWidth="1"/>
    <col min="8198" max="8448" width="9" style="1"/>
    <col min="8449" max="8449" width="2.875" style="1" customWidth="1"/>
    <col min="8450" max="8450" width="45.625" style="1" customWidth="1"/>
    <col min="8451" max="8453" width="15.625" style="1" customWidth="1"/>
    <col min="8454" max="8704" width="9" style="1"/>
    <col min="8705" max="8705" width="2.875" style="1" customWidth="1"/>
    <col min="8706" max="8706" width="45.625" style="1" customWidth="1"/>
    <col min="8707" max="8709" width="15.625" style="1" customWidth="1"/>
    <col min="8710" max="8960" width="9" style="1"/>
    <col min="8961" max="8961" width="2.875" style="1" customWidth="1"/>
    <col min="8962" max="8962" width="45.625" style="1" customWidth="1"/>
    <col min="8963" max="8965" width="15.625" style="1" customWidth="1"/>
    <col min="8966" max="9216" width="9" style="1"/>
    <col min="9217" max="9217" width="2.875" style="1" customWidth="1"/>
    <col min="9218" max="9218" width="45.625" style="1" customWidth="1"/>
    <col min="9219" max="9221" width="15.625" style="1" customWidth="1"/>
    <col min="9222" max="9472" width="9" style="1"/>
    <col min="9473" max="9473" width="2.875" style="1" customWidth="1"/>
    <col min="9474" max="9474" width="45.625" style="1" customWidth="1"/>
    <col min="9475" max="9477" width="15.625" style="1" customWidth="1"/>
    <col min="9478" max="9728" width="9" style="1"/>
    <col min="9729" max="9729" width="2.875" style="1" customWidth="1"/>
    <col min="9730" max="9730" width="45.625" style="1" customWidth="1"/>
    <col min="9731" max="9733" width="15.625" style="1" customWidth="1"/>
    <col min="9734" max="9984" width="9" style="1"/>
    <col min="9985" max="9985" width="2.875" style="1" customWidth="1"/>
    <col min="9986" max="9986" width="45.625" style="1" customWidth="1"/>
    <col min="9987" max="9989" width="15.625" style="1" customWidth="1"/>
    <col min="9990" max="10240" width="9" style="1"/>
    <col min="10241" max="10241" width="2.875" style="1" customWidth="1"/>
    <col min="10242" max="10242" width="45.625" style="1" customWidth="1"/>
    <col min="10243" max="10245" width="15.625" style="1" customWidth="1"/>
    <col min="10246" max="10496" width="9" style="1"/>
    <col min="10497" max="10497" width="2.875" style="1" customWidth="1"/>
    <col min="10498" max="10498" width="45.625" style="1" customWidth="1"/>
    <col min="10499" max="10501" width="15.625" style="1" customWidth="1"/>
    <col min="10502" max="10752" width="9" style="1"/>
    <col min="10753" max="10753" width="2.875" style="1" customWidth="1"/>
    <col min="10754" max="10754" width="45.625" style="1" customWidth="1"/>
    <col min="10755" max="10757" width="15.625" style="1" customWidth="1"/>
    <col min="10758" max="11008" width="9" style="1"/>
    <col min="11009" max="11009" width="2.875" style="1" customWidth="1"/>
    <col min="11010" max="11010" width="45.625" style="1" customWidth="1"/>
    <col min="11011" max="11013" width="15.625" style="1" customWidth="1"/>
    <col min="11014" max="11264" width="9" style="1"/>
    <col min="11265" max="11265" width="2.875" style="1" customWidth="1"/>
    <col min="11266" max="11266" width="45.625" style="1" customWidth="1"/>
    <col min="11267" max="11269" width="15.625" style="1" customWidth="1"/>
    <col min="11270" max="11520" width="9" style="1"/>
    <col min="11521" max="11521" width="2.875" style="1" customWidth="1"/>
    <col min="11522" max="11522" width="45.625" style="1" customWidth="1"/>
    <col min="11523" max="11525" width="15.625" style="1" customWidth="1"/>
    <col min="11526" max="11776" width="9" style="1"/>
    <col min="11777" max="11777" width="2.875" style="1" customWidth="1"/>
    <col min="11778" max="11778" width="45.625" style="1" customWidth="1"/>
    <col min="11779" max="11781" width="15.625" style="1" customWidth="1"/>
    <col min="11782" max="12032" width="9" style="1"/>
    <col min="12033" max="12033" width="2.875" style="1" customWidth="1"/>
    <col min="12034" max="12034" width="45.625" style="1" customWidth="1"/>
    <col min="12035" max="12037" width="15.625" style="1" customWidth="1"/>
    <col min="12038" max="12288" width="9" style="1"/>
    <col min="12289" max="12289" width="2.875" style="1" customWidth="1"/>
    <col min="12290" max="12290" width="45.625" style="1" customWidth="1"/>
    <col min="12291" max="12293" width="15.625" style="1" customWidth="1"/>
    <col min="12294" max="12544" width="9" style="1"/>
    <col min="12545" max="12545" width="2.875" style="1" customWidth="1"/>
    <col min="12546" max="12546" width="45.625" style="1" customWidth="1"/>
    <col min="12547" max="12549" width="15.625" style="1" customWidth="1"/>
    <col min="12550" max="12800" width="9" style="1"/>
    <col min="12801" max="12801" width="2.875" style="1" customWidth="1"/>
    <col min="12802" max="12802" width="45.625" style="1" customWidth="1"/>
    <col min="12803" max="12805" width="15.625" style="1" customWidth="1"/>
    <col min="12806" max="13056" width="9" style="1"/>
    <col min="13057" max="13057" width="2.875" style="1" customWidth="1"/>
    <col min="13058" max="13058" width="45.625" style="1" customWidth="1"/>
    <col min="13059" max="13061" width="15.625" style="1" customWidth="1"/>
    <col min="13062" max="13312" width="9" style="1"/>
    <col min="13313" max="13313" width="2.875" style="1" customWidth="1"/>
    <col min="13314" max="13314" width="45.625" style="1" customWidth="1"/>
    <col min="13315" max="13317" width="15.625" style="1" customWidth="1"/>
    <col min="13318" max="13568" width="9" style="1"/>
    <col min="13569" max="13569" width="2.875" style="1" customWidth="1"/>
    <col min="13570" max="13570" width="45.625" style="1" customWidth="1"/>
    <col min="13571" max="13573" width="15.625" style="1" customWidth="1"/>
    <col min="13574" max="13824" width="9" style="1"/>
    <col min="13825" max="13825" width="2.875" style="1" customWidth="1"/>
    <col min="13826" max="13826" width="45.625" style="1" customWidth="1"/>
    <col min="13827" max="13829" width="15.625" style="1" customWidth="1"/>
    <col min="13830" max="14080" width="9" style="1"/>
    <col min="14081" max="14081" width="2.875" style="1" customWidth="1"/>
    <col min="14082" max="14082" width="45.625" style="1" customWidth="1"/>
    <col min="14083" max="14085" width="15.625" style="1" customWidth="1"/>
    <col min="14086" max="14336" width="9" style="1"/>
    <col min="14337" max="14337" width="2.875" style="1" customWidth="1"/>
    <col min="14338" max="14338" width="45.625" style="1" customWidth="1"/>
    <col min="14339" max="14341" width="15.625" style="1" customWidth="1"/>
    <col min="14342" max="14592" width="9" style="1"/>
    <col min="14593" max="14593" width="2.875" style="1" customWidth="1"/>
    <col min="14594" max="14594" width="45.625" style="1" customWidth="1"/>
    <col min="14595" max="14597" width="15.625" style="1" customWidth="1"/>
    <col min="14598" max="14848" width="9" style="1"/>
    <col min="14849" max="14849" width="2.875" style="1" customWidth="1"/>
    <col min="14850" max="14850" width="45.625" style="1" customWidth="1"/>
    <col min="14851" max="14853" width="15.625" style="1" customWidth="1"/>
    <col min="14854" max="15104" width="9" style="1"/>
    <col min="15105" max="15105" width="2.875" style="1" customWidth="1"/>
    <col min="15106" max="15106" width="45.625" style="1" customWidth="1"/>
    <col min="15107" max="15109" width="15.625" style="1" customWidth="1"/>
    <col min="15110" max="15360" width="9" style="1"/>
    <col min="15361" max="15361" width="2.875" style="1" customWidth="1"/>
    <col min="15362" max="15362" width="45.625" style="1" customWidth="1"/>
    <col min="15363" max="15365" width="15.625" style="1" customWidth="1"/>
    <col min="15366" max="15616" width="9" style="1"/>
    <col min="15617" max="15617" width="2.875" style="1" customWidth="1"/>
    <col min="15618" max="15618" width="45.625" style="1" customWidth="1"/>
    <col min="15619" max="15621" width="15.625" style="1" customWidth="1"/>
    <col min="15622" max="15872" width="9" style="1"/>
    <col min="15873" max="15873" width="2.875" style="1" customWidth="1"/>
    <col min="15874" max="15874" width="45.625" style="1" customWidth="1"/>
    <col min="15875" max="15877" width="15.625" style="1" customWidth="1"/>
    <col min="15878" max="16128" width="9" style="1"/>
    <col min="16129" max="16129" width="2.875" style="1" customWidth="1"/>
    <col min="16130" max="16130" width="45.625" style="1" customWidth="1"/>
    <col min="16131" max="16133" width="15.625" style="1" customWidth="1"/>
    <col min="16134" max="16384" width="9" style="1"/>
  </cols>
  <sheetData>
    <row r="1" spans="2:5" ht="18.75" x14ac:dyDescent="0.4">
      <c r="B1" s="2" t="s">
        <v>68</v>
      </c>
      <c r="C1" s="2"/>
      <c r="D1" s="3"/>
      <c r="E1" s="3"/>
    </row>
    <row r="2" spans="2:5" ht="14.25" customHeight="1" x14ac:dyDescent="0.4">
      <c r="B2" s="4"/>
      <c r="C2" s="4"/>
      <c r="D2" s="5" t="s">
        <v>0</v>
      </c>
      <c r="E2" s="6"/>
    </row>
    <row r="3" spans="2:5" ht="19.5" thickBot="1" x14ac:dyDescent="0.45">
      <c r="B3" s="7" t="s">
        <v>1</v>
      </c>
      <c r="C3" s="8"/>
      <c r="D3" s="9" t="s">
        <v>2</v>
      </c>
      <c r="E3" s="10"/>
    </row>
    <row r="4" spans="2:5" ht="18.75" x14ac:dyDescent="0.4">
      <c r="B4" s="11"/>
      <c r="C4" s="12"/>
      <c r="D4" s="13"/>
      <c r="E4" s="14"/>
    </row>
    <row r="5" spans="2:5" x14ac:dyDescent="0.4">
      <c r="B5" s="15" t="s">
        <v>3</v>
      </c>
      <c r="C5" s="16"/>
    </row>
    <row r="6" spans="2:5" x14ac:dyDescent="0.4">
      <c r="B6" s="15" t="s">
        <v>4</v>
      </c>
    </row>
    <row r="7" spans="2:5" x14ac:dyDescent="0.4">
      <c r="B7" s="15" t="s">
        <v>5</v>
      </c>
      <c r="C7" s="19">
        <v>120000</v>
      </c>
    </row>
    <row r="8" spans="2:5" x14ac:dyDescent="0.4">
      <c r="B8" s="15" t="s">
        <v>6</v>
      </c>
      <c r="C8" s="20">
        <v>310000</v>
      </c>
      <c r="D8" s="19">
        <f>SUM(C7:C8)</f>
        <v>430000</v>
      </c>
    </row>
    <row r="9" spans="2:5" x14ac:dyDescent="0.4">
      <c r="B9" s="15" t="s">
        <v>7</v>
      </c>
    </row>
    <row r="10" spans="2:5" x14ac:dyDescent="0.4">
      <c r="B10" s="15" t="s">
        <v>8</v>
      </c>
      <c r="D10" s="19">
        <v>50000</v>
      </c>
    </row>
    <row r="11" spans="2:5" x14ac:dyDescent="0.4">
      <c r="B11" s="15" t="s">
        <v>9</v>
      </c>
    </row>
    <row r="12" spans="2:5" x14ac:dyDescent="0.4">
      <c r="B12" s="15" t="s">
        <v>10</v>
      </c>
      <c r="D12" s="19">
        <v>0</v>
      </c>
    </row>
    <row r="13" spans="2:5" x14ac:dyDescent="0.4">
      <c r="B13" s="15" t="s">
        <v>11</v>
      </c>
    </row>
    <row r="14" spans="2:5" x14ac:dyDescent="0.4">
      <c r="B14" s="15" t="s">
        <v>12</v>
      </c>
      <c r="D14" s="19">
        <v>60000000</v>
      </c>
    </row>
    <row r="15" spans="2:5" x14ac:dyDescent="0.4">
      <c r="B15" s="15" t="s">
        <v>13</v>
      </c>
    </row>
    <row r="16" spans="2:5" x14ac:dyDescent="0.4">
      <c r="B16" s="15" t="s">
        <v>14</v>
      </c>
      <c r="C16" s="19">
        <v>60</v>
      </c>
    </row>
    <row r="17" spans="2:5" x14ac:dyDescent="0.4">
      <c r="B17" s="15" t="s">
        <v>15</v>
      </c>
      <c r="C17" s="20">
        <v>10000</v>
      </c>
      <c r="D17" s="20">
        <f>SUM(C16:C17)</f>
        <v>10060</v>
      </c>
    </row>
    <row r="18" spans="2:5" x14ac:dyDescent="0.4">
      <c r="B18" s="15" t="s">
        <v>16</v>
      </c>
      <c r="E18" s="19">
        <f>SUM(D8:D17)</f>
        <v>60490060</v>
      </c>
    </row>
    <row r="19" spans="2:5" x14ac:dyDescent="0.4">
      <c r="B19" s="15" t="s">
        <v>17</v>
      </c>
    </row>
    <row r="20" spans="2:5" x14ac:dyDescent="0.4">
      <c r="B20" s="15" t="s">
        <v>18</v>
      </c>
    </row>
    <row r="21" spans="2:5" x14ac:dyDescent="0.4">
      <c r="B21" s="15" t="s">
        <v>19</v>
      </c>
    </row>
    <row r="22" spans="2:5" x14ac:dyDescent="0.4">
      <c r="B22" s="15" t="s">
        <v>20</v>
      </c>
      <c r="C22" s="19">
        <v>41100000</v>
      </c>
    </row>
    <row r="23" spans="2:5" x14ac:dyDescent="0.4">
      <c r="B23" s="15" t="s">
        <v>21</v>
      </c>
      <c r="C23" s="19">
        <v>6200000</v>
      </c>
    </row>
    <row r="24" spans="2:5" x14ac:dyDescent="0.4">
      <c r="B24" s="15" t="s">
        <v>22</v>
      </c>
      <c r="C24" s="19">
        <v>650000</v>
      </c>
    </row>
    <row r="25" spans="2:5" x14ac:dyDescent="0.4">
      <c r="B25" s="15" t="s">
        <v>23</v>
      </c>
      <c r="C25" s="20">
        <v>200000</v>
      </c>
    </row>
    <row r="26" spans="2:5" x14ac:dyDescent="0.4">
      <c r="B26" s="15" t="s">
        <v>24</v>
      </c>
      <c r="D26" s="21">
        <f>SUM(C22:C25)</f>
        <v>48150000</v>
      </c>
    </row>
    <row r="27" spans="2:5" x14ac:dyDescent="0.4">
      <c r="B27" s="15" t="s">
        <v>25</v>
      </c>
    </row>
    <row r="28" spans="2:5" x14ac:dyDescent="0.4">
      <c r="B28" s="15" t="s">
        <v>26</v>
      </c>
      <c r="C28" s="19">
        <v>1400000</v>
      </c>
    </row>
    <row r="29" spans="2:5" x14ac:dyDescent="0.4">
      <c r="B29" s="15" t="s">
        <v>27</v>
      </c>
      <c r="C29" s="19">
        <v>30000</v>
      </c>
    </row>
    <row r="30" spans="2:5" x14ac:dyDescent="0.4">
      <c r="B30" s="15" t="s">
        <v>28</v>
      </c>
      <c r="C30" s="19">
        <v>35000</v>
      </c>
    </row>
    <row r="31" spans="2:5" x14ac:dyDescent="0.4">
      <c r="B31" s="15" t="s">
        <v>29</v>
      </c>
      <c r="C31" s="19">
        <v>10000</v>
      </c>
    </row>
    <row r="32" spans="2:5" x14ac:dyDescent="0.4">
      <c r="B32" s="15" t="s">
        <v>30</v>
      </c>
      <c r="C32" s="19">
        <v>10000</v>
      </c>
    </row>
    <row r="33" spans="2:3" x14ac:dyDescent="0.4">
      <c r="B33" s="15" t="s">
        <v>31</v>
      </c>
      <c r="C33" s="19">
        <v>1300000</v>
      </c>
    </row>
    <row r="34" spans="2:3" x14ac:dyDescent="0.4">
      <c r="B34" s="15" t="s">
        <v>32</v>
      </c>
      <c r="C34" s="19">
        <v>550000</v>
      </c>
    </row>
    <row r="35" spans="2:3" x14ac:dyDescent="0.4">
      <c r="B35" s="15" t="s">
        <v>33</v>
      </c>
      <c r="C35" s="19">
        <v>300000</v>
      </c>
    </row>
    <row r="36" spans="2:3" x14ac:dyDescent="0.4">
      <c r="B36" s="15" t="s">
        <v>34</v>
      </c>
      <c r="C36" s="19">
        <v>400000</v>
      </c>
    </row>
    <row r="37" spans="2:3" x14ac:dyDescent="0.4">
      <c r="B37" s="15" t="s">
        <v>35</v>
      </c>
      <c r="C37" s="19">
        <v>550000</v>
      </c>
    </row>
    <row r="38" spans="2:3" x14ac:dyDescent="0.4">
      <c r="B38" s="15" t="s">
        <v>36</v>
      </c>
      <c r="C38" s="19">
        <v>100000</v>
      </c>
    </row>
    <row r="39" spans="2:3" x14ac:dyDescent="0.4">
      <c r="B39" s="15" t="s">
        <v>37</v>
      </c>
      <c r="C39" s="19">
        <v>700000</v>
      </c>
    </row>
    <row r="40" spans="2:3" x14ac:dyDescent="0.4">
      <c r="B40" s="15" t="s">
        <v>38</v>
      </c>
      <c r="C40" s="19">
        <v>1800000</v>
      </c>
    </row>
    <row r="41" spans="2:3" x14ac:dyDescent="0.4">
      <c r="B41" s="15" t="s">
        <v>39</v>
      </c>
      <c r="C41" s="19">
        <v>1200000</v>
      </c>
    </row>
    <row r="42" spans="2:3" x14ac:dyDescent="0.4">
      <c r="B42" s="15" t="s">
        <v>40</v>
      </c>
      <c r="C42" s="19">
        <v>1800000</v>
      </c>
    </row>
    <row r="43" spans="2:3" x14ac:dyDescent="0.4">
      <c r="B43" s="15" t="s">
        <v>41</v>
      </c>
      <c r="C43" s="19">
        <v>15200</v>
      </c>
    </row>
    <row r="44" spans="2:3" x14ac:dyDescent="0.4">
      <c r="B44" s="15" t="s">
        <v>42</v>
      </c>
      <c r="C44" s="19">
        <v>500000</v>
      </c>
    </row>
    <row r="45" spans="2:3" x14ac:dyDescent="0.4">
      <c r="B45" s="15" t="s">
        <v>43</v>
      </c>
      <c r="C45" s="19">
        <v>50000</v>
      </c>
    </row>
    <row r="46" spans="2:3" x14ac:dyDescent="0.4">
      <c r="B46" s="15" t="s">
        <v>44</v>
      </c>
      <c r="C46" s="19">
        <v>1300000</v>
      </c>
    </row>
    <row r="47" spans="2:3" x14ac:dyDescent="0.4">
      <c r="B47" s="15" t="s">
        <v>45</v>
      </c>
      <c r="C47" s="19">
        <v>30000</v>
      </c>
    </row>
    <row r="48" spans="2:3" x14ac:dyDescent="0.4">
      <c r="B48" s="15" t="s">
        <v>46</v>
      </c>
      <c r="C48" s="19">
        <v>100000</v>
      </c>
    </row>
    <row r="49" spans="2:4" x14ac:dyDescent="0.4">
      <c r="B49" s="15" t="s">
        <v>47</v>
      </c>
      <c r="C49" s="20">
        <v>20000</v>
      </c>
    </row>
    <row r="50" spans="2:4" x14ac:dyDescent="0.4">
      <c r="B50" s="15" t="s">
        <v>48</v>
      </c>
      <c r="D50" s="21">
        <f>SUM(C28:C49)</f>
        <v>12200200</v>
      </c>
    </row>
    <row r="51" spans="2:4" x14ac:dyDescent="0.4">
      <c r="B51" s="15" t="s">
        <v>49</v>
      </c>
      <c r="D51" s="19">
        <f>SUM(D26:D50)</f>
        <v>60350200</v>
      </c>
    </row>
    <row r="52" spans="2:4" x14ac:dyDescent="0.4">
      <c r="B52" s="15"/>
      <c r="D52" s="19"/>
    </row>
    <row r="53" spans="2:4" x14ac:dyDescent="0.4">
      <c r="B53" s="15"/>
      <c r="D53" s="19"/>
    </row>
    <row r="54" spans="2:4" x14ac:dyDescent="0.4">
      <c r="B54" s="15"/>
      <c r="D54" s="19"/>
    </row>
    <row r="55" spans="2:4" x14ac:dyDescent="0.4">
      <c r="B55" s="15"/>
      <c r="D55" s="19"/>
    </row>
    <row r="56" spans="2:4" x14ac:dyDescent="0.4">
      <c r="B56" s="15"/>
      <c r="D56" s="19"/>
    </row>
    <row r="57" spans="2:4" x14ac:dyDescent="0.4">
      <c r="B57" s="15"/>
      <c r="D57" s="19"/>
    </row>
    <row r="58" spans="2:4" x14ac:dyDescent="0.4">
      <c r="B58" s="15"/>
      <c r="C58" s="22"/>
      <c r="D58" s="19"/>
    </row>
    <row r="59" spans="2:4" x14ac:dyDescent="0.4">
      <c r="B59" s="15"/>
      <c r="D59" s="19"/>
    </row>
    <row r="60" spans="2:4" x14ac:dyDescent="0.4">
      <c r="B60" s="15" t="s">
        <v>50</v>
      </c>
    </row>
    <row r="61" spans="2:4" x14ac:dyDescent="0.4">
      <c r="B61" s="15" t="s">
        <v>19</v>
      </c>
    </row>
    <row r="62" spans="2:4" x14ac:dyDescent="0.4">
      <c r="B62" s="15" t="s">
        <v>24</v>
      </c>
      <c r="C62" s="20">
        <v>0</v>
      </c>
    </row>
    <row r="63" spans="2:4" x14ac:dyDescent="0.4">
      <c r="B63" s="15" t="s">
        <v>25</v>
      </c>
    </row>
    <row r="64" spans="2:4" x14ac:dyDescent="0.4">
      <c r="B64" s="15" t="s">
        <v>51</v>
      </c>
      <c r="C64" s="19">
        <v>20000</v>
      </c>
    </row>
    <row r="65" spans="2:5" x14ac:dyDescent="0.4">
      <c r="B65" s="15" t="s">
        <v>52</v>
      </c>
      <c r="C65" s="19">
        <v>20000</v>
      </c>
    </row>
    <row r="66" spans="2:5" x14ac:dyDescent="0.4">
      <c r="B66" s="15" t="s">
        <v>53</v>
      </c>
      <c r="C66" s="19">
        <v>50000</v>
      </c>
    </row>
    <row r="67" spans="2:5" x14ac:dyDescent="0.4">
      <c r="B67" s="15" t="s">
        <v>54</v>
      </c>
      <c r="C67" s="19">
        <v>6000</v>
      </c>
    </row>
    <row r="68" spans="2:5" x14ac:dyDescent="0.4">
      <c r="B68" s="15" t="s">
        <v>55</v>
      </c>
      <c r="C68" s="19">
        <v>3000</v>
      </c>
    </row>
    <row r="69" spans="2:5" x14ac:dyDescent="0.4">
      <c r="B69" s="15" t="s">
        <v>56</v>
      </c>
      <c r="C69" s="20">
        <v>10000</v>
      </c>
    </row>
    <row r="70" spans="2:5" x14ac:dyDescent="0.4">
      <c r="B70" s="15" t="s">
        <v>48</v>
      </c>
      <c r="D70" s="21">
        <f>SUM(C64:C69)</f>
        <v>109000</v>
      </c>
    </row>
    <row r="71" spans="2:5" x14ac:dyDescent="0.4">
      <c r="B71" s="15" t="s">
        <v>57</v>
      </c>
      <c r="D71" s="20">
        <f>SUM(D70)</f>
        <v>109000</v>
      </c>
    </row>
    <row r="72" spans="2:5" x14ac:dyDescent="0.4">
      <c r="B72" s="15" t="s">
        <v>58</v>
      </c>
      <c r="E72" s="20">
        <f>SUM(D51+D71)</f>
        <v>60459200</v>
      </c>
    </row>
    <row r="73" spans="2:5" x14ac:dyDescent="0.4">
      <c r="B73" s="15" t="s">
        <v>59</v>
      </c>
      <c r="E73" s="19">
        <f>SUM(E18-E72)</f>
        <v>30860</v>
      </c>
    </row>
    <row r="74" spans="2:5" x14ac:dyDescent="0.4">
      <c r="B74" s="15" t="s">
        <v>60</v>
      </c>
    </row>
    <row r="75" spans="2:5" x14ac:dyDescent="0.4">
      <c r="B75" s="15" t="s">
        <v>61</v>
      </c>
      <c r="E75" s="19">
        <v>0</v>
      </c>
    </row>
    <row r="76" spans="2:5" x14ac:dyDescent="0.4">
      <c r="B76" s="15" t="s">
        <v>62</v>
      </c>
    </row>
    <row r="77" spans="2:5" x14ac:dyDescent="0.4">
      <c r="B77" s="15" t="s">
        <v>63</v>
      </c>
      <c r="E77" s="20">
        <v>0</v>
      </c>
    </row>
    <row r="78" spans="2:5" x14ac:dyDescent="0.4">
      <c r="B78" s="15" t="s">
        <v>64</v>
      </c>
      <c r="E78" s="19">
        <f>$E$73</f>
        <v>30860</v>
      </c>
    </row>
    <row r="79" spans="2:5" x14ac:dyDescent="0.4">
      <c r="B79" s="15"/>
      <c r="E79" s="20"/>
    </row>
    <row r="80" spans="2:5" x14ac:dyDescent="0.4">
      <c r="B80" s="15" t="s">
        <v>65</v>
      </c>
      <c r="E80" s="19">
        <f>$E$73</f>
        <v>30860</v>
      </c>
    </row>
    <row r="81" spans="2:5" x14ac:dyDescent="0.4">
      <c r="B81" s="15" t="s">
        <v>66</v>
      </c>
      <c r="E81" s="20">
        <v>16911542</v>
      </c>
    </row>
    <row r="82" spans="2:5" ht="14.25" thickBot="1" x14ac:dyDescent="0.45">
      <c r="B82" s="15" t="s">
        <v>67</v>
      </c>
      <c r="E82" s="23">
        <f>SUM(E80:E81)</f>
        <v>16942402</v>
      </c>
    </row>
    <row r="83" spans="2:5" ht="14.25" thickTop="1" x14ac:dyDescent="0.4"/>
    <row r="91" spans="2:5" x14ac:dyDescent="0.4">
      <c r="C91" s="22"/>
    </row>
  </sheetData>
  <mergeCells count="5">
    <mergeCell ref="B1:E1"/>
    <mergeCell ref="B2:C2"/>
    <mergeCell ref="D2:E2"/>
    <mergeCell ref="B3:C3"/>
    <mergeCell ref="D3:E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OWNER2</dc:creator>
  <cp:lastModifiedBy>OWNER2</cp:lastModifiedBy>
  <dcterms:created xsi:type="dcterms:W3CDTF">2021-06-07T01:36:58Z</dcterms:created>
  <dcterms:modified xsi:type="dcterms:W3CDTF">2021-06-07T01:39:08Z</dcterms:modified>
</cp:coreProperties>
</file>