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30" activeTab="1"/>
  </bookViews>
  <sheets>
    <sheet name="決算書" sheetId="2" r:id="rId1"/>
    <sheet name="事業別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14" i="2"/>
  <c r="B13" i="2"/>
  <c r="B12" i="2"/>
  <c r="B5" i="2"/>
  <c r="B6" i="2"/>
  <c r="B7" i="2"/>
  <c r="B8" i="2"/>
  <c r="B4" i="2"/>
  <c r="B3" i="2"/>
  <c r="B2" i="2"/>
  <c r="E29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3" i="1"/>
  <c r="E12" i="1"/>
  <c r="D29" i="1"/>
  <c r="C29" i="1"/>
  <c r="B29" i="1"/>
  <c r="D8" i="1" l="1"/>
  <c r="C8" i="1"/>
  <c r="B8" i="1"/>
  <c r="E4" i="1"/>
  <c r="E5" i="1"/>
  <c r="E6" i="1"/>
  <c r="E7" i="1"/>
  <c r="E3" i="1"/>
  <c r="E2" i="1"/>
  <c r="E8" i="1" l="1"/>
</calcChain>
</file>

<file path=xl/sharedStrings.xml><?xml version="1.0" encoding="utf-8"?>
<sst xmlns="http://schemas.openxmlformats.org/spreadsheetml/2006/main" count="70" uniqueCount="36">
  <si>
    <t>前年度繰越金</t>
    <rPh sb="0" eb="3">
      <t>ゼンネンド</t>
    </rPh>
    <rPh sb="3" eb="5">
      <t>クリコシ</t>
    </rPh>
    <rPh sb="5" eb="6">
      <t>キン</t>
    </rPh>
    <phoneticPr fontId="3"/>
  </si>
  <si>
    <t>入会金</t>
    <rPh sb="0" eb="3">
      <t>ニュウカイキン</t>
    </rPh>
    <phoneticPr fontId="3"/>
  </si>
  <si>
    <t>年会費</t>
    <rPh sb="0" eb="1">
      <t>ネン</t>
    </rPh>
    <rPh sb="1" eb="3">
      <t>カイヒ</t>
    </rPh>
    <phoneticPr fontId="3"/>
  </si>
  <si>
    <t>助成金・補助金</t>
    <rPh sb="0" eb="3">
      <t>ジョセイキン</t>
    </rPh>
    <rPh sb="4" eb="7">
      <t>ホジョキン</t>
    </rPh>
    <phoneticPr fontId="3"/>
  </si>
  <si>
    <t>寄付金</t>
    <rPh sb="0" eb="3">
      <t>キフキン</t>
    </rPh>
    <phoneticPr fontId="3"/>
  </si>
  <si>
    <t>雑収入</t>
    <rPh sb="0" eb="3">
      <t>ザッシュウニュウ</t>
    </rPh>
    <phoneticPr fontId="3"/>
  </si>
  <si>
    <t>収入合計</t>
    <rPh sb="0" eb="2">
      <t>シュウニュウ</t>
    </rPh>
    <rPh sb="2" eb="4">
      <t>ゴウケイ</t>
    </rPh>
    <phoneticPr fontId="3"/>
  </si>
  <si>
    <t>報酬費</t>
    <rPh sb="0" eb="2">
      <t>ホウシュウ</t>
    </rPh>
    <rPh sb="2" eb="3">
      <t>ヒ</t>
    </rPh>
    <phoneticPr fontId="3"/>
  </si>
  <si>
    <t>旅費</t>
    <rPh sb="0" eb="2">
      <t>リョヒ</t>
    </rPh>
    <phoneticPr fontId="3"/>
  </si>
  <si>
    <t>食糧費</t>
    <rPh sb="0" eb="3">
      <t>ショクリョウヒ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</si>
  <si>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</si>
  <si>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資材費</t>
    <rPh sb="0" eb="2">
      <t>シザイ</t>
    </rPh>
    <rPh sb="2" eb="3">
      <t>ヒ</t>
    </rPh>
    <phoneticPr fontId="3"/>
  </si>
  <si>
    <t>工事・修繕費</t>
    <rPh sb="0" eb="2">
      <t>コウジ</t>
    </rPh>
    <rPh sb="3" eb="6">
      <t>シュウゼンヒ</t>
    </rPh>
    <phoneticPr fontId="3"/>
  </si>
  <si>
    <t>役務費</t>
    <rPh sb="0" eb="1">
      <t>ヤク</t>
    </rPh>
    <rPh sb="1" eb="2">
      <t>ム</t>
    </rPh>
    <rPh sb="2" eb="3">
      <t>ヒ</t>
    </rPh>
    <phoneticPr fontId="3"/>
  </si>
  <si>
    <t>通信費</t>
    <rPh sb="0" eb="3">
      <t>ツウシンヒ</t>
    </rPh>
    <phoneticPr fontId="3"/>
  </si>
  <si>
    <t>消耗品費</t>
    <rPh sb="0" eb="3">
      <t>ショウモウヒン</t>
    </rPh>
    <rPh sb="3" eb="4">
      <t>ヒ</t>
    </rPh>
    <phoneticPr fontId="3"/>
  </si>
  <si>
    <t>諸経費</t>
    <rPh sb="0" eb="3">
      <t>ショケイヒ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</si>
  <si>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</si>
  <si>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備品購入費</t>
    <rPh sb="0" eb="2">
      <t>ビヒン</t>
    </rPh>
    <rPh sb="2" eb="5">
      <t>コウニュウヒ</t>
    </rPh>
    <phoneticPr fontId="3"/>
  </si>
  <si>
    <t>燃料費</t>
    <rPh sb="0" eb="3">
      <t>ネンリョウヒ</t>
    </rPh>
    <phoneticPr fontId="3"/>
  </si>
  <si>
    <t>委託費</t>
    <rPh sb="0" eb="2">
      <t>イタク</t>
    </rPh>
    <rPh sb="2" eb="3">
      <t>ヒ</t>
    </rPh>
    <phoneticPr fontId="3"/>
  </si>
  <si>
    <t>光熱水費</t>
    <rPh sb="0" eb="2">
      <t>コウネツ</t>
    </rPh>
    <rPh sb="2" eb="3">
      <t>スイ</t>
    </rPh>
    <rPh sb="3" eb="4">
      <t>ヒ</t>
    </rPh>
    <phoneticPr fontId="3"/>
  </si>
  <si>
    <t>予備費</t>
    <rPh sb="0" eb="3">
      <t>ヨビヒ</t>
    </rPh>
    <phoneticPr fontId="3"/>
  </si>
  <si>
    <t>支出合計</t>
    <rPh sb="0" eb="2">
      <t>シシュツ</t>
    </rPh>
    <rPh sb="2" eb="4">
      <t>ゴウケイ</t>
    </rPh>
    <phoneticPr fontId="3"/>
  </si>
  <si>
    <t>合計</t>
    <rPh sb="0" eb="2">
      <t>ゴウケイ</t>
    </rPh>
    <phoneticPr fontId="3"/>
  </si>
  <si>
    <t>本体会計</t>
    <rPh sb="0" eb="2">
      <t>ホンタイ</t>
    </rPh>
    <rPh sb="2" eb="4">
      <t>カイケイ</t>
    </rPh>
    <phoneticPr fontId="3"/>
  </si>
  <si>
    <t>森づくり</t>
    <rPh sb="0" eb="1">
      <t>モリ</t>
    </rPh>
    <phoneticPr fontId="3"/>
  </si>
  <si>
    <t>トリカイ</t>
    <phoneticPr fontId="3"/>
  </si>
  <si>
    <t>○　支出の部</t>
    <rPh sb="2" eb="4">
      <t>シシュツ</t>
    </rPh>
    <rPh sb="5" eb="6">
      <t>ブ</t>
    </rPh>
    <phoneticPr fontId="3"/>
  </si>
  <si>
    <t>○　収入の部</t>
    <rPh sb="2" eb="4">
      <t>シュウニュウ</t>
    </rPh>
    <rPh sb="5" eb="6">
      <t>ブ</t>
    </rPh>
    <phoneticPr fontId="3"/>
  </si>
  <si>
    <t>備　考</t>
    <rPh sb="0" eb="1">
      <t>ビ</t>
    </rPh>
    <rPh sb="2" eb="3">
      <t>コウ</t>
    </rPh>
    <phoneticPr fontId="3"/>
  </si>
  <si>
    <t>合　計</t>
    <rPh sb="0" eb="1">
      <t>ゴウ</t>
    </rPh>
    <rPh sb="2" eb="3">
      <t>ケイ</t>
    </rPh>
    <phoneticPr fontId="3"/>
  </si>
  <si>
    <t>次年度繰越金</t>
    <rPh sb="0" eb="3">
      <t>ジネンド</t>
    </rPh>
    <rPh sb="3" eb="5">
      <t>クリコシ</t>
    </rPh>
    <rPh sb="5" eb="6">
      <t>キン</t>
    </rPh>
    <phoneticPr fontId="3"/>
  </si>
  <si>
    <t>　　令和　１年　　月　　日</t>
    <rPh sb="2" eb="3">
      <t>レイ</t>
    </rPh>
    <rPh sb="3" eb="4">
      <t>ワ</t>
    </rPh>
    <rPh sb="6" eb="7">
      <t>ネン</t>
    </rPh>
    <rPh sb="9" eb="10">
      <t>ガツ</t>
    </rPh>
    <rPh sb="12" eb="13">
      <t>ニチ</t>
    </rPh>
    <phoneticPr fontId="3"/>
  </si>
  <si>
    <t>　　　　　　以上の決算内容に相違ありません。</t>
    <rPh sb="6" eb="8">
      <t>イジョウ</t>
    </rPh>
    <rPh sb="9" eb="11">
      <t>ケッサン</t>
    </rPh>
    <rPh sb="11" eb="13">
      <t>ナイヨウ</t>
    </rPh>
    <rPh sb="14" eb="16">
      <t>ソウイ</t>
    </rPh>
    <phoneticPr fontId="3"/>
  </si>
  <si>
    <t>　　　　　　監　事　　　　　　　　　　　　　　　　㊞</t>
    <rPh sb="6" eb="7">
      <t>カン</t>
    </rPh>
    <rPh sb="8" eb="9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</si>
</sst>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4" fillId="0" borderId="1" xfId="0" applyFont="1" applyBorder="1">
      <alignment vertical="center"/>
    </xf>
    <xf numFmtId="38" fontId="5" fillId="0" borderId="1" xfId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3" xfId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Layout" zoomScaleNormal="100" workbookViewId="0">
      <selection activeCell="A34" sqref="A34:C34"/>
    </sheetView>
  </sheetViews>
  <sheetFormatPr defaultRowHeight="17.25" x14ac:dyDescent="0.15"/>
  <cols>
    <col min="1" max="1" width="30" style="1" customWidth="1"/>
    <col min="2" max="2" width="19.75" style="2" customWidth="1"/>
    <col min="3" max="3" width="32.125" style="1" customWidth="1"/>
    <col min="4" max="16384" width="9" style="1"/>
  </cols>
  <sheetData>
    <row r="1" spans="1:3" ht="24.75" customHeight="1" x14ac:dyDescent="0.15">
      <c r="A1" s="3" t="s">
        <v>29</v>
      </c>
      <c r="B1" s="4" t="s">
        <v>31</v>
      </c>
      <c r="C1" s="10" t="s">
        <v>30</v>
      </c>
    </row>
    <row r="2" spans="1:3" ht="21" customHeight="1" x14ac:dyDescent="0.15">
      <c r="A2" s="5" t="s">
        <v>0</v>
      </c>
      <c r="B2" s="6">
        <f>事業別!E2</f>
        <v>56071</v>
      </c>
      <c r="C2" s="9"/>
    </row>
    <row r="3" spans="1:3" ht="21" customHeight="1" x14ac:dyDescent="0.15">
      <c r="A3" s="5" t="s">
        <v>1</v>
      </c>
      <c r="B3" s="6">
        <f>事業別!E3</f>
        <v>7000</v>
      </c>
      <c r="C3" s="9"/>
    </row>
    <row r="4" spans="1:3" ht="21" customHeight="1" x14ac:dyDescent="0.15">
      <c r="A4" s="5" t="s">
        <v>2</v>
      </c>
      <c r="B4" s="6">
        <f>事業別!E4</f>
        <v>24000</v>
      </c>
      <c r="C4" s="9"/>
    </row>
    <row r="5" spans="1:3" ht="21" customHeight="1" x14ac:dyDescent="0.15">
      <c r="A5" s="5" t="s">
        <v>3</v>
      </c>
      <c r="B5" s="6">
        <f>事業別!E5</f>
        <v>182000</v>
      </c>
      <c r="C5" s="9"/>
    </row>
    <row r="6" spans="1:3" ht="21" customHeight="1" x14ac:dyDescent="0.15">
      <c r="A6" s="5" t="s">
        <v>4</v>
      </c>
      <c r="B6" s="6">
        <f>事業別!E6</f>
        <v>126792</v>
      </c>
      <c r="C6" s="9"/>
    </row>
    <row r="7" spans="1:3" ht="21" customHeight="1" x14ac:dyDescent="0.15">
      <c r="A7" s="5" t="s">
        <v>5</v>
      </c>
      <c r="B7" s="6">
        <f>事業別!E7</f>
        <v>106650</v>
      </c>
      <c r="C7" s="9"/>
    </row>
    <row r="8" spans="1:3" ht="24.75" customHeight="1" x14ac:dyDescent="0.15">
      <c r="A8" s="5" t="s">
        <v>6</v>
      </c>
      <c r="B8" s="6">
        <f>事業別!E8</f>
        <v>502513</v>
      </c>
      <c r="C8" s="9"/>
    </row>
    <row r="9" spans="1:3" x14ac:dyDescent="0.15">
      <c r="A9" s="7"/>
      <c r="B9" s="8"/>
    </row>
    <row r="10" spans="1:3" x14ac:dyDescent="0.15">
      <c r="A10" s="7"/>
      <c r="B10" s="8"/>
    </row>
    <row r="11" spans="1:3" ht="24.75" customHeight="1" x14ac:dyDescent="0.15">
      <c r="A11" s="3" t="s">
        <v>28</v>
      </c>
      <c r="B11" s="4" t="s">
        <v>24</v>
      </c>
      <c r="C11" s="10" t="s">
        <v>30</v>
      </c>
    </row>
    <row r="12" spans="1:3" ht="21" customHeight="1" x14ac:dyDescent="0.15">
      <c r="A12" s="5" t="s">
        <v>7</v>
      </c>
      <c r="B12" s="6">
        <f>事業別!E12</f>
        <v>26550</v>
      </c>
      <c r="C12" s="9"/>
    </row>
    <row r="13" spans="1:3" ht="21" customHeight="1" x14ac:dyDescent="0.15">
      <c r="A13" s="5" t="s">
        <v>8</v>
      </c>
      <c r="B13" s="6">
        <f>事業別!E13</f>
        <v>0</v>
      </c>
      <c r="C13" s="9"/>
    </row>
    <row r="14" spans="1:3" ht="21" customHeight="1" x14ac:dyDescent="0.15">
      <c r="A14" s="5" t="s">
        <v>9</v>
      </c>
      <c r="B14" s="6">
        <f>事業別!E14</f>
        <v>0</v>
      </c>
      <c r="C14" s="9"/>
    </row>
    <row r="15" spans="1:3" ht="21" customHeight="1" x14ac:dyDescent="0.15">
      <c r="A15" s="5" t="s">
        <v>10</v>
      </c>
      <c r="B15" s="6">
        <f>事業別!E15</f>
        <v>6500</v>
      </c>
      <c r="C15" s="9"/>
    </row>
    <row r="16" spans="1:3" ht="21" customHeight="1" x14ac:dyDescent="0.15">
      <c r="A16" s="5" t="s">
        <v>11</v>
      </c>
      <c r="B16" s="6">
        <f>事業別!E16</f>
        <v>0</v>
      </c>
      <c r="C16" s="9"/>
    </row>
    <row r="17" spans="1:3" ht="21" customHeight="1" x14ac:dyDescent="0.15">
      <c r="A17" s="5" t="s">
        <v>12</v>
      </c>
      <c r="B17" s="6">
        <f>事業別!E17</f>
        <v>0</v>
      </c>
      <c r="C17" s="9"/>
    </row>
    <row r="18" spans="1:3" ht="21" customHeight="1" x14ac:dyDescent="0.15">
      <c r="A18" s="5" t="s">
        <v>13</v>
      </c>
      <c r="B18" s="6">
        <f>事業別!E18</f>
        <v>133494</v>
      </c>
      <c r="C18" s="9"/>
    </row>
    <row r="19" spans="1:3" ht="21" customHeight="1" x14ac:dyDescent="0.15">
      <c r="A19" s="5" t="s">
        <v>14</v>
      </c>
      <c r="B19" s="6">
        <f>事業別!E19</f>
        <v>4586</v>
      </c>
      <c r="C19" s="9"/>
    </row>
    <row r="20" spans="1:3" ht="21" customHeight="1" x14ac:dyDescent="0.15">
      <c r="A20" s="5" t="s">
        <v>15</v>
      </c>
      <c r="B20" s="6">
        <f>事業別!E20</f>
        <v>15718</v>
      </c>
      <c r="C20" s="9"/>
    </row>
    <row r="21" spans="1:3" ht="21" customHeight="1" x14ac:dyDescent="0.15">
      <c r="A21" s="5" t="s">
        <v>16</v>
      </c>
      <c r="B21" s="6">
        <f>事業別!E21</f>
        <v>163675</v>
      </c>
      <c r="C21" s="9"/>
    </row>
    <row r="22" spans="1:3" ht="21" customHeight="1" x14ac:dyDescent="0.15">
      <c r="A22" s="5" t="s">
        <v>17</v>
      </c>
      <c r="B22" s="6">
        <f>事業別!E22</f>
        <v>2830</v>
      </c>
      <c r="C22" s="9"/>
    </row>
    <row r="23" spans="1:3" ht="21" customHeight="1" x14ac:dyDescent="0.15">
      <c r="A23" s="5" t="s">
        <v>18</v>
      </c>
      <c r="B23" s="6">
        <f>事業別!E23</f>
        <v>36229</v>
      </c>
      <c r="C23" s="9"/>
    </row>
    <row r="24" spans="1:3" ht="21" customHeight="1" x14ac:dyDescent="0.15">
      <c r="A24" s="5" t="s">
        <v>19</v>
      </c>
      <c r="B24" s="6">
        <f>事業別!E24</f>
        <v>1511</v>
      </c>
      <c r="C24" s="9"/>
    </row>
    <row r="25" spans="1:3" ht="21" customHeight="1" x14ac:dyDescent="0.15">
      <c r="A25" s="5" t="s">
        <v>20</v>
      </c>
      <c r="B25" s="6">
        <f>事業別!E25</f>
        <v>0</v>
      </c>
      <c r="C25" s="9"/>
    </row>
    <row r="26" spans="1:3" ht="21" customHeight="1" x14ac:dyDescent="0.15">
      <c r="A26" s="5" t="s">
        <v>12</v>
      </c>
      <c r="B26" s="6">
        <f>事業別!E26</f>
        <v>0</v>
      </c>
      <c r="C26" s="9"/>
    </row>
    <row r="27" spans="1:3" ht="21" customHeight="1" x14ac:dyDescent="0.15">
      <c r="A27" s="5" t="s">
        <v>21</v>
      </c>
      <c r="B27" s="6">
        <f>事業別!E27</f>
        <v>7228</v>
      </c>
      <c r="C27" s="9"/>
    </row>
    <row r="28" spans="1:3" ht="21" customHeight="1" x14ac:dyDescent="0.15">
      <c r="A28" s="5" t="s">
        <v>22</v>
      </c>
      <c r="B28" s="6">
        <f>事業別!E28</f>
        <v>0</v>
      </c>
      <c r="C28" s="9"/>
    </row>
    <row r="29" spans="1:3" ht="24.75" customHeight="1" x14ac:dyDescent="0.15">
      <c r="A29" s="5" t="s">
        <v>23</v>
      </c>
      <c r="B29" s="6">
        <f>事業別!E29</f>
        <v>398321</v>
      </c>
      <c r="C29" s="9"/>
    </row>
    <row r="30" spans="1:3" ht="18" thickBot="1" x14ac:dyDescent="0.2"/>
    <row r="31" spans="1:3" ht="26.25" customHeight="1" thickBot="1" x14ac:dyDescent="0.2">
      <c r="A31" s="11" t="s">
        <v>32</v>
      </c>
      <c r="B31" s="12">
        <f>B8-B29</f>
        <v>104192</v>
      </c>
    </row>
    <row r="32" spans="1:3" ht="26.25" customHeight="1" x14ac:dyDescent="0.15">
      <c r="A32" s="13"/>
      <c r="B32" s="13"/>
      <c r="C32" s="13"/>
    </row>
    <row r="33" spans="1:3" ht="24" customHeight="1" x14ac:dyDescent="0.15">
      <c r="A33" s="14" t="s">
        <v>33</v>
      </c>
      <c r="B33" s="14"/>
      <c r="C33" s="14"/>
    </row>
    <row r="34" spans="1:3" ht="24" customHeight="1" x14ac:dyDescent="0.15">
      <c r="A34" s="14" t="s">
        <v>34</v>
      </c>
      <c r="B34" s="14"/>
      <c r="C34" s="14"/>
    </row>
    <row r="35" spans="1:3" ht="24" customHeight="1" x14ac:dyDescent="0.15">
      <c r="A35" s="14" t="s">
        <v>35</v>
      </c>
      <c r="B35" s="14"/>
      <c r="C35" s="14"/>
    </row>
  </sheetData>
  <mergeCells count="4">
    <mergeCell ref="A32:C32"/>
    <mergeCell ref="A33:C33"/>
    <mergeCell ref="A34:C34"/>
    <mergeCell ref="A35:C35"/>
  </mergeCells>
  <phoneticPr fontId="3"/>
  <pageMargins left="0.98425196850393704" right="0.96875" top="1.3779527559055118" bottom="0.74803149606299213" header="0.31496062992125984" footer="0.31496062992125984"/>
  <pageSetup paperSize="9" orientation="portrait" r:id="rId1"/>
  <headerFooter>
    <oddHeader xml:space="preserve">&amp;C&amp;18平成３０年度　ふるさと・夢つむぎネットワーク
決算報告書　
&amp;11自　：　平成３０年　４月　１日
至　：　平成３１年　３月３１日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Layout" zoomScaleNormal="100" workbookViewId="0">
      <selection activeCell="C8" sqref="C8"/>
    </sheetView>
  </sheetViews>
  <sheetFormatPr defaultRowHeight="17.25" x14ac:dyDescent="0.15"/>
  <cols>
    <col min="1" max="1" width="23.625" style="1" bestFit="1" customWidth="1"/>
    <col min="2" max="5" width="14.5" style="2" customWidth="1"/>
    <col min="6" max="16384" width="9" style="1"/>
  </cols>
  <sheetData>
    <row r="1" spans="1:5" ht="24.75" customHeight="1" x14ac:dyDescent="0.15">
      <c r="A1" s="3" t="s">
        <v>29</v>
      </c>
      <c r="B1" s="4" t="s">
        <v>25</v>
      </c>
      <c r="C1" s="4" t="s">
        <v>26</v>
      </c>
      <c r="D1" s="4" t="s">
        <v>27</v>
      </c>
      <c r="E1" s="4" t="s">
        <v>24</v>
      </c>
    </row>
    <row r="2" spans="1:5" ht="21" customHeight="1" x14ac:dyDescent="0.15">
      <c r="A2" s="5" t="s">
        <v>0</v>
      </c>
      <c r="B2" s="6">
        <v>56071</v>
      </c>
      <c r="C2" s="6">
        <v>0</v>
      </c>
      <c r="D2" s="6">
        <v>0</v>
      </c>
      <c r="E2" s="6">
        <f t="shared" ref="E2:E8" si="0">SUM(B2:D2)</f>
        <v>56071</v>
      </c>
    </row>
    <row r="3" spans="1:5" ht="21" customHeight="1" x14ac:dyDescent="0.15">
      <c r="A3" s="5" t="s">
        <v>1</v>
      </c>
      <c r="B3" s="6">
        <v>7000</v>
      </c>
      <c r="C3" s="6">
        <v>0</v>
      </c>
      <c r="D3" s="6">
        <v>0</v>
      </c>
      <c r="E3" s="6">
        <f t="shared" si="0"/>
        <v>7000</v>
      </c>
    </row>
    <row r="4" spans="1:5" ht="21" customHeight="1" x14ac:dyDescent="0.15">
      <c r="A4" s="5" t="s">
        <v>2</v>
      </c>
      <c r="B4" s="6">
        <v>24000</v>
      </c>
      <c r="C4" s="6">
        <v>0</v>
      </c>
      <c r="D4" s="6">
        <v>0</v>
      </c>
      <c r="E4" s="6">
        <f t="shared" si="0"/>
        <v>24000</v>
      </c>
    </row>
    <row r="5" spans="1:5" ht="21" customHeight="1" x14ac:dyDescent="0.15">
      <c r="A5" s="5" t="s">
        <v>3</v>
      </c>
      <c r="B5" s="6">
        <v>0</v>
      </c>
      <c r="C5" s="6">
        <v>82000</v>
      </c>
      <c r="D5" s="6">
        <v>100000</v>
      </c>
      <c r="E5" s="6">
        <f t="shared" si="0"/>
        <v>182000</v>
      </c>
    </row>
    <row r="6" spans="1:5" ht="21" customHeight="1" x14ac:dyDescent="0.15">
      <c r="A6" s="5" t="s">
        <v>4</v>
      </c>
      <c r="B6" s="6">
        <v>108000</v>
      </c>
      <c r="C6" s="6">
        <v>902</v>
      </c>
      <c r="D6" s="6">
        <v>17890</v>
      </c>
      <c r="E6" s="6">
        <f t="shared" si="0"/>
        <v>126792</v>
      </c>
    </row>
    <row r="7" spans="1:5" ht="21" customHeight="1" x14ac:dyDescent="0.15">
      <c r="A7" s="5" t="s">
        <v>5</v>
      </c>
      <c r="B7" s="6">
        <v>106650</v>
      </c>
      <c r="C7" s="6">
        <v>0</v>
      </c>
      <c r="D7" s="6">
        <v>0</v>
      </c>
      <c r="E7" s="6">
        <f t="shared" si="0"/>
        <v>106650</v>
      </c>
    </row>
    <row r="8" spans="1:5" ht="24.75" customHeight="1" x14ac:dyDescent="0.15">
      <c r="A8" s="5" t="s">
        <v>6</v>
      </c>
      <c r="B8" s="6">
        <f>SUM(B2:B7)</f>
        <v>301721</v>
      </c>
      <c r="C8" s="6">
        <f>SUM(C2:C7)</f>
        <v>82902</v>
      </c>
      <c r="D8" s="6">
        <f>SUM(D2:D7)</f>
        <v>117890</v>
      </c>
      <c r="E8" s="6">
        <f t="shared" si="0"/>
        <v>502513</v>
      </c>
    </row>
    <row r="9" spans="1:5" x14ac:dyDescent="0.15">
      <c r="A9" s="7"/>
      <c r="B9" s="8"/>
      <c r="C9" s="8"/>
      <c r="D9" s="8"/>
      <c r="E9" s="8"/>
    </row>
    <row r="10" spans="1:5" x14ac:dyDescent="0.15">
      <c r="A10" s="7"/>
      <c r="B10" s="8"/>
      <c r="C10" s="8"/>
      <c r="D10" s="8"/>
      <c r="E10" s="8"/>
    </row>
    <row r="11" spans="1:5" ht="24.75" customHeight="1" x14ac:dyDescent="0.15">
      <c r="A11" s="3" t="s">
        <v>28</v>
      </c>
      <c r="B11" s="4" t="s">
        <v>25</v>
      </c>
      <c r="C11" s="4" t="s">
        <v>26</v>
      </c>
      <c r="D11" s="4" t="s">
        <v>27</v>
      </c>
      <c r="E11" s="4" t="s">
        <v>24</v>
      </c>
    </row>
    <row r="12" spans="1:5" ht="21" customHeight="1" x14ac:dyDescent="0.15">
      <c r="A12" s="5" t="s">
        <v>7</v>
      </c>
      <c r="B12" s="6">
        <v>0</v>
      </c>
      <c r="C12" s="6">
        <v>0</v>
      </c>
      <c r="D12" s="6">
        <v>26550</v>
      </c>
      <c r="E12" s="6">
        <f>SUM(B12:D12)</f>
        <v>26550</v>
      </c>
    </row>
    <row r="13" spans="1:5" ht="21" customHeight="1" x14ac:dyDescent="0.15">
      <c r="A13" s="5" t="s">
        <v>8</v>
      </c>
      <c r="B13" s="6">
        <v>0</v>
      </c>
      <c r="C13" s="6">
        <v>0</v>
      </c>
      <c r="D13" s="6">
        <v>0</v>
      </c>
      <c r="E13" s="6">
        <f>SUM(B13:D13)</f>
        <v>0</v>
      </c>
    </row>
    <row r="14" spans="1:5" ht="21" customHeight="1" x14ac:dyDescent="0.15">
      <c r="A14" s="5" t="s">
        <v>9</v>
      </c>
      <c r="B14" s="6">
        <v>0</v>
      </c>
      <c r="C14" s="6">
        <v>0</v>
      </c>
      <c r="D14" s="6">
        <v>0</v>
      </c>
      <c r="E14" s="6">
        <f t="shared" ref="E14:E28" si="1">SUM(B14:D14)</f>
        <v>0</v>
      </c>
    </row>
    <row r="15" spans="1:5" ht="21" customHeight="1" x14ac:dyDescent="0.15">
      <c r="A15" s="5" t="s">
        <v>10</v>
      </c>
      <c r="B15" s="6">
        <v>1500</v>
      </c>
      <c r="C15" s="6">
        <v>0</v>
      </c>
      <c r="D15" s="6">
        <v>5000</v>
      </c>
      <c r="E15" s="6">
        <f t="shared" si="1"/>
        <v>6500</v>
      </c>
    </row>
    <row r="16" spans="1:5" ht="21" customHeight="1" x14ac:dyDescent="0.15">
      <c r="A16" s="5" t="s">
        <v>11</v>
      </c>
      <c r="B16" s="6">
        <v>0</v>
      </c>
      <c r="C16" s="6">
        <v>0</v>
      </c>
      <c r="D16" s="6">
        <v>0</v>
      </c>
      <c r="E16" s="6">
        <f t="shared" si="1"/>
        <v>0</v>
      </c>
    </row>
    <row r="17" spans="1:5" ht="21" customHeight="1" x14ac:dyDescent="0.15">
      <c r="A17" s="5" t="s">
        <v>12</v>
      </c>
      <c r="B17" s="6">
        <v>0</v>
      </c>
      <c r="C17" s="6">
        <v>0</v>
      </c>
      <c r="D17" s="6">
        <v>0</v>
      </c>
      <c r="E17" s="6">
        <f t="shared" si="1"/>
        <v>0</v>
      </c>
    </row>
    <row r="18" spans="1:5" ht="21" customHeight="1" x14ac:dyDescent="0.15">
      <c r="A18" s="5" t="s">
        <v>13</v>
      </c>
      <c r="B18" s="6">
        <v>0</v>
      </c>
      <c r="C18" s="6">
        <v>58494</v>
      </c>
      <c r="D18" s="6">
        <v>75000</v>
      </c>
      <c r="E18" s="6">
        <f t="shared" si="1"/>
        <v>133494</v>
      </c>
    </row>
    <row r="19" spans="1:5" ht="21" customHeight="1" x14ac:dyDescent="0.15">
      <c r="A19" s="5" t="s">
        <v>14</v>
      </c>
      <c r="B19" s="6">
        <v>0</v>
      </c>
      <c r="C19" s="6">
        <v>0</v>
      </c>
      <c r="D19" s="6">
        <v>4586</v>
      </c>
      <c r="E19" s="6">
        <f t="shared" si="1"/>
        <v>4586</v>
      </c>
    </row>
    <row r="20" spans="1:5" ht="21" customHeight="1" x14ac:dyDescent="0.15">
      <c r="A20" s="5" t="s">
        <v>15</v>
      </c>
      <c r="B20" s="6">
        <v>2396</v>
      </c>
      <c r="C20" s="6">
        <v>7768</v>
      </c>
      <c r="D20" s="6">
        <v>5554</v>
      </c>
      <c r="E20" s="6">
        <f t="shared" si="1"/>
        <v>15718</v>
      </c>
    </row>
    <row r="21" spans="1:5" ht="21" customHeight="1" x14ac:dyDescent="0.15">
      <c r="A21" s="5" t="s">
        <v>16</v>
      </c>
      <c r="B21" s="6">
        <v>163675</v>
      </c>
      <c r="C21" s="6">
        <v>0</v>
      </c>
      <c r="D21" s="6">
        <v>0</v>
      </c>
      <c r="E21" s="6">
        <f t="shared" si="1"/>
        <v>163675</v>
      </c>
    </row>
    <row r="22" spans="1:5" ht="21" customHeight="1" x14ac:dyDescent="0.15">
      <c r="A22" s="5" t="s">
        <v>17</v>
      </c>
      <c r="B22" s="6">
        <v>1630</v>
      </c>
      <c r="C22" s="6">
        <v>0</v>
      </c>
      <c r="D22" s="6">
        <v>1200</v>
      </c>
      <c r="E22" s="6">
        <f t="shared" si="1"/>
        <v>2830</v>
      </c>
    </row>
    <row r="23" spans="1:5" ht="21" customHeight="1" x14ac:dyDescent="0.15">
      <c r="A23" s="5" t="s">
        <v>18</v>
      </c>
      <c r="B23" s="6">
        <v>19589</v>
      </c>
      <c r="C23" s="6">
        <v>16640</v>
      </c>
      <c r="D23" s="6">
        <v>0</v>
      </c>
      <c r="E23" s="6">
        <f t="shared" si="1"/>
        <v>36229</v>
      </c>
    </row>
    <row r="24" spans="1:5" ht="21" customHeight="1" x14ac:dyDescent="0.15">
      <c r="A24" s="5" t="s">
        <v>19</v>
      </c>
      <c r="B24" s="6">
        <v>1511</v>
      </c>
      <c r="C24" s="6">
        <v>0</v>
      </c>
      <c r="D24" s="6">
        <v>0</v>
      </c>
      <c r="E24" s="6">
        <f t="shared" si="1"/>
        <v>1511</v>
      </c>
    </row>
    <row r="25" spans="1:5" ht="21" customHeight="1" x14ac:dyDescent="0.15">
      <c r="A25" s="5" t="s">
        <v>20</v>
      </c>
      <c r="B25" s="6">
        <v>0</v>
      </c>
      <c r="C25" s="6">
        <v>0</v>
      </c>
      <c r="D25" s="6">
        <v>0</v>
      </c>
      <c r="E25" s="6">
        <f t="shared" si="1"/>
        <v>0</v>
      </c>
    </row>
    <row r="26" spans="1:5" ht="21" customHeight="1" x14ac:dyDescent="0.15">
      <c r="A26" s="5" t="s">
        <v>12</v>
      </c>
      <c r="B26" s="6">
        <v>0</v>
      </c>
      <c r="C26" s="6">
        <v>0</v>
      </c>
      <c r="D26" s="6">
        <v>0</v>
      </c>
      <c r="E26" s="6">
        <f t="shared" si="1"/>
        <v>0</v>
      </c>
    </row>
    <row r="27" spans="1:5" ht="21" customHeight="1" x14ac:dyDescent="0.15">
      <c r="A27" s="5" t="s">
        <v>21</v>
      </c>
      <c r="B27" s="6">
        <v>7228</v>
      </c>
      <c r="C27" s="6">
        <v>0</v>
      </c>
      <c r="D27" s="6">
        <v>0</v>
      </c>
      <c r="E27" s="6">
        <f t="shared" si="1"/>
        <v>7228</v>
      </c>
    </row>
    <row r="28" spans="1:5" ht="21" customHeight="1" x14ac:dyDescent="0.15">
      <c r="A28" s="5" t="s">
        <v>22</v>
      </c>
      <c r="B28" s="6">
        <v>0</v>
      </c>
      <c r="C28" s="6">
        <v>0</v>
      </c>
      <c r="D28" s="6">
        <v>0</v>
      </c>
      <c r="E28" s="6">
        <f t="shared" si="1"/>
        <v>0</v>
      </c>
    </row>
    <row r="29" spans="1:5" ht="24.75" customHeight="1" x14ac:dyDescent="0.15">
      <c r="A29" s="5" t="s">
        <v>23</v>
      </c>
      <c r="B29" s="6">
        <f>SUM(B12:B28)</f>
        <v>197529</v>
      </c>
      <c r="C29" s="6">
        <f>SUM(C12:C28)</f>
        <v>82902</v>
      </c>
      <c r="D29" s="6">
        <f>SUM(D12:D28)</f>
        <v>117890</v>
      </c>
      <c r="E29" s="6">
        <f>SUM(E12:E28)</f>
        <v>398321</v>
      </c>
    </row>
    <row r="31" spans="1:5" ht="35.25" customHeight="1" x14ac:dyDescent="0.15"/>
  </sheetData>
  <phoneticPr fontId="3"/>
  <pageMargins left="0.98425196850393704" right="0.96875" top="1.3779527559055118" bottom="0.74803149606299213" header="0.31496062992125984" footer="0.31496062992125984"/>
  <pageSetup paperSize="9" orientation="portrait" r:id="rId1"/>
  <headerFooter>
    <oddHeader xml:space="preserve">&amp;C&amp;18平成３０年度　ふるさと・夢つむぎネットワーク
事業別決算報告書　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決算書</vt:lpstr>
      <vt:lpstr>事業別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kumiko ikuta</dc:creator>
  <cp:lastModifiedBy>Nisioka</cp:lastModifiedBy>
  <cp:lastPrinted>2019-08-18T02:48:51Z</cp:lastPrinted>
  <dcterms:created xsi:type="dcterms:W3CDTF">2019-07-13T08:10:53Z</dcterms:created>
  <dcterms:modified xsi:type="dcterms:W3CDTF">2019-08-18T02:48:55Z</dcterms:modified>
</cp:coreProperties>
</file>