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H30貸借対照表" sheetId="7" r:id="rId1"/>
  </sheets>
  <definedNames>
    <definedName name="_xlnm.Print_Area" localSheetId="0">H30貸借対照表!$A$1:$F$28</definedName>
  </definedNames>
  <calcPr calcId="152511"/>
</workbook>
</file>

<file path=xl/calcChain.xml><?xml version="1.0" encoding="utf-8"?>
<calcChain xmlns="http://schemas.openxmlformats.org/spreadsheetml/2006/main">
  <c r="B10" i="7" l="1"/>
  <c r="D22" i="7" l="1"/>
  <c r="D21" i="7" l="1"/>
  <c r="D20" i="7"/>
  <c r="B23" i="7"/>
  <c r="B24" i="7" s="1"/>
  <c r="C23" i="7"/>
  <c r="C24" i="7" s="1"/>
  <c r="D13" i="7"/>
  <c r="C15" i="7"/>
  <c r="C16" i="7" s="1"/>
  <c r="B15" i="7"/>
  <c r="B16" i="7" s="1"/>
  <c r="D14" i="7"/>
  <c r="D9" i="7"/>
  <c r="D8" i="7"/>
  <c r="C10" i="7"/>
  <c r="D10" i="7" l="1"/>
  <c r="B17" i="7"/>
  <c r="B26" i="7" s="1"/>
  <c r="B27" i="7" s="1"/>
  <c r="B28" i="7" s="1"/>
  <c r="C17" i="7"/>
  <c r="C26" i="7" s="1"/>
  <c r="C27" i="7" s="1"/>
  <c r="C28" i="7" s="1"/>
  <c r="D15" i="7"/>
  <c r="D16" i="7" s="1"/>
  <c r="D23" i="7"/>
  <c r="D24" i="7" s="1"/>
  <c r="D17" i="7" l="1"/>
  <c r="D26" i="7" s="1"/>
  <c r="D27" i="7" s="1"/>
  <c r="D28" i="7" s="1"/>
</calcChain>
</file>

<file path=xl/sharedStrings.xml><?xml version="1.0" encoding="utf-8"?>
<sst xmlns="http://schemas.openxmlformats.org/spreadsheetml/2006/main" count="31" uniqueCount="31">
  <si>
    <t>科　　目</t>
    <rPh sb="0" eb="1">
      <t>カ</t>
    </rPh>
    <rPh sb="3" eb="4">
      <t>メ</t>
    </rPh>
    <phoneticPr fontId="1"/>
  </si>
  <si>
    <t>（単位：円）</t>
    <rPh sb="1" eb="3">
      <t>タンイ</t>
    </rPh>
    <rPh sb="4" eb="5">
      <t>エン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</si>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</sst>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left" vertical="center" indent="1" shrinkToFit="1"/>
    </xf>
    <xf numFmtId="0" fontId="6" fillId="0" borderId="8" xfId="0" applyFont="1" applyFill="1" applyBorder="1" applyAlignment="1">
      <alignment horizontal="left" vertical="center" indent="4" shrinkToFit="1"/>
    </xf>
    <xf numFmtId="0" fontId="6" fillId="0" borderId="8" xfId="0" applyFont="1" applyFill="1" applyBorder="1" applyAlignment="1">
      <alignment horizontal="distributed" vertical="center" indent="2" shrinkToFit="1"/>
    </xf>
    <xf numFmtId="0" fontId="6" fillId="0" borderId="8" xfId="0" applyFont="1" applyFill="1" applyBorder="1" applyAlignment="1">
      <alignment horizontal="left" vertical="center" indent="2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 shrinkToFit="1"/>
    </xf>
    <xf numFmtId="3" fontId="4" fillId="0" borderId="9" xfId="1" applyNumberFormat="1" applyFont="1" applyFill="1" applyBorder="1" applyAlignment="1">
      <alignment vertical="center" shrinkToFit="1"/>
    </xf>
    <xf numFmtId="3" fontId="4" fillId="0" borderId="7" xfId="1" applyNumberFormat="1" applyFont="1" applyFill="1" applyBorder="1" applyAlignment="1">
      <alignment vertical="center" shrinkToFit="1"/>
    </xf>
    <xf numFmtId="3" fontId="4" fillId="0" borderId="9" xfId="1" applyNumberFormat="1" applyFont="1" applyFill="1" applyBorder="1" applyAlignment="1">
      <alignment vertical="center" wrapText="1"/>
    </xf>
    <xf numFmtId="3" fontId="4" fillId="0" borderId="10" xfId="1" applyNumberFormat="1" applyFont="1" applyFill="1" applyBorder="1" applyAlignment="1">
      <alignment vertical="center" shrinkToFit="1"/>
    </xf>
    <xf numFmtId="3" fontId="4" fillId="0" borderId="13" xfId="1" applyNumberFormat="1" applyFont="1" applyFill="1" applyBorder="1" applyAlignment="1">
      <alignment vertical="center" shrinkToFit="1"/>
    </xf>
    <xf numFmtId="0" fontId="5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I7" sqref="I7"/>
    </sheetView>
  </sheetViews>
  <sheetFormatPr defaultRowHeight="13.5" x14ac:dyDescent="0.15"/>
  <cols>
    <col min="1" max="1" width="30.625" style="1" customWidth="1"/>
    <col min="2" max="4" width="22.625" customWidth="1"/>
  </cols>
  <sheetData>
    <row r="1" spans="1:4" ht="20.100000000000001" customHeight="1" x14ac:dyDescent="0.15">
      <c r="A1" s="4" t="s">
        <v>2</v>
      </c>
    </row>
    <row r="2" spans="1:4" ht="27.95" customHeight="1" x14ac:dyDescent="0.15">
      <c r="A2" s="2"/>
      <c r="B2" s="20" t="s">
        <v>25</v>
      </c>
      <c r="C2" s="20"/>
    </row>
    <row r="3" spans="1:4" ht="20.100000000000001" customHeight="1" thickBot="1" x14ac:dyDescent="0.2">
      <c r="B3" s="21" t="s">
        <v>30</v>
      </c>
      <c r="C3" s="22"/>
      <c r="D3" s="3" t="s">
        <v>1</v>
      </c>
    </row>
    <row r="4" spans="1:4" ht="18" customHeight="1" x14ac:dyDescent="0.15">
      <c r="A4" s="23" t="s">
        <v>0</v>
      </c>
      <c r="B4" s="29" t="s">
        <v>3</v>
      </c>
      <c r="C4" s="25" t="s">
        <v>4</v>
      </c>
      <c r="D4" s="27" t="s">
        <v>5</v>
      </c>
    </row>
    <row r="5" spans="1:4" ht="18" customHeight="1" thickBot="1" x14ac:dyDescent="0.2">
      <c r="A5" s="24"/>
      <c r="B5" s="30"/>
      <c r="C5" s="26"/>
      <c r="D5" s="28"/>
    </row>
    <row r="6" spans="1:4" ht="20.100000000000001" customHeight="1" x14ac:dyDescent="0.15">
      <c r="A6" s="12" t="s">
        <v>13</v>
      </c>
      <c r="B6" s="5"/>
      <c r="C6" s="5"/>
      <c r="D6" s="15"/>
    </row>
    <row r="7" spans="1:4" ht="20.100000000000001" customHeight="1" x14ac:dyDescent="0.15">
      <c r="A7" s="8" t="s">
        <v>6</v>
      </c>
      <c r="B7" s="5"/>
      <c r="C7" s="5"/>
      <c r="D7" s="15"/>
    </row>
    <row r="8" spans="1:4" ht="20.100000000000001" customHeight="1" x14ac:dyDescent="0.15">
      <c r="A8" s="9" t="s">
        <v>7</v>
      </c>
      <c r="B8" s="5">
        <v>4171489</v>
      </c>
      <c r="C8" s="5">
        <v>5660292</v>
      </c>
      <c r="D8" s="15">
        <f>B8-C8</f>
        <v>-1488803</v>
      </c>
    </row>
    <row r="9" spans="1:4" ht="20.100000000000001" customHeight="1" x14ac:dyDescent="0.15">
      <c r="A9" s="9" t="s">
        <v>8</v>
      </c>
      <c r="B9" s="5">
        <v>2504747</v>
      </c>
      <c r="C9" s="5">
        <v>2504247</v>
      </c>
      <c r="D9" s="15">
        <f t="shared" ref="D9:D10" si="0">B9-C9</f>
        <v>500</v>
      </c>
    </row>
    <row r="10" spans="1:4" ht="20.100000000000001" customHeight="1" x14ac:dyDescent="0.15">
      <c r="A10" s="10" t="s">
        <v>26</v>
      </c>
      <c r="B10" s="6">
        <f>SUM(B8:B9)</f>
        <v>6676236</v>
      </c>
      <c r="C10" s="6">
        <f>SUM(C8:C9)</f>
        <v>8164539</v>
      </c>
      <c r="D10" s="16">
        <f t="shared" si="0"/>
        <v>-1488303</v>
      </c>
    </row>
    <row r="11" spans="1:4" ht="20.100000000000001" customHeight="1" x14ac:dyDescent="0.15">
      <c r="A11" s="8" t="s">
        <v>15</v>
      </c>
      <c r="B11" s="5"/>
      <c r="C11" s="5"/>
      <c r="D11" s="17"/>
    </row>
    <row r="12" spans="1:4" ht="20.100000000000001" customHeight="1" x14ac:dyDescent="0.15">
      <c r="A12" s="11" t="s">
        <v>9</v>
      </c>
      <c r="B12" s="5"/>
      <c r="C12" s="5"/>
      <c r="D12" s="17"/>
    </row>
    <row r="13" spans="1:4" ht="20.100000000000001" customHeight="1" x14ac:dyDescent="0.15">
      <c r="A13" s="9" t="s">
        <v>10</v>
      </c>
      <c r="B13" s="5">
        <v>2</v>
      </c>
      <c r="C13" s="5">
        <v>2</v>
      </c>
      <c r="D13" s="15">
        <f>B13-C13</f>
        <v>0</v>
      </c>
    </row>
    <row r="14" spans="1:4" ht="20.100000000000001" customHeight="1" x14ac:dyDescent="0.15">
      <c r="A14" s="9" t="s">
        <v>11</v>
      </c>
      <c r="B14" s="5">
        <v>26000</v>
      </c>
      <c r="C14" s="5">
        <v>26000</v>
      </c>
      <c r="D14" s="15">
        <f>B14-C14</f>
        <v>0</v>
      </c>
    </row>
    <row r="15" spans="1:4" ht="20.100000000000001" customHeight="1" x14ac:dyDescent="0.15">
      <c r="A15" s="10" t="s">
        <v>27</v>
      </c>
      <c r="B15" s="6">
        <f>SUM(B13:B14)</f>
        <v>26002</v>
      </c>
      <c r="C15" s="6">
        <f>SUM(C13:C14)</f>
        <v>26002</v>
      </c>
      <c r="D15" s="16">
        <f t="shared" ref="D15" si="1">SUM(D13:D14)</f>
        <v>0</v>
      </c>
    </row>
    <row r="16" spans="1:4" ht="20.100000000000001" customHeight="1" x14ac:dyDescent="0.15">
      <c r="A16" s="10" t="s">
        <v>28</v>
      </c>
      <c r="B16" s="6">
        <f>B15</f>
        <v>26002</v>
      </c>
      <c r="C16" s="6">
        <f>C15</f>
        <v>26002</v>
      </c>
      <c r="D16" s="16">
        <f>D15</f>
        <v>0</v>
      </c>
    </row>
    <row r="17" spans="1:4" ht="20.100000000000001" customHeight="1" thickBot="1" x14ac:dyDescent="0.2">
      <c r="A17" s="10" t="s">
        <v>12</v>
      </c>
      <c r="B17" s="7">
        <f>B10+B16</f>
        <v>6702238</v>
      </c>
      <c r="C17" s="7">
        <f>C10+C16</f>
        <v>8190541</v>
      </c>
      <c r="D17" s="18">
        <f>D10+D16</f>
        <v>-1488303</v>
      </c>
    </row>
    <row r="18" spans="1:4" ht="20.100000000000001" customHeight="1" thickTop="1" x14ac:dyDescent="0.15">
      <c r="A18" s="12" t="s">
        <v>14</v>
      </c>
      <c r="B18" s="5"/>
      <c r="C18" s="5"/>
      <c r="D18" s="15"/>
    </row>
    <row r="19" spans="1:4" ht="20.100000000000001" customHeight="1" x14ac:dyDescent="0.15">
      <c r="A19" s="8" t="s">
        <v>16</v>
      </c>
      <c r="B19" s="5"/>
      <c r="C19" s="5"/>
      <c r="D19" s="15"/>
    </row>
    <row r="20" spans="1:4" ht="20.100000000000001" customHeight="1" x14ac:dyDescent="0.15">
      <c r="A20" s="9" t="s">
        <v>17</v>
      </c>
      <c r="B20" s="5">
        <v>168244</v>
      </c>
      <c r="C20" s="5">
        <v>895629</v>
      </c>
      <c r="D20" s="15">
        <f>B20-C20</f>
        <v>-727385</v>
      </c>
    </row>
    <row r="21" spans="1:4" ht="20.100000000000001" customHeight="1" x14ac:dyDescent="0.15">
      <c r="A21" s="9" t="s">
        <v>19</v>
      </c>
      <c r="B21" s="5">
        <v>80487</v>
      </c>
      <c r="C21" s="5">
        <v>90050</v>
      </c>
      <c r="D21" s="15">
        <f>B21-C21</f>
        <v>-9563</v>
      </c>
    </row>
    <row r="22" spans="1:4" ht="20.100000000000001" customHeight="1" x14ac:dyDescent="0.15">
      <c r="A22" s="9" t="s">
        <v>18</v>
      </c>
      <c r="B22" s="5">
        <v>87000</v>
      </c>
      <c r="C22" s="5">
        <v>39000</v>
      </c>
      <c r="D22" s="15">
        <f>B22-C22</f>
        <v>48000</v>
      </c>
    </row>
    <row r="23" spans="1:4" ht="20.100000000000001" customHeight="1" x14ac:dyDescent="0.15">
      <c r="A23" s="10" t="s">
        <v>29</v>
      </c>
      <c r="B23" s="6">
        <f>SUM(B20:B22)</f>
        <v>335731</v>
      </c>
      <c r="C23" s="6">
        <f>SUM(C20:C22)</f>
        <v>1024679</v>
      </c>
      <c r="D23" s="16">
        <f>SUM(D20:D22)</f>
        <v>-688948</v>
      </c>
    </row>
    <row r="24" spans="1:4" ht="20.100000000000001" customHeight="1" thickBot="1" x14ac:dyDescent="0.2">
      <c r="A24" s="10" t="s">
        <v>20</v>
      </c>
      <c r="B24" s="7">
        <f>B23</f>
        <v>335731</v>
      </c>
      <c r="C24" s="7">
        <f>C23</f>
        <v>1024679</v>
      </c>
      <c r="D24" s="18">
        <f>D23</f>
        <v>-688948</v>
      </c>
    </row>
    <row r="25" spans="1:4" ht="20.100000000000001" customHeight="1" thickTop="1" x14ac:dyDescent="0.15">
      <c r="A25" s="12" t="s">
        <v>21</v>
      </c>
      <c r="B25" s="5"/>
      <c r="C25" s="5"/>
      <c r="D25" s="15"/>
    </row>
    <row r="26" spans="1:4" ht="20.100000000000001" customHeight="1" x14ac:dyDescent="0.15">
      <c r="A26" s="8" t="s">
        <v>22</v>
      </c>
      <c r="B26" s="5">
        <f>B17-B24</f>
        <v>6366507</v>
      </c>
      <c r="C26" s="5">
        <f>C17-C24</f>
        <v>7165862</v>
      </c>
      <c r="D26" s="15">
        <f>D17-D24</f>
        <v>-799355</v>
      </c>
    </row>
    <row r="27" spans="1:4" ht="20.100000000000001" customHeight="1" thickBot="1" x14ac:dyDescent="0.2">
      <c r="A27" s="10" t="s">
        <v>23</v>
      </c>
      <c r="B27" s="7">
        <f>B26</f>
        <v>6366507</v>
      </c>
      <c r="C27" s="7">
        <f>C26</f>
        <v>7165862</v>
      </c>
      <c r="D27" s="18">
        <f t="shared" ref="D27" si="2">D26</f>
        <v>-799355</v>
      </c>
    </row>
    <row r="28" spans="1:4" ht="20.100000000000001" customHeight="1" thickTop="1" thickBot="1" x14ac:dyDescent="0.2">
      <c r="A28" s="13" t="s">
        <v>24</v>
      </c>
      <c r="B28" s="14">
        <f>B24+B27</f>
        <v>6702238</v>
      </c>
      <c r="C28" s="14">
        <f>C24+C27</f>
        <v>8190541</v>
      </c>
      <c r="D28" s="19">
        <f t="shared" ref="D28" si="3">D24+D27</f>
        <v>-1488303</v>
      </c>
    </row>
    <row r="29" spans="1:4" s="1" customFormat="1" ht="20.100000000000001" customHeight="1" x14ac:dyDescent="0.15">
      <c r="B29"/>
      <c r="C29"/>
      <c r="D29"/>
    </row>
    <row r="30" spans="1:4" s="1" customFormat="1" ht="20.100000000000001" customHeight="1" x14ac:dyDescent="0.15">
      <c r="B30"/>
      <c r="C30"/>
      <c r="D30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H30貸借対照表</vt:lpstr>
      <vt:lpstr>H30貸借対照表!Print_Area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2019-07-05T07:23:36Z</dcterms:modified>
</cp:coreProperties>
</file>