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R2・決算書\"/>
    </mc:Choice>
  </mc:AlternateContent>
  <xr:revisionPtr revIDLastSave="0" documentId="13_ncr:1_{BAA421A1-3506-42E0-BC36-8C5023EA15A6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Ｒ3財産目録" sheetId="10" r:id="rId1"/>
  </sheets>
  <definedNames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関連表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0" l="1"/>
  <c r="I68" i="10"/>
  <c r="H68" i="10"/>
  <c r="J61" i="10"/>
  <c r="I61" i="10"/>
  <c r="H61" i="10"/>
  <c r="H69" i="10" s="1"/>
  <c r="I50" i="10"/>
  <c r="H50" i="10"/>
  <c r="J47" i="10"/>
  <c r="J44" i="10"/>
  <c r="J42" i="10"/>
  <c r="J41" i="10"/>
  <c r="J40" i="10"/>
  <c r="J39" i="10"/>
  <c r="J37" i="10"/>
  <c r="J36" i="10"/>
  <c r="J35" i="10"/>
  <c r="J38" i="10" s="1"/>
  <c r="I33" i="10"/>
  <c r="H33" i="10"/>
  <c r="J31" i="10"/>
  <c r="J30" i="10"/>
  <c r="J29" i="10"/>
  <c r="J28" i="10"/>
  <c r="I23" i="10"/>
  <c r="H23" i="10"/>
  <c r="J16" i="10"/>
  <c r="J23" i="10" s="1"/>
  <c r="H51" i="10" l="1"/>
  <c r="I69" i="10"/>
  <c r="J32" i="10"/>
  <c r="I51" i="10"/>
  <c r="I52" i="10"/>
  <c r="I70" i="10" s="1"/>
  <c r="H52" i="10"/>
  <c r="H70" i="10" s="1"/>
  <c r="J69" i="10"/>
  <c r="J50" i="10"/>
  <c r="J33" i="10"/>
  <c r="J51" i="10" l="1"/>
  <c r="J52" i="10" s="1"/>
  <c r="J70" i="10" s="1"/>
</calcChain>
</file>

<file path=xl/sharedStrings.xml><?xml version="1.0" encoding="utf-8"?>
<sst xmlns="http://schemas.openxmlformats.org/spreadsheetml/2006/main" count="132" uniqueCount="112">
  <si>
    <t>（単位：円）</t>
    <rPh sb="1" eb="3">
      <t>タンイ</t>
    </rPh>
    <rPh sb="4" eb="5">
      <t>エン</t>
    </rPh>
    <phoneticPr fontId="10"/>
  </si>
  <si>
    <t xml:space="preserve">貸借対照表科目 </t>
    <phoneticPr fontId="12"/>
  </si>
  <si>
    <t xml:space="preserve">場所・物量等 </t>
    <phoneticPr fontId="12"/>
  </si>
  <si>
    <t>取得年度</t>
    <rPh sb="0" eb="2">
      <t>シュトク</t>
    </rPh>
    <rPh sb="2" eb="4">
      <t>ネンド</t>
    </rPh>
    <phoneticPr fontId="10"/>
  </si>
  <si>
    <t>使用目的等</t>
    <rPh sb="0" eb="2">
      <t>シヨウ</t>
    </rPh>
    <rPh sb="2" eb="4">
      <t>モクテキ</t>
    </rPh>
    <rPh sb="4" eb="5">
      <t>トウ</t>
    </rPh>
    <phoneticPr fontId="13"/>
  </si>
  <si>
    <t>取得価額</t>
    <rPh sb="0" eb="2">
      <t>シュトク</t>
    </rPh>
    <rPh sb="2" eb="4">
      <t>カガク</t>
    </rPh>
    <phoneticPr fontId="10"/>
  </si>
  <si>
    <t>減価償却累計額</t>
    <rPh sb="0" eb="2">
      <t>ゲンカ</t>
    </rPh>
    <rPh sb="2" eb="4">
      <t>ショウキャク</t>
    </rPh>
    <rPh sb="4" eb="7">
      <t>ルイケイガク</t>
    </rPh>
    <phoneticPr fontId="10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</si>
  <si>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0"/>
  </si>
  <si>
    <t>Ⅰ　資産の部</t>
    <phoneticPr fontId="3"/>
  </si>
  <si>
    <t xml:space="preserve">　１　流動資産 </t>
    <phoneticPr fontId="10"/>
  </si>
  <si>
    <t>現金預金</t>
  </si>
  <si>
    <t>事業未収金</t>
  </si>
  <si>
    <t>未収補助金</t>
  </si>
  <si>
    <t>立替金</t>
  </si>
  <si>
    <t>前払費用</t>
  </si>
  <si>
    <t>仮払金</t>
  </si>
  <si>
    <t>流動資産合計</t>
    <rPh sb="0" eb="2">
      <t>リュウドウ</t>
    </rPh>
    <rPh sb="2" eb="4">
      <t>シサン</t>
    </rPh>
    <rPh sb="4" eb="6">
      <t>ゴウケイ</t>
    </rPh>
    <phoneticPr fontId="10"/>
  </si>
  <si>
    <t xml:space="preserve">　２　固定資産 </t>
    <rPh sb="3" eb="5">
      <t>コテイ</t>
    </rPh>
    <phoneticPr fontId="10"/>
  </si>
  <si>
    <t xml:space="preserve">　（１）　基本財産 </t>
    <rPh sb="5" eb="7">
      <t>キホン</t>
    </rPh>
    <rPh sb="7" eb="9">
      <t>ザイサン</t>
    </rPh>
    <phoneticPr fontId="10"/>
  </si>
  <si>
    <t>土地</t>
  </si>
  <si>
    <t>建物</t>
  </si>
  <si>
    <t>基本財産合計</t>
    <rPh sb="0" eb="2">
      <t>キホン</t>
    </rPh>
    <rPh sb="2" eb="4">
      <t>ザイサン</t>
    </rPh>
    <rPh sb="4" eb="6">
      <t>ゴウケイ</t>
    </rPh>
    <phoneticPr fontId="10"/>
  </si>
  <si>
    <t>　（２）　その他の固定資産</t>
    <rPh sb="7" eb="8">
      <t>タ</t>
    </rPh>
    <rPh sb="9" eb="11">
      <t>コテイ</t>
    </rPh>
    <rPh sb="11" eb="13">
      <t>シサン</t>
    </rPh>
    <phoneticPr fontId="10"/>
  </si>
  <si>
    <t>構築物</t>
  </si>
  <si>
    <t>車輌運搬具</t>
  </si>
  <si>
    <t>器具及び備品</t>
  </si>
  <si>
    <t>有形リース資産</t>
  </si>
  <si>
    <t>権利</t>
  </si>
  <si>
    <t>ソフトウェア</t>
  </si>
  <si>
    <t>退職給付引当資産</t>
  </si>
  <si>
    <t>長期預り金積立資産</t>
  </si>
  <si>
    <t>差入保証金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</si>
  <si>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0"/>
  </si>
  <si>
    <t>固定資産合計</t>
    <rPh sb="0" eb="2">
      <t>コテイ</t>
    </rPh>
    <rPh sb="2" eb="4">
      <t>シサン</t>
    </rPh>
    <rPh sb="4" eb="6">
      <t>ゴウケイ</t>
    </rPh>
    <phoneticPr fontId="10"/>
  </si>
  <si>
    <t>資産合計</t>
    <rPh sb="0" eb="2">
      <t>シサン</t>
    </rPh>
    <rPh sb="2" eb="4">
      <t>ゴウケイ</t>
    </rPh>
    <phoneticPr fontId="10"/>
  </si>
  <si>
    <t>Ⅱ　負債の部</t>
    <rPh sb="2" eb="4">
      <t>フサイ</t>
    </rPh>
    <rPh sb="5" eb="6">
      <t>ブ</t>
    </rPh>
    <phoneticPr fontId="10"/>
  </si>
  <si>
    <t>　１　流動負債</t>
    <rPh sb="5" eb="7">
      <t>フサイ</t>
    </rPh>
    <phoneticPr fontId="10"/>
  </si>
  <si>
    <t>事業未払金</t>
  </si>
  <si>
    <t>１年以内返済予定設備資金借入金</t>
  </si>
  <si>
    <t>１年以内返済予定リース債務</t>
  </si>
  <si>
    <t>職員預り金</t>
  </si>
  <si>
    <t>賞与引当金</t>
  </si>
  <si>
    <t>流動負債合計</t>
    <rPh sb="0" eb="2">
      <t>リュウドウ</t>
    </rPh>
    <rPh sb="2" eb="4">
      <t>フサイ</t>
    </rPh>
    <rPh sb="4" eb="6">
      <t>ゴウケイ</t>
    </rPh>
    <phoneticPr fontId="10"/>
  </si>
  <si>
    <t>　２　固定負債</t>
    <rPh sb="3" eb="5">
      <t>コテイ</t>
    </rPh>
    <rPh sb="5" eb="7">
      <t>フサイ</t>
    </rPh>
    <phoneticPr fontId="10"/>
  </si>
  <si>
    <t>設備資金借入金</t>
  </si>
  <si>
    <t>リース債務</t>
  </si>
  <si>
    <t>退職給付引当金</t>
  </si>
  <si>
    <t>長期未払金</t>
  </si>
  <si>
    <t>長期預り金</t>
  </si>
  <si>
    <t>固定負債合計</t>
    <rPh sb="0" eb="2">
      <t>コテイ</t>
    </rPh>
    <rPh sb="2" eb="4">
      <t>フサイ</t>
    </rPh>
    <rPh sb="4" eb="6">
      <t>ゴウケイ</t>
    </rPh>
    <phoneticPr fontId="10"/>
  </si>
  <si>
    <t>負債合計</t>
    <rPh sb="0" eb="2">
      <t>フサイ</t>
    </rPh>
    <rPh sb="2" eb="4">
      <t>ゴウケイ</t>
    </rPh>
    <phoneticPr fontId="10"/>
  </si>
  <si>
    <t>差引純資産</t>
    <rPh sb="0" eb="2">
      <t>サシヒキ</t>
    </rPh>
    <rPh sb="2" eb="5">
      <t>ジュンシサン</t>
    </rPh>
    <phoneticPr fontId="10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</si>
  <si>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</si>
  <si>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</si>
  <si>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1年以内支払予定長期未払金</t>
  </si>
  <si>
    <t>現金</t>
    <rPh sb="0" eb="2">
      <t>ゲンキン</t>
    </rPh>
    <phoneticPr fontId="3"/>
  </si>
  <si>
    <t>普通預金</t>
    <rPh sb="0" eb="2">
      <t>フツウ</t>
    </rPh>
    <rPh sb="2" eb="4">
      <t>ヨキン</t>
    </rPh>
    <phoneticPr fontId="3"/>
  </si>
  <si>
    <t>定期預金</t>
    <rPh sb="0" eb="2">
      <t>テイキ</t>
    </rPh>
    <rPh sb="2" eb="4">
      <t>ヨキン</t>
    </rPh>
    <phoneticPr fontId="3"/>
  </si>
  <si>
    <t>現金手許有高</t>
    <rPh sb="0" eb="2">
      <t>ゲンキン</t>
    </rPh>
    <rPh sb="2" eb="4">
      <t>テモト</t>
    </rPh>
    <rPh sb="4" eb="6">
      <t>アリダカ</t>
    </rPh>
    <phoneticPr fontId="3"/>
  </si>
  <si>
    <t>運転資金として</t>
    <rPh sb="0" eb="2">
      <t>ウンテン</t>
    </rPh>
    <rPh sb="2" eb="4">
      <t>シキン</t>
    </rPh>
    <phoneticPr fontId="3"/>
  </si>
  <si>
    <t>三菱ＵＦＪ銀行堺駅前支店他</t>
    <rPh sb="0" eb="2">
      <t>ミツビシ</t>
    </rPh>
    <rPh sb="5" eb="7">
      <t>ギンコウ</t>
    </rPh>
    <rPh sb="7" eb="9">
      <t>サカイエキ</t>
    </rPh>
    <rPh sb="9" eb="10">
      <t>マエ</t>
    </rPh>
    <rPh sb="10" eb="12">
      <t>シテン</t>
    </rPh>
    <rPh sb="12" eb="13">
      <t>ホカ</t>
    </rPh>
    <phoneticPr fontId="3"/>
  </si>
  <si>
    <t>小計</t>
    <rPh sb="0" eb="2">
      <t>ショウケイ</t>
    </rPh>
    <phoneticPr fontId="3"/>
  </si>
  <si>
    <t>２，3月分介護報酬等</t>
    <rPh sb="3" eb="5">
      <t>ガツブン</t>
    </rPh>
    <rPh sb="5" eb="7">
      <t>カイゴ</t>
    </rPh>
    <rPh sb="7" eb="9">
      <t>ホウシュウ</t>
    </rPh>
    <rPh sb="9" eb="10">
      <t>トウ</t>
    </rPh>
    <phoneticPr fontId="3"/>
  </si>
  <si>
    <t>第1種社会福祉事業である、クレーネ堺施設等に使用している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8">
      <t>サカイ</t>
    </rPh>
    <rPh sb="18" eb="20">
      <t>シセツ</t>
    </rPh>
    <rPh sb="20" eb="21">
      <t>トウ</t>
    </rPh>
    <rPh sb="22" eb="24">
      <t>シヨウ</t>
    </rPh>
    <phoneticPr fontId="3"/>
  </si>
  <si>
    <t>第1種社会福祉事業である、クレーネ大阪施設等に使用している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9">
      <t>オオサカ</t>
    </rPh>
    <rPh sb="19" eb="21">
      <t>シセツ</t>
    </rPh>
    <rPh sb="21" eb="22">
      <t>トウ</t>
    </rPh>
    <rPh sb="23" eb="25">
      <t>シヨウ</t>
    </rPh>
    <phoneticPr fontId="3"/>
  </si>
  <si>
    <t>認知症対応型老人共同生活援助事業フローラ施設等に使用している</t>
    <rPh sb="0" eb="3">
      <t>ニンチショウ</t>
    </rPh>
    <rPh sb="3" eb="5">
      <t>タイオウ</t>
    </rPh>
    <rPh sb="5" eb="6">
      <t>カタ</t>
    </rPh>
    <rPh sb="6" eb="8">
      <t>ロウジン</t>
    </rPh>
    <rPh sb="8" eb="10">
      <t>キョウドウ</t>
    </rPh>
    <rPh sb="10" eb="12">
      <t>セイカツ</t>
    </rPh>
    <rPh sb="12" eb="14">
      <t>エンジョ</t>
    </rPh>
    <rPh sb="14" eb="16">
      <t>ジギョウ</t>
    </rPh>
    <rPh sb="20" eb="23">
      <t>シセツトウ</t>
    </rPh>
    <rPh sb="24" eb="26">
      <t>シヨウ</t>
    </rPh>
    <phoneticPr fontId="3"/>
  </si>
  <si>
    <t>(クレーネ堺拠点）　　　　　　　　　　　　堺市中区福田３３９番地２</t>
    <rPh sb="5" eb="6">
      <t>サカイ</t>
    </rPh>
    <rPh sb="6" eb="8">
      <t>キョテン</t>
    </rPh>
    <rPh sb="21" eb="23">
      <t>サカイシ</t>
    </rPh>
    <rPh sb="23" eb="25">
      <t>ナカク</t>
    </rPh>
    <rPh sb="25" eb="27">
      <t>フクダ</t>
    </rPh>
    <rPh sb="30" eb="32">
      <t>バンチ</t>
    </rPh>
    <phoneticPr fontId="3"/>
  </si>
  <si>
    <t>(クレーネ大阪拠点）　　　　　　　　　　大阪市此花区春日出北１丁目６番</t>
    <rPh sb="5" eb="7">
      <t>オオサカ</t>
    </rPh>
    <rPh sb="7" eb="9">
      <t>キョテン</t>
    </rPh>
    <rPh sb="20" eb="23">
      <t>オオサカシ</t>
    </rPh>
    <rPh sb="23" eb="26">
      <t>コノハナク</t>
    </rPh>
    <rPh sb="26" eb="28">
      <t>カスガ</t>
    </rPh>
    <rPh sb="28" eb="29">
      <t>デ</t>
    </rPh>
    <rPh sb="29" eb="30">
      <t>キタ</t>
    </rPh>
    <rPh sb="31" eb="33">
      <t>チョウメ</t>
    </rPh>
    <rPh sb="34" eb="35">
      <t>バン</t>
    </rPh>
    <phoneticPr fontId="3"/>
  </si>
  <si>
    <t>(クレーネ大阪拠点）　　　　　　　　　　大阪市此花区春日出北1丁目6番地16</t>
    <rPh sb="5" eb="7">
      <t>オオサカ</t>
    </rPh>
    <rPh sb="7" eb="9">
      <t>キョテン</t>
    </rPh>
    <rPh sb="20" eb="23">
      <t>オオサカシ</t>
    </rPh>
    <rPh sb="23" eb="26">
      <t>コノハナク</t>
    </rPh>
    <rPh sb="26" eb="28">
      <t>カスガ</t>
    </rPh>
    <rPh sb="28" eb="29">
      <t>デ</t>
    </rPh>
    <rPh sb="29" eb="30">
      <t>キタ</t>
    </rPh>
    <rPh sb="31" eb="33">
      <t>チョウメ</t>
    </rPh>
    <rPh sb="34" eb="36">
      <t>バンチ</t>
    </rPh>
    <phoneticPr fontId="3"/>
  </si>
  <si>
    <t>(クレーネ堺拠点）　　　　　　　　　　　　堺市中区福田346番５</t>
    <rPh sb="5" eb="6">
      <t>サカイ</t>
    </rPh>
    <rPh sb="6" eb="8">
      <t>キョテン</t>
    </rPh>
    <rPh sb="21" eb="23">
      <t>サカイシ</t>
    </rPh>
    <rPh sb="23" eb="25">
      <t>ナカク</t>
    </rPh>
    <rPh sb="25" eb="27">
      <t>フクダ</t>
    </rPh>
    <rPh sb="30" eb="31">
      <t>バン</t>
    </rPh>
    <phoneticPr fontId="3"/>
  </si>
  <si>
    <t>リサイクル預託金</t>
    <rPh sb="5" eb="8">
      <t>ヨタクキン</t>
    </rPh>
    <phoneticPr fontId="3"/>
  </si>
  <si>
    <t>３月分業者支払等</t>
    <rPh sb="1" eb="3">
      <t>ガツブン</t>
    </rPh>
    <rPh sb="3" eb="5">
      <t>ギョウシャ</t>
    </rPh>
    <rPh sb="5" eb="7">
      <t>シハライ</t>
    </rPh>
    <rPh sb="7" eb="8">
      <t>トウ</t>
    </rPh>
    <phoneticPr fontId="3"/>
  </si>
  <si>
    <t>独立行政法人福祉医療機構等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2" eb="13">
      <t>トウ</t>
    </rPh>
    <phoneticPr fontId="3"/>
  </si>
  <si>
    <t>阿波銀リース</t>
    <rPh sb="0" eb="3">
      <t>アワギン</t>
    </rPh>
    <phoneticPr fontId="3"/>
  </si>
  <si>
    <t>２月分社会保険料等</t>
    <rPh sb="1" eb="2">
      <t>ガツ</t>
    </rPh>
    <rPh sb="2" eb="3">
      <t>ブン</t>
    </rPh>
    <rPh sb="3" eb="5">
      <t>シャカイ</t>
    </rPh>
    <rPh sb="5" eb="7">
      <t>ホケン</t>
    </rPh>
    <rPh sb="7" eb="8">
      <t>リョウ</t>
    </rPh>
    <rPh sb="8" eb="9">
      <t>トウ</t>
    </rPh>
    <phoneticPr fontId="3"/>
  </si>
  <si>
    <t>(クレーネ堺拠点）　　　　　　　　　　　　　　　　　堺市中区福田５４９番地８</t>
    <rPh sb="5" eb="8">
      <t>サカイキョテン</t>
    </rPh>
    <rPh sb="26" eb="28">
      <t>サカイシ</t>
    </rPh>
    <rPh sb="28" eb="30">
      <t>ナカク</t>
    </rPh>
    <rPh sb="30" eb="32">
      <t>フクダ</t>
    </rPh>
    <rPh sb="35" eb="37">
      <t>バンチ</t>
    </rPh>
    <phoneticPr fontId="3"/>
  </si>
  <si>
    <t>大阪市</t>
    <rPh sb="0" eb="3">
      <t>オオサカシ</t>
    </rPh>
    <phoneticPr fontId="3"/>
  </si>
  <si>
    <t>介護保険サービス利用者負担軽減額制度</t>
    <rPh sb="0" eb="2">
      <t>カイゴ</t>
    </rPh>
    <rPh sb="2" eb="4">
      <t>ホケン</t>
    </rPh>
    <rPh sb="8" eb="11">
      <t>リヨウシャ</t>
    </rPh>
    <rPh sb="11" eb="13">
      <t>フタン</t>
    </rPh>
    <rPh sb="13" eb="15">
      <t>ケイゲン</t>
    </rPh>
    <rPh sb="15" eb="16">
      <t>ガク</t>
    </rPh>
    <rPh sb="16" eb="18">
      <t>セイド</t>
    </rPh>
    <phoneticPr fontId="3"/>
  </si>
  <si>
    <t>社会保険料・散髪代・他科受診代・薬代</t>
    <rPh sb="0" eb="2">
      <t>シャカイ</t>
    </rPh>
    <rPh sb="2" eb="5">
      <t>ホケンリョウ</t>
    </rPh>
    <rPh sb="6" eb="8">
      <t>サンパツ</t>
    </rPh>
    <rPh sb="8" eb="9">
      <t>ダイ</t>
    </rPh>
    <rPh sb="10" eb="12">
      <t>タカ</t>
    </rPh>
    <rPh sb="12" eb="14">
      <t>ジュシン</t>
    </rPh>
    <rPh sb="14" eb="15">
      <t>ダイ</t>
    </rPh>
    <rPh sb="16" eb="18">
      <t>クスリダイ</t>
    </rPh>
    <phoneticPr fontId="3"/>
  </si>
  <si>
    <t>独立行政法人福祉医療機構</t>
    <rPh sb="0" eb="6">
      <t>ドクリツギョウセイホウジン</t>
    </rPh>
    <rPh sb="6" eb="8">
      <t>フクシ</t>
    </rPh>
    <rPh sb="8" eb="10">
      <t>イリョウ</t>
    </rPh>
    <rPh sb="10" eb="12">
      <t>キコウ</t>
    </rPh>
    <phoneticPr fontId="3"/>
  </si>
  <si>
    <t>保証料</t>
    <rPh sb="0" eb="2">
      <t>ホショウ</t>
    </rPh>
    <rPh sb="2" eb="3">
      <t>リョウ</t>
    </rPh>
    <phoneticPr fontId="3"/>
  </si>
  <si>
    <t>介護・医療保険請求</t>
    <rPh sb="0" eb="2">
      <t>カイゴ</t>
    </rPh>
    <rPh sb="3" eb="5">
      <t>イリョウ</t>
    </rPh>
    <rPh sb="5" eb="7">
      <t>ホケン</t>
    </rPh>
    <rPh sb="7" eb="9">
      <t>セイキュウ</t>
    </rPh>
    <phoneticPr fontId="3"/>
  </si>
  <si>
    <t>利用者入所一時金</t>
    <rPh sb="0" eb="3">
      <t>リヨウシャ</t>
    </rPh>
    <rPh sb="3" eb="8">
      <t>ニュウショイチジキン</t>
    </rPh>
    <phoneticPr fontId="3"/>
  </si>
  <si>
    <t>退所時の清掃</t>
    <rPh sb="0" eb="2">
      <t>タイショ</t>
    </rPh>
    <rPh sb="2" eb="3">
      <t>ジ</t>
    </rPh>
    <rPh sb="4" eb="6">
      <t>セイソウ</t>
    </rPh>
    <phoneticPr fontId="3"/>
  </si>
  <si>
    <t>阿波銀ﾘｰｽ</t>
    <rPh sb="0" eb="3">
      <t>アワギン</t>
    </rPh>
    <phoneticPr fontId="3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</si>
  <si>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</si>
  <si>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ネットワークカメラ・パソコン</t>
    <phoneticPr fontId="3"/>
  </si>
  <si>
    <t>賞与</t>
    <rPh sb="0" eb="2">
      <t>ショウヨ</t>
    </rPh>
    <phoneticPr fontId="3"/>
  </si>
  <si>
    <t>給油ﾎﾞｲﾗｰガス配管工事</t>
    <rPh sb="0" eb="2">
      <t>キュウユ</t>
    </rPh>
    <rPh sb="9" eb="11">
      <t>ハイカン</t>
    </rPh>
    <rPh sb="11" eb="13">
      <t>コウジ</t>
    </rPh>
    <phoneticPr fontId="3"/>
  </si>
  <si>
    <t>堺市中区福田335番地1</t>
    <rPh sb="0" eb="2">
      <t>サカイシ</t>
    </rPh>
    <rPh sb="2" eb="4">
      <t>ナカク</t>
    </rPh>
    <rPh sb="4" eb="6">
      <t>フクダ</t>
    </rPh>
    <rPh sb="9" eb="11">
      <t>バンチ</t>
    </rPh>
    <phoneticPr fontId="3"/>
  </si>
  <si>
    <t>有料老人ホームﾒｿﾞﾝ･ﾄﾞ･ﾆｱﾝ</t>
    <rPh sb="0" eb="2">
      <t>ユウリョウ</t>
    </rPh>
    <rPh sb="2" eb="4">
      <t>ロウジン</t>
    </rPh>
    <phoneticPr fontId="3"/>
  </si>
  <si>
    <t>紀陽銀行泉ヶ丘支店</t>
    <rPh sb="0" eb="2">
      <t>キヨウ</t>
    </rPh>
    <rPh sb="2" eb="4">
      <t>ギンコウ</t>
    </rPh>
    <rPh sb="4" eb="7">
      <t>イズミガオカ</t>
    </rPh>
    <rPh sb="7" eb="9">
      <t>シテン</t>
    </rPh>
    <phoneticPr fontId="3"/>
  </si>
  <si>
    <t>福祉医療機構借入保証金</t>
    <rPh sb="0" eb="2">
      <t>フクシ</t>
    </rPh>
    <rPh sb="2" eb="4">
      <t>イリョウ</t>
    </rPh>
    <rPh sb="4" eb="6">
      <t>キコウ</t>
    </rPh>
    <rPh sb="6" eb="7">
      <t>カ</t>
    </rPh>
    <rPh sb="7" eb="8">
      <t>イ</t>
    </rPh>
    <rPh sb="8" eb="11">
      <t>ホショウキン</t>
    </rPh>
    <phoneticPr fontId="3"/>
  </si>
  <si>
    <t>特別養護老人ホーム施設に使用している</t>
    <rPh sb="0" eb="6">
      <t>トクベツヨウゴロウジン</t>
    </rPh>
    <rPh sb="9" eb="11">
      <t>シセツ</t>
    </rPh>
    <rPh sb="12" eb="14">
      <t>シヨウ</t>
    </rPh>
    <phoneticPr fontId="3"/>
  </si>
  <si>
    <t>利用者送迎用</t>
    <rPh sb="0" eb="3">
      <t>リヨウシャ</t>
    </rPh>
    <rPh sb="3" eb="6">
      <t>ソウゲイヨウ</t>
    </rPh>
    <phoneticPr fontId="3"/>
  </si>
  <si>
    <t>退職金の支払に充てる為の積立</t>
    <rPh sb="0" eb="3">
      <t>タイショクキン</t>
    </rPh>
    <rPh sb="4" eb="6">
      <t>シハライ</t>
    </rPh>
    <rPh sb="7" eb="8">
      <t>ア</t>
    </rPh>
    <rPh sb="10" eb="11">
      <t>タメ</t>
    </rPh>
    <rPh sb="12" eb="14">
      <t>ツミタテ</t>
    </rPh>
    <phoneticPr fontId="3"/>
  </si>
  <si>
    <t>大阪民間社会福祉事業従事者共済</t>
    <rPh sb="0" eb="2">
      <t>オオサカ</t>
    </rPh>
    <rPh sb="2" eb="4">
      <t>ミンカン</t>
    </rPh>
    <rPh sb="4" eb="6">
      <t>シャカイ</t>
    </rPh>
    <rPh sb="6" eb="8">
      <t>フクシ</t>
    </rPh>
    <rPh sb="8" eb="10">
      <t>ジギョウ</t>
    </rPh>
    <rPh sb="10" eb="13">
      <t>ジュウジシャ</t>
    </rPh>
    <rPh sb="13" eb="15">
      <t>キョウサイ</t>
    </rPh>
    <phoneticPr fontId="3"/>
  </si>
  <si>
    <t>入所一時金</t>
    <rPh sb="0" eb="2">
      <t>ニュウショ</t>
    </rPh>
    <rPh sb="2" eb="5">
      <t>イチジキン</t>
    </rPh>
    <phoneticPr fontId="3"/>
  </si>
  <si>
    <t>阿波銀行</t>
    <rPh sb="0" eb="2">
      <t>アワ</t>
    </rPh>
    <rPh sb="2" eb="4">
      <t>ギンコウ</t>
    </rPh>
    <phoneticPr fontId="3"/>
  </si>
  <si>
    <t>ﾕﾆｯﾄ費仮払い残</t>
    <rPh sb="4" eb="5">
      <t>ヒ</t>
    </rPh>
    <rPh sb="5" eb="7">
      <t>カリバラ</t>
    </rPh>
    <rPh sb="8" eb="9">
      <t>ザン</t>
    </rPh>
    <phoneticPr fontId="3"/>
  </si>
  <si>
    <t>車両14台(利用者の送迎車)</t>
    <rPh sb="0" eb="2">
      <t>シャリョウ</t>
    </rPh>
    <rPh sb="4" eb="5">
      <t>ダイ</t>
    </rPh>
    <rPh sb="6" eb="9">
      <t>リヨウシャ</t>
    </rPh>
    <rPh sb="10" eb="12">
      <t>ソウゲイ</t>
    </rPh>
    <rPh sb="12" eb="13">
      <t>シャ</t>
    </rPh>
    <phoneticPr fontId="3"/>
  </si>
  <si>
    <t>カーテン割賦購入・車両購入</t>
    <rPh sb="4" eb="6">
      <t>カップ</t>
    </rPh>
    <rPh sb="6" eb="8">
      <t>コウニュウ</t>
    </rPh>
    <rPh sb="9" eb="11">
      <t>シャリョウ</t>
    </rPh>
    <rPh sb="11" eb="13">
      <t>コウニュウ</t>
    </rPh>
    <phoneticPr fontId="3"/>
  </si>
  <si>
    <t>カーテン・車両</t>
    <rPh sb="5" eb="7">
      <t>シャリョウ</t>
    </rPh>
    <phoneticPr fontId="3"/>
  </si>
  <si>
    <t>前払金</t>
    <rPh sb="0" eb="2">
      <t>マエバラ</t>
    </rPh>
    <rPh sb="2" eb="3">
      <t>キン</t>
    </rPh>
    <phoneticPr fontId="3"/>
  </si>
  <si>
    <t>セキスイハイム頭金</t>
    <rPh sb="7" eb="9">
      <t>アタマキン</t>
    </rPh>
    <phoneticPr fontId="3"/>
  </si>
  <si>
    <t>ドアの修繕</t>
    <rPh sb="3" eb="5">
      <t>シュウゼン</t>
    </rPh>
    <phoneticPr fontId="3"/>
  </si>
  <si>
    <t>老人デイサービスｾﾝﾀｰｾﾌｨｰﾛ建物</t>
    <rPh sb="0" eb="2">
      <t>ロウジン</t>
    </rPh>
    <rPh sb="17" eb="19">
      <t>タテモノ</t>
    </rPh>
    <phoneticPr fontId="3"/>
  </si>
  <si>
    <t>令和3年３月３１日現在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"/>
  </si>
  <si>
    <t>施設・設備整備積立資産</t>
    <rPh sb="0" eb="2">
      <t>シセツ</t>
    </rPh>
    <rPh sb="3" eb="5">
      <t>セツビ</t>
    </rPh>
    <rPh sb="5" eb="7">
      <t>セイビ</t>
    </rPh>
    <rPh sb="7" eb="9">
      <t>ツミタテ</t>
    </rPh>
    <rPh sb="9" eb="11">
      <t>シサン</t>
    </rPh>
    <phoneticPr fontId="3"/>
  </si>
  <si>
    <t>社会福祉法人ｴｰｼﾞﾝｸﾞﾗｲﾌ福祉会</t>
    <rPh sb="0" eb="2">
      <t>シャカイ</t>
    </rPh>
    <rPh sb="2" eb="4">
      <t>フクシ</t>
    </rPh>
    <rPh sb="4" eb="6">
      <t>ホウジン</t>
    </rPh>
    <rPh sb="16" eb="18">
      <t>フクシ</t>
    </rPh>
    <rPh sb="18" eb="19">
      <t>カイ</t>
    </rPh>
    <phoneticPr fontId="3"/>
  </si>
  <si>
    <t>　　財　産　目　録</t>
    <rPh sb="2" eb="3">
      <t>ザイ</t>
    </rPh>
    <rPh sb="4" eb="5">
      <t>サン</t>
    </rPh>
    <rPh sb="6" eb="7">
      <t>メ</t>
    </rPh>
    <rPh sb="8" eb="9">
      <t>ロク</t>
    </rPh>
    <phoneticPr fontId="3"/>
  </si>
  <si>
    <t>別紙4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</si>
</sst>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現在&quot;;@"/>
    <numFmt numFmtId="177" formatCode="????&quot;年度&quot;"/>
    <numFmt numFmtId="178" formatCode="#,###;[Red]\-#,###"/>
  </numFmts>
  <fonts count="16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2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horizontal="left" vertical="top"/>
    </xf>
    <xf numFmtId="0" fontId="1" fillId="0" borderId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5" fillId="2" borderId="0" xfId="5" applyFont="1" applyFill="1">
      <alignment vertical="center"/>
    </xf>
    <xf numFmtId="0" fontId="6" fillId="2" borderId="0" xfId="5" applyFont="1" applyFill="1">
      <alignment vertical="center"/>
    </xf>
    <xf numFmtId="49" fontId="8" fillId="2" borderId="0" xfId="6" applyNumberFormat="1" applyFont="1" applyFill="1" applyAlignment="1" applyProtection="1">
      <alignment vertical="center"/>
    </xf>
    <xf numFmtId="49" fontId="6" fillId="2" borderId="0" xfId="6" applyNumberFormat="1" applyFont="1" applyFill="1" applyAlignment="1" applyProtection="1">
      <alignment vertical="center"/>
    </xf>
    <xf numFmtId="0" fontId="6" fillId="2" borderId="0" xfId="7" applyFont="1" applyFill="1" applyAlignment="1" applyProtection="1">
      <alignment vertical="center"/>
    </xf>
    <xf numFmtId="0" fontId="6" fillId="2" borderId="0" xfId="7" applyFont="1" applyFill="1" applyAlignment="1" applyProtection="1">
      <alignment horizontal="left" vertical="center"/>
    </xf>
    <xf numFmtId="0" fontId="6" fillId="2" borderId="1" xfId="7" applyNumberFormat="1" applyFont="1" applyFill="1" applyBorder="1" applyAlignment="1" applyProtection="1">
      <alignment horizontal="right" vertical="center" wrapText="1"/>
    </xf>
    <xf numFmtId="0" fontId="11" fillId="2" borderId="0" xfId="7" applyNumberFormat="1" applyFont="1" applyFill="1" applyBorder="1" applyAlignment="1" applyProtection="1">
      <alignment vertical="center" wrapText="1"/>
    </xf>
    <xf numFmtId="0" fontId="6" fillId="2" borderId="0" xfId="6" applyNumberFormat="1" applyFont="1" applyFill="1" applyAlignment="1" applyProtection="1">
      <alignment vertical="center"/>
    </xf>
    <xf numFmtId="0" fontId="6" fillId="2" borderId="0" xfId="7" applyNumberFormat="1" applyFont="1" applyFill="1" applyBorder="1" applyAlignment="1" applyProtection="1">
      <alignment horizontal="center" vertical="center" wrapText="1"/>
    </xf>
    <xf numFmtId="0" fontId="6" fillId="2" borderId="7" xfId="7" applyNumberFormat="1" applyFont="1" applyFill="1" applyBorder="1" applyAlignment="1" applyProtection="1">
      <alignment vertical="center" wrapText="1"/>
    </xf>
    <xf numFmtId="0" fontId="11" fillId="2" borderId="10" xfId="7" applyNumberFormat="1" applyFont="1" applyFill="1" applyBorder="1" applyAlignment="1" applyProtection="1">
      <alignment vertical="center" wrapText="1"/>
    </xf>
    <xf numFmtId="0" fontId="11" fillId="2" borderId="9" xfId="7" applyNumberFormat="1" applyFont="1" applyFill="1" applyBorder="1" applyAlignment="1" applyProtection="1">
      <alignment vertical="center" wrapText="1"/>
    </xf>
    <xf numFmtId="0" fontId="11" fillId="2" borderId="12" xfId="7" applyNumberFormat="1" applyFont="1" applyFill="1" applyBorder="1" applyAlignment="1" applyProtection="1">
      <alignment vertical="center"/>
    </xf>
    <xf numFmtId="0" fontId="11" fillId="2" borderId="13" xfId="7" applyNumberFormat="1" applyFont="1" applyFill="1" applyBorder="1" applyAlignment="1" applyProtection="1">
      <alignment vertical="center"/>
    </xf>
    <xf numFmtId="0" fontId="6" fillId="2" borderId="3" xfId="7" applyNumberFormat="1" applyFont="1" applyFill="1" applyBorder="1" applyAlignment="1" applyProtection="1">
      <alignment vertical="center" wrapText="1"/>
    </xf>
    <xf numFmtId="0" fontId="6" fillId="2" borderId="9" xfId="7" applyNumberFormat="1" applyFont="1" applyFill="1" applyBorder="1" applyAlignment="1" applyProtection="1">
      <alignment vertical="center" wrapText="1"/>
    </xf>
    <xf numFmtId="0" fontId="11" fillId="2" borderId="0" xfId="7" applyNumberFormat="1" applyFont="1" applyFill="1" applyBorder="1" applyAlignment="1" applyProtection="1">
      <alignment vertical="center"/>
    </xf>
    <xf numFmtId="0" fontId="11" fillId="2" borderId="14" xfId="7" applyNumberFormat="1" applyFont="1" applyFill="1" applyBorder="1" applyAlignment="1" applyProtection="1">
      <alignment vertical="center"/>
    </xf>
    <xf numFmtId="0" fontId="6" fillId="2" borderId="10" xfId="7" applyNumberFormat="1" applyFont="1" applyFill="1" applyBorder="1" applyAlignment="1" applyProtection="1">
      <alignment vertical="center" wrapText="1"/>
    </xf>
    <xf numFmtId="0" fontId="11" fillId="2" borderId="11" xfId="7" applyNumberFormat="1" applyFont="1" applyFill="1" applyBorder="1" applyAlignment="1" applyProtection="1">
      <alignment vertical="center" wrapText="1"/>
    </xf>
    <xf numFmtId="0" fontId="11" fillId="2" borderId="1" xfId="7" applyNumberFormat="1" applyFont="1" applyFill="1" applyBorder="1" applyAlignment="1" applyProtection="1">
      <alignment horizontal="left" vertical="center"/>
    </xf>
    <xf numFmtId="0" fontId="11" fillId="2" borderId="15" xfId="7" applyNumberFormat="1" applyFont="1" applyFill="1" applyBorder="1" applyAlignment="1" applyProtection="1">
      <alignment horizontal="left" vertical="center" wrapText="1"/>
    </xf>
    <xf numFmtId="0" fontId="6" fillId="2" borderId="11" xfId="7" applyNumberFormat="1" applyFont="1" applyFill="1" applyBorder="1" applyAlignment="1" applyProtection="1">
      <alignment horizontal="left" vertical="center" wrapText="1"/>
    </xf>
    <xf numFmtId="0" fontId="11" fillId="2" borderId="0" xfId="7" applyNumberFormat="1" applyFont="1" applyFill="1" applyBorder="1" applyAlignment="1" applyProtection="1">
      <alignment horizontal="left" vertical="center" wrapText="1"/>
    </xf>
    <xf numFmtId="49" fontId="14" fillId="2" borderId="0" xfId="6" applyNumberFormat="1" applyFont="1" applyFill="1" applyAlignment="1" applyProtection="1">
      <alignment vertical="center"/>
    </xf>
    <xf numFmtId="38" fontId="7" fillId="2" borderId="6" xfId="7" applyNumberFormat="1" applyFont="1" applyFill="1" applyBorder="1" applyAlignment="1" applyProtection="1">
      <alignment horizontal="right" vertical="center" wrapText="1"/>
    </xf>
    <xf numFmtId="38" fontId="7" fillId="2" borderId="7" xfId="7" applyNumberFormat="1" applyFont="1" applyFill="1" applyBorder="1" applyAlignment="1" applyProtection="1">
      <alignment horizontal="right" vertical="center" wrapText="1"/>
    </xf>
    <xf numFmtId="0" fontId="6" fillId="2" borderId="0" xfId="7" applyNumberFormat="1" applyFont="1" applyFill="1" applyBorder="1" applyAlignment="1" applyProtection="1">
      <alignment vertical="center" wrapText="1"/>
    </xf>
    <xf numFmtId="0" fontId="11" fillId="2" borderId="10" xfId="7" applyNumberFormat="1" applyFont="1" applyFill="1" applyBorder="1" applyAlignment="1" applyProtection="1">
      <alignment horizontal="left" vertical="center" wrapText="1"/>
    </xf>
    <xf numFmtId="0" fontId="11" fillId="2" borderId="0" xfId="7" applyNumberFormat="1" applyFont="1" applyFill="1" applyBorder="1" applyAlignment="1" applyProtection="1">
      <alignment horizontal="left" vertical="center"/>
    </xf>
    <xf numFmtId="0" fontId="11" fillId="2" borderId="13" xfId="7" applyNumberFormat="1" applyFont="1" applyFill="1" applyBorder="1" applyAlignment="1" applyProtection="1">
      <alignment horizontal="left" vertical="center"/>
    </xf>
    <xf numFmtId="177" fontId="6" fillId="2" borderId="10" xfId="7" applyNumberFormat="1" applyFont="1" applyFill="1" applyBorder="1" applyAlignment="1" applyProtection="1">
      <alignment horizontal="center" vertical="center" wrapText="1"/>
    </xf>
    <xf numFmtId="0" fontId="11" fillId="2" borderId="14" xfId="7" applyNumberFormat="1" applyFont="1" applyFill="1" applyBorder="1" applyAlignment="1" applyProtection="1">
      <alignment horizontal="left" vertical="center"/>
    </xf>
    <xf numFmtId="0" fontId="6" fillId="2" borderId="0" xfId="7" applyNumberFormat="1" applyFont="1" applyFill="1" applyBorder="1" applyAlignment="1" applyProtection="1">
      <alignment horizontal="left" vertical="center" wrapText="1"/>
    </xf>
    <xf numFmtId="0" fontId="6" fillId="2" borderId="10" xfId="7" applyNumberFormat="1" applyFont="1" applyFill="1" applyBorder="1" applyAlignment="1" applyProtection="1">
      <alignment horizontal="left" vertical="center" wrapText="1"/>
    </xf>
    <xf numFmtId="0" fontId="6" fillId="2" borderId="0" xfId="7" applyNumberFormat="1" applyFont="1" applyFill="1" applyBorder="1" applyAlignment="1" applyProtection="1">
      <alignment horizontal="left" vertical="distributed" wrapText="1"/>
    </xf>
    <xf numFmtId="0" fontId="6" fillId="3" borderId="2" xfId="7" applyNumberFormat="1" applyFont="1" applyFill="1" applyBorder="1" applyAlignment="1" applyProtection="1">
      <alignment horizontal="center" vertical="center" wrapText="1"/>
    </xf>
    <xf numFmtId="38" fontId="7" fillId="2" borderId="9" xfId="7" applyNumberFormat="1" applyFont="1" applyFill="1" applyBorder="1" applyAlignment="1" applyProtection="1">
      <alignment horizontal="right" vertical="center" wrapText="1"/>
    </xf>
    <xf numFmtId="38" fontId="7" fillId="2" borderId="10" xfId="7" applyNumberFormat="1" applyFont="1" applyFill="1" applyBorder="1" applyAlignment="1" applyProtection="1">
      <alignment horizontal="right" vertical="center" wrapText="1"/>
    </xf>
    <xf numFmtId="38" fontId="7" fillId="2" borderId="10" xfId="8" applyNumberFormat="1" applyFont="1" applyFill="1" applyBorder="1" applyAlignment="1" applyProtection="1">
      <alignment vertical="center" wrapText="1"/>
    </xf>
    <xf numFmtId="38" fontId="7" fillId="2" borderId="11" xfId="7" applyNumberFormat="1" applyFont="1" applyFill="1" applyBorder="1" applyAlignment="1" applyProtection="1">
      <alignment vertical="center" wrapText="1"/>
    </xf>
    <xf numFmtId="38" fontId="7" fillId="2" borderId="10" xfId="7" applyNumberFormat="1" applyFont="1" applyFill="1" applyBorder="1" applyAlignment="1" applyProtection="1">
      <alignment vertical="center" wrapText="1"/>
    </xf>
    <xf numFmtId="178" fontId="7" fillId="2" borderId="3" xfId="7" applyNumberFormat="1" applyFont="1" applyFill="1" applyBorder="1" applyAlignment="1" applyProtection="1">
      <alignment horizontal="right" vertical="center" wrapText="1"/>
    </xf>
    <xf numFmtId="178" fontId="7" fillId="2" borderId="8" xfId="7" applyNumberFormat="1" applyFont="1" applyFill="1" applyBorder="1" applyAlignment="1" applyProtection="1">
      <alignment horizontal="right" vertical="center" wrapText="1"/>
    </xf>
    <xf numFmtId="178" fontId="7" fillId="2" borderId="8" xfId="7" applyNumberFormat="1" applyFont="1" applyFill="1" applyBorder="1" applyAlignment="1" applyProtection="1">
      <alignment vertical="center" wrapText="1"/>
    </xf>
    <xf numFmtId="178" fontId="7" fillId="2" borderId="2" xfId="7" applyNumberFormat="1" applyFont="1" applyFill="1" applyBorder="1" applyAlignment="1" applyProtection="1">
      <alignment horizontal="right" vertical="center" wrapText="1"/>
    </xf>
    <xf numFmtId="177" fontId="6" fillId="2" borderId="5" xfId="7" applyNumberFormat="1" applyFont="1" applyFill="1" applyBorder="1" applyAlignment="1" applyProtection="1">
      <alignment horizontal="center" vertical="center" wrapText="1"/>
    </xf>
    <xf numFmtId="38" fontId="7" fillId="2" borderId="5" xfId="8" applyNumberFormat="1" applyFont="1" applyFill="1" applyBorder="1" applyAlignment="1" applyProtection="1">
      <alignment vertical="center" wrapText="1"/>
    </xf>
    <xf numFmtId="38" fontId="7" fillId="2" borderId="5" xfId="7" applyNumberFormat="1" applyFont="1" applyFill="1" applyBorder="1" applyAlignment="1" applyProtection="1">
      <alignment horizontal="right" vertical="center" wrapText="1"/>
    </xf>
    <xf numFmtId="177" fontId="6" fillId="2" borderId="3" xfId="7" applyNumberFormat="1" applyFont="1" applyFill="1" applyBorder="1" applyAlignment="1" applyProtection="1">
      <alignment horizontal="center" vertical="center" wrapText="1"/>
    </xf>
    <xf numFmtId="177" fontId="6" fillId="2" borderId="8" xfId="7" applyNumberFormat="1" applyFont="1" applyFill="1" applyBorder="1" applyAlignment="1" applyProtection="1">
      <alignment horizontal="center" vertical="center" wrapText="1"/>
    </xf>
    <xf numFmtId="38" fontId="7" fillId="2" borderId="0" xfId="7" applyNumberFormat="1" applyFont="1" applyFill="1" applyBorder="1" applyAlignment="1" applyProtection="1">
      <alignment horizontal="right" vertical="center" wrapText="1"/>
    </xf>
    <xf numFmtId="0" fontId="6" fillId="3" borderId="4" xfId="7" applyNumberFormat="1" applyFont="1" applyFill="1" applyBorder="1" applyAlignment="1" applyProtection="1">
      <alignment horizontal="center" vertical="center" wrapText="1"/>
    </xf>
    <xf numFmtId="0" fontId="6" fillId="2" borderId="6" xfId="7" applyNumberFormat="1" applyFont="1" applyFill="1" applyBorder="1" applyAlignment="1" applyProtection="1">
      <alignment horizontal="left" vertical="center" wrapText="1"/>
    </xf>
    <xf numFmtId="49" fontId="5" fillId="2" borderId="0" xfId="6" applyNumberFormat="1" applyFont="1" applyFill="1" applyBorder="1" applyAlignment="1" applyProtection="1">
      <alignment vertical="center"/>
    </xf>
    <xf numFmtId="177" fontId="6" fillId="2" borderId="10" xfId="7" applyNumberFormat="1" applyFont="1" applyFill="1" applyBorder="1" applyAlignment="1" applyProtection="1">
      <alignment vertical="center" wrapText="1"/>
    </xf>
    <xf numFmtId="49" fontId="15" fillId="2" borderId="0" xfId="6" applyNumberFormat="1" applyFont="1" applyFill="1" applyBorder="1" applyAlignment="1" applyProtection="1">
      <alignment vertical="center"/>
    </xf>
    <xf numFmtId="0" fontId="6" fillId="2" borderId="4" xfId="7" applyNumberFormat="1" applyFont="1" applyFill="1" applyBorder="1" applyAlignment="1" applyProtection="1">
      <alignment horizontal="center" vertical="center" wrapText="1"/>
    </xf>
    <xf numFmtId="0" fontId="6" fillId="2" borderId="6" xfId="7" applyNumberFormat="1" applyFont="1" applyFill="1" applyBorder="1" applyAlignment="1" applyProtection="1">
      <alignment horizontal="center" vertical="center" wrapText="1"/>
    </xf>
    <xf numFmtId="0" fontId="6" fillId="2" borderId="4" xfId="7" applyNumberFormat="1" applyFont="1" applyFill="1" applyBorder="1" applyAlignment="1" applyProtection="1">
      <alignment horizontal="left" vertical="center" wrapText="1"/>
    </xf>
    <xf numFmtId="0" fontId="6" fillId="2" borderId="6" xfId="7" applyNumberFormat="1" applyFont="1" applyFill="1" applyBorder="1" applyAlignment="1" applyProtection="1">
      <alignment horizontal="left" vertical="center" wrapText="1"/>
    </xf>
    <xf numFmtId="0" fontId="11" fillId="2" borderId="4" xfId="7" applyNumberFormat="1" applyFont="1" applyFill="1" applyBorder="1" applyAlignment="1" applyProtection="1">
      <alignment horizontal="left" vertical="center" wrapText="1"/>
    </xf>
    <xf numFmtId="0" fontId="11" fillId="2" borderId="6" xfId="7" applyNumberFormat="1" applyFont="1" applyFill="1" applyBorder="1" applyAlignment="1" applyProtection="1">
      <alignment horizontal="left" vertical="center" wrapText="1"/>
    </xf>
    <xf numFmtId="176" fontId="9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7" applyNumberFormat="1" applyFont="1" applyFill="1" applyBorder="1" applyAlignment="1" applyProtection="1">
      <alignment horizontal="center" vertical="center" wrapText="1"/>
    </xf>
    <xf numFmtId="0" fontId="6" fillId="3" borderId="6" xfId="7" applyNumberFormat="1" applyFont="1" applyFill="1" applyBorder="1" applyAlignment="1" applyProtection="1">
      <alignment horizontal="center" vertical="center" wrapText="1"/>
    </xf>
    <xf numFmtId="0" fontId="6" fillId="3" borderId="7" xfId="7" applyNumberFormat="1" applyFont="1" applyFill="1" applyBorder="1" applyAlignment="1" applyProtection="1">
      <alignment horizontal="center" vertical="center" wrapText="1"/>
    </xf>
    <xf numFmtId="0" fontId="6" fillId="2" borderId="7" xfId="7" applyNumberFormat="1" applyFont="1" applyFill="1" applyBorder="1" applyAlignment="1" applyProtection="1">
      <alignment horizontal="center" vertical="center" wrapText="1"/>
    </xf>
  </cellXfs>
  <cellStyles count="10">
    <cellStyle name="パーセント 3" xfId="2" xr:uid="{00000000-0005-0000-0000-000001000000}"/>
    <cellStyle name="桁区切り 2" xfId="8" xr:uid="{00000000-0005-0000-0000-000002000000}"/>
    <cellStyle name="桁区切り 3" xfId="3" xr:uid="{00000000-0005-0000-0000-000003000000}"/>
    <cellStyle name="桁区切り 3 2" xfId="4" xr:uid="{00000000-0005-0000-0000-000004000000}"/>
    <cellStyle name="標準" xfId="0" builtinId="0"/>
    <cellStyle name="標準 2 2 2" xfId="6" xr:uid="{00000000-0005-0000-0000-000006000000}"/>
    <cellStyle name="標準 3 3" xfId="7" xr:uid="{00000000-0005-0000-0000-000007000000}"/>
    <cellStyle name="標準 4 3" xfId="5" xr:uid="{00000000-0005-0000-0000-000008000000}"/>
    <cellStyle name="標準 8 2" xfId="1" xr:uid="{00000000-0005-0000-0000-000009000000}"/>
    <cellStyle name="標準 8 3" xfId="9" xr:uid="{00000000-0005-0000-0000-00000A000000}"/>
  </cellStyles>
  <dxfs count="0"/>
  <tableStyles count="0" defaultTableStyle="TableStyleMedium2" defaultPivotStyle="PivotStyleLight16"/>
  <colors>
    <mruColors>
      <color rgb="FF9999FF"/>
      <color rgb="FF99CC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9EFC-0861-44B0-9019-B3FCED4BD17D}">
  <sheetPr>
    <tabColor rgb="FFFFFF00"/>
    <pageSetUpPr fitToPage="1"/>
  </sheetPr>
  <dimension ref="A1:K73"/>
  <sheetViews>
    <sheetView showGridLines="0" tabSelected="1" topLeftCell="A10" zoomScale="80" zoomScaleNormal="80" workbookViewId="0">
      <selection activeCell="N25" sqref="N25"/>
    </sheetView>
  </sheetViews>
  <sheetFormatPr defaultColWidth="9.140625" defaultRowHeight="14.1" customHeight="1" x14ac:dyDescent="0.15"/>
  <cols>
    <col min="1" max="1" width="1.28515625" style="2" customWidth="1"/>
    <col min="2" max="2" width="4.140625" style="2" customWidth="1"/>
    <col min="3" max="3" width="3.140625" style="2" customWidth="1"/>
    <col min="4" max="4" width="37.28515625" style="2" customWidth="1"/>
    <col min="5" max="5" width="34.7109375" style="2" bestFit="1" customWidth="1"/>
    <col min="6" max="6" width="13.7109375" style="2" bestFit="1" customWidth="1"/>
    <col min="7" max="7" width="40.7109375" style="2" customWidth="1"/>
    <col min="8" max="10" width="17.140625" style="2" customWidth="1"/>
    <col min="11" max="11" width="5.5703125" style="2" customWidth="1"/>
    <col min="12" max="12" width="1.85546875" style="2" customWidth="1"/>
    <col min="13" max="16384" width="9.140625" style="2"/>
  </cols>
  <sheetData>
    <row r="1" spans="1:11" ht="14.1" customHeight="1" x14ac:dyDescent="0.15">
      <c r="D1" s="2" t="s">
        <v>109</v>
      </c>
    </row>
    <row r="2" spans="1:1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8" customHeight="1" x14ac:dyDescent="0.15">
      <c r="A3" s="58"/>
      <c r="B3" s="58"/>
      <c r="C3" s="58"/>
      <c r="D3" s="58"/>
      <c r="E3" s="58"/>
      <c r="F3" s="58" t="s">
        <v>110</v>
      </c>
      <c r="G3" s="58"/>
      <c r="H3" s="58"/>
      <c r="I3" s="58"/>
      <c r="J3" s="58" t="s">
        <v>111</v>
      </c>
      <c r="K3" s="56"/>
    </row>
    <row r="4" spans="1:11" s="3" customFormat="1" ht="6.75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1" s="3" customFormat="1" ht="18.75" customHeight="1" x14ac:dyDescent="0.15">
      <c r="A5" s="4"/>
      <c r="B5" s="65" t="s">
        <v>107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s="3" customFormat="1" ht="15.75" x14ac:dyDescent="0.15">
      <c r="A6" s="4"/>
      <c r="B6" s="5"/>
      <c r="C6" s="5"/>
      <c r="D6" s="6"/>
      <c r="E6" s="5"/>
      <c r="F6" s="5"/>
      <c r="G6" s="4"/>
      <c r="H6" s="4"/>
      <c r="I6" s="4"/>
      <c r="J6" s="7" t="s">
        <v>0</v>
      </c>
      <c r="K6" s="8"/>
    </row>
    <row r="7" spans="1:11" s="3" customFormat="1" ht="15.75" x14ac:dyDescent="0.15">
      <c r="A7" s="9"/>
      <c r="B7" s="66" t="s">
        <v>1</v>
      </c>
      <c r="C7" s="67"/>
      <c r="D7" s="68"/>
      <c r="E7" s="54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J7" s="38" t="s">
        <v>7</v>
      </c>
      <c r="K7" s="10"/>
    </row>
    <row r="8" spans="1:11" s="3" customFormat="1" ht="15" customHeight="1" x14ac:dyDescent="0.15">
      <c r="A8" s="9"/>
      <c r="B8" s="63" t="s">
        <v>8</v>
      </c>
      <c r="C8" s="64"/>
      <c r="D8" s="64"/>
      <c r="E8" s="64"/>
      <c r="F8" s="64"/>
      <c r="G8" s="64"/>
      <c r="H8" s="55"/>
      <c r="I8" s="55"/>
      <c r="J8" s="11"/>
      <c r="K8" s="12"/>
    </row>
    <row r="9" spans="1:11" s="3" customFormat="1" ht="15" customHeight="1" x14ac:dyDescent="0.15">
      <c r="A9" s="9"/>
      <c r="B9" s="63" t="s">
        <v>9</v>
      </c>
      <c r="C9" s="64"/>
      <c r="D9" s="64"/>
      <c r="E9" s="64"/>
      <c r="F9" s="64"/>
      <c r="G9" s="64"/>
      <c r="H9" s="55"/>
      <c r="I9" s="55"/>
      <c r="J9" s="11"/>
      <c r="K9" s="8"/>
    </row>
    <row r="10" spans="1:11" s="3" customFormat="1" ht="15" customHeight="1" x14ac:dyDescent="0.15">
      <c r="A10" s="9"/>
      <c r="B10" s="13"/>
      <c r="C10" s="14" t="s">
        <v>10</v>
      </c>
      <c r="D10" s="15"/>
      <c r="E10" s="16"/>
      <c r="F10" s="33"/>
      <c r="G10" s="17"/>
      <c r="H10" s="39"/>
      <c r="I10" s="39"/>
      <c r="J10" s="44"/>
      <c r="K10" s="8"/>
    </row>
    <row r="11" spans="1:11" s="3" customFormat="1" ht="15" customHeight="1" x14ac:dyDescent="0.15">
      <c r="A11" s="9"/>
      <c r="B11" s="12"/>
      <c r="C11" s="18"/>
      <c r="D11" s="19" t="s">
        <v>55</v>
      </c>
      <c r="E11" s="20" t="s">
        <v>58</v>
      </c>
      <c r="F11" s="57"/>
      <c r="G11" s="20" t="s">
        <v>59</v>
      </c>
      <c r="H11" s="40"/>
      <c r="I11" s="40"/>
      <c r="J11" s="45">
        <v>681379</v>
      </c>
      <c r="K11" s="8"/>
    </row>
    <row r="12" spans="1:11" s="3" customFormat="1" ht="15" customHeight="1" x14ac:dyDescent="0.15">
      <c r="A12" s="9"/>
      <c r="B12" s="12"/>
      <c r="C12" s="18"/>
      <c r="D12" s="19" t="s">
        <v>56</v>
      </c>
      <c r="E12" s="20" t="s">
        <v>60</v>
      </c>
      <c r="F12" s="33"/>
      <c r="G12" s="20" t="s">
        <v>59</v>
      </c>
      <c r="H12" s="40"/>
      <c r="I12" s="40"/>
      <c r="J12" s="45">
        <v>196285024</v>
      </c>
      <c r="K12" s="8"/>
    </row>
    <row r="13" spans="1:11" s="3" customFormat="1" ht="15" customHeight="1" x14ac:dyDescent="0.15">
      <c r="A13" s="9"/>
      <c r="B13" s="12"/>
      <c r="C13" s="18"/>
      <c r="D13" s="19"/>
      <c r="E13" s="20" t="s">
        <v>91</v>
      </c>
      <c r="F13" s="33"/>
      <c r="G13" s="20" t="s">
        <v>59</v>
      </c>
      <c r="H13" s="40"/>
      <c r="I13" s="40"/>
      <c r="J13" s="45">
        <v>631185</v>
      </c>
      <c r="K13" s="8"/>
    </row>
    <row r="14" spans="1:11" s="3" customFormat="1" ht="15" customHeight="1" x14ac:dyDescent="0.15">
      <c r="A14" s="9"/>
      <c r="B14" s="12"/>
      <c r="C14" s="18"/>
      <c r="D14" s="19" t="s">
        <v>57</v>
      </c>
      <c r="E14" s="20" t="s">
        <v>60</v>
      </c>
      <c r="F14" s="33"/>
      <c r="G14" s="20" t="s">
        <v>59</v>
      </c>
      <c r="H14" s="40"/>
      <c r="I14" s="40"/>
      <c r="J14" s="45">
        <v>20015020</v>
      </c>
      <c r="K14" s="8"/>
    </row>
    <row r="15" spans="1:11" s="3" customFormat="1" ht="15" customHeight="1" x14ac:dyDescent="0.15">
      <c r="A15" s="9"/>
      <c r="B15" s="12"/>
      <c r="C15" s="18"/>
      <c r="D15" s="19"/>
      <c r="E15" s="20" t="s">
        <v>98</v>
      </c>
      <c r="F15" s="48"/>
      <c r="G15" s="20" t="s">
        <v>59</v>
      </c>
      <c r="H15" s="50"/>
      <c r="I15" s="53"/>
      <c r="J15" s="45">
        <v>20024024</v>
      </c>
      <c r="K15" s="8"/>
    </row>
    <row r="16" spans="1:11" s="3" customFormat="1" ht="15" customHeight="1" x14ac:dyDescent="0.15">
      <c r="A16" s="9"/>
      <c r="B16" s="12"/>
      <c r="C16" s="18"/>
      <c r="D16" s="19"/>
      <c r="E16" s="59" t="s">
        <v>61</v>
      </c>
      <c r="F16" s="60"/>
      <c r="G16" s="60"/>
      <c r="H16" s="60"/>
      <c r="I16" s="69"/>
      <c r="J16" s="47">
        <f>SUM(J11:J15)</f>
        <v>237636632</v>
      </c>
      <c r="K16" s="8"/>
    </row>
    <row r="17" spans="1:11" s="3" customFormat="1" ht="15" customHeight="1" x14ac:dyDescent="0.15">
      <c r="A17" s="9"/>
      <c r="B17" s="12"/>
      <c r="C17" s="18" t="s">
        <v>11</v>
      </c>
      <c r="D17" s="19"/>
      <c r="E17" s="20"/>
      <c r="F17" s="33"/>
      <c r="G17" s="20" t="s">
        <v>62</v>
      </c>
      <c r="H17" s="40"/>
      <c r="I17" s="40"/>
      <c r="J17" s="45">
        <v>189146791</v>
      </c>
      <c r="K17" s="8"/>
    </row>
    <row r="18" spans="1:11" s="3" customFormat="1" ht="15" customHeight="1" x14ac:dyDescent="0.15">
      <c r="A18" s="9"/>
      <c r="B18" s="12"/>
      <c r="C18" s="18" t="s">
        <v>12</v>
      </c>
      <c r="D18" s="19"/>
      <c r="E18" s="20" t="s">
        <v>76</v>
      </c>
      <c r="F18" s="33"/>
      <c r="G18" s="20" t="s">
        <v>77</v>
      </c>
      <c r="H18" s="40"/>
      <c r="I18" s="40"/>
      <c r="J18" s="45">
        <v>3072000</v>
      </c>
      <c r="K18" s="8"/>
    </row>
    <row r="19" spans="1:11" s="3" customFormat="1" ht="15" customHeight="1" x14ac:dyDescent="0.15">
      <c r="A19" s="9"/>
      <c r="B19" s="12"/>
      <c r="C19" s="18" t="s">
        <v>13</v>
      </c>
      <c r="D19" s="19"/>
      <c r="E19" s="20"/>
      <c r="F19" s="33"/>
      <c r="G19" s="20" t="s">
        <v>78</v>
      </c>
      <c r="H19" s="40"/>
      <c r="I19" s="40"/>
      <c r="J19" s="45">
        <v>11200</v>
      </c>
      <c r="K19" s="8"/>
    </row>
    <row r="20" spans="1:11" s="3" customFormat="1" ht="15" customHeight="1" x14ac:dyDescent="0.15">
      <c r="A20" s="9"/>
      <c r="B20" s="12"/>
      <c r="C20" s="18" t="s">
        <v>14</v>
      </c>
      <c r="D20" s="19"/>
      <c r="E20" s="20" t="s">
        <v>79</v>
      </c>
      <c r="F20" s="33"/>
      <c r="G20" s="20" t="s">
        <v>80</v>
      </c>
      <c r="H20" s="40"/>
      <c r="I20" s="40"/>
      <c r="J20" s="45">
        <v>2092595</v>
      </c>
      <c r="K20" s="8"/>
    </row>
    <row r="21" spans="1:11" s="3" customFormat="1" ht="15" customHeight="1" x14ac:dyDescent="0.15">
      <c r="A21" s="9"/>
      <c r="B21" s="12"/>
      <c r="C21" s="18" t="s">
        <v>103</v>
      </c>
      <c r="D21" s="19"/>
      <c r="E21" s="20" t="s">
        <v>104</v>
      </c>
      <c r="F21" s="33"/>
      <c r="G21" s="20" t="s">
        <v>105</v>
      </c>
      <c r="H21" s="40"/>
      <c r="I21" s="40"/>
      <c r="J21" s="45">
        <v>31000</v>
      </c>
      <c r="K21" s="8"/>
    </row>
    <row r="22" spans="1:11" s="3" customFormat="1" ht="18" customHeight="1" x14ac:dyDescent="0.15">
      <c r="A22" s="9"/>
      <c r="B22" s="12"/>
      <c r="C22" s="18" t="s">
        <v>15</v>
      </c>
      <c r="D22" s="19"/>
      <c r="E22" s="20"/>
      <c r="F22" s="33"/>
      <c r="G22" s="20" t="s">
        <v>99</v>
      </c>
      <c r="H22" s="40"/>
      <c r="I22" s="40"/>
      <c r="J22" s="45">
        <v>317671</v>
      </c>
      <c r="K22" s="8"/>
    </row>
    <row r="23" spans="1:11" s="26" customFormat="1" ht="15" customHeight="1" x14ac:dyDescent="0.15">
      <c r="A23" s="9"/>
      <c r="B23" s="59" t="s">
        <v>16</v>
      </c>
      <c r="C23" s="60"/>
      <c r="D23" s="60"/>
      <c r="E23" s="60"/>
      <c r="F23" s="60"/>
      <c r="G23" s="60"/>
      <c r="H23" s="27">
        <f>SUM(H10:H22)</f>
        <v>0</v>
      </c>
      <c r="I23" s="27">
        <f>SUM(I10:I22)</f>
        <v>0</v>
      </c>
      <c r="J23" s="28">
        <f>SUM(J16:J22)</f>
        <v>432307889</v>
      </c>
      <c r="K23" s="29"/>
    </row>
    <row r="24" spans="1:11" s="26" customFormat="1" ht="15" customHeight="1" x14ac:dyDescent="0.15">
      <c r="A24" s="9"/>
      <c r="B24" s="61" t="s">
        <v>17</v>
      </c>
      <c r="C24" s="62"/>
      <c r="D24" s="62"/>
      <c r="E24" s="62"/>
      <c r="F24" s="62"/>
      <c r="G24" s="62"/>
      <c r="H24" s="55"/>
      <c r="I24" s="55"/>
      <c r="J24" s="11"/>
      <c r="K24" s="29"/>
    </row>
    <row r="25" spans="1:11" s="26" customFormat="1" ht="15" customHeight="1" x14ac:dyDescent="0.15">
      <c r="A25" s="9"/>
      <c r="B25" s="61" t="s">
        <v>18</v>
      </c>
      <c r="C25" s="62"/>
      <c r="D25" s="62"/>
      <c r="E25" s="62"/>
      <c r="F25" s="62"/>
      <c r="G25" s="62"/>
      <c r="H25" s="55"/>
      <c r="I25" s="55"/>
      <c r="J25" s="11"/>
      <c r="K25" s="29"/>
    </row>
    <row r="26" spans="1:11" s="3" customFormat="1" ht="15" customHeight="1" x14ac:dyDescent="0.15">
      <c r="A26" s="9"/>
      <c r="B26" s="30"/>
      <c r="C26" s="31" t="s">
        <v>19</v>
      </c>
      <c r="D26" s="32"/>
      <c r="E26" s="20" t="s">
        <v>66</v>
      </c>
      <c r="F26" s="33"/>
      <c r="G26" s="20" t="s">
        <v>63</v>
      </c>
      <c r="H26" s="40">
        <v>367983200</v>
      </c>
      <c r="I26" s="40"/>
      <c r="J26" s="44">
        <v>367983200</v>
      </c>
      <c r="K26" s="25"/>
    </row>
    <row r="27" spans="1:11" s="3" customFormat="1" ht="38.25" customHeight="1" x14ac:dyDescent="0.15">
      <c r="A27" s="9"/>
      <c r="B27" s="30"/>
      <c r="C27" s="31"/>
      <c r="D27" s="34"/>
      <c r="E27" s="20" t="s">
        <v>67</v>
      </c>
      <c r="F27" s="33"/>
      <c r="G27" s="20" t="s">
        <v>64</v>
      </c>
      <c r="H27" s="40">
        <v>489778440</v>
      </c>
      <c r="I27" s="40"/>
      <c r="J27" s="45">
        <v>489778440</v>
      </c>
      <c r="K27" s="25"/>
    </row>
    <row r="28" spans="1:11" s="3" customFormat="1" ht="22.5" customHeight="1" x14ac:dyDescent="0.15">
      <c r="A28" s="9"/>
      <c r="B28" s="30"/>
      <c r="C28" s="31"/>
      <c r="D28" s="34"/>
      <c r="E28" s="59" t="s">
        <v>61</v>
      </c>
      <c r="F28" s="60"/>
      <c r="G28" s="60"/>
      <c r="H28" s="60"/>
      <c r="I28" s="69"/>
      <c r="J28" s="47">
        <f>SUM(J26:J27)</f>
        <v>857761640</v>
      </c>
      <c r="K28" s="25"/>
    </row>
    <row r="29" spans="1:11" s="3" customFormat="1" ht="39.75" customHeight="1" x14ac:dyDescent="0.15">
      <c r="A29" s="9"/>
      <c r="B29" s="30"/>
      <c r="C29" s="31" t="s">
        <v>20</v>
      </c>
      <c r="D29" s="34"/>
      <c r="E29" s="20" t="s">
        <v>66</v>
      </c>
      <c r="F29" s="33">
        <v>2002</v>
      </c>
      <c r="G29" s="20" t="s">
        <v>63</v>
      </c>
      <c r="H29" s="40">
        <v>1087881545</v>
      </c>
      <c r="I29" s="40">
        <v>642257521</v>
      </c>
      <c r="J29" s="45">
        <f>H29-I29</f>
        <v>445624024</v>
      </c>
      <c r="K29" s="25"/>
    </row>
    <row r="30" spans="1:11" s="3" customFormat="1" ht="34.5" customHeight="1" x14ac:dyDescent="0.15">
      <c r="A30" s="9"/>
      <c r="B30" s="30"/>
      <c r="C30" s="31"/>
      <c r="D30" s="34"/>
      <c r="E30" s="20" t="s">
        <v>75</v>
      </c>
      <c r="F30" s="33">
        <v>2005</v>
      </c>
      <c r="G30" s="20" t="s">
        <v>65</v>
      </c>
      <c r="H30" s="40">
        <v>89814503</v>
      </c>
      <c r="I30" s="40">
        <v>61062401</v>
      </c>
      <c r="J30" s="45">
        <f t="shared" ref="J30:J31" si="0">H30-I30</f>
        <v>28752102</v>
      </c>
      <c r="K30" s="25"/>
    </row>
    <row r="31" spans="1:11" s="3" customFormat="1" ht="47.25" customHeight="1" x14ac:dyDescent="0.15">
      <c r="A31" s="9"/>
      <c r="B31" s="30"/>
      <c r="C31" s="31"/>
      <c r="D31" s="34"/>
      <c r="E31" s="20" t="s">
        <v>68</v>
      </c>
      <c r="F31" s="33">
        <v>2016</v>
      </c>
      <c r="G31" s="20" t="s">
        <v>64</v>
      </c>
      <c r="H31" s="40">
        <v>1474402855</v>
      </c>
      <c r="I31" s="40">
        <v>232179938</v>
      </c>
      <c r="J31" s="45">
        <f t="shared" si="0"/>
        <v>1242222917</v>
      </c>
      <c r="K31" s="25"/>
    </row>
    <row r="32" spans="1:11" s="3" customFormat="1" ht="30" customHeight="1" x14ac:dyDescent="0.15">
      <c r="A32" s="9"/>
      <c r="B32" s="30"/>
      <c r="C32" s="31"/>
      <c r="D32" s="34"/>
      <c r="E32" s="59" t="s">
        <v>61</v>
      </c>
      <c r="F32" s="60"/>
      <c r="G32" s="60"/>
      <c r="H32" s="60"/>
      <c r="I32" s="69"/>
      <c r="J32" s="47">
        <f>SUM(J29:J31)</f>
        <v>1716599043</v>
      </c>
      <c r="K32" s="25"/>
    </row>
    <row r="33" spans="1:11" s="3" customFormat="1" ht="21" customHeight="1" x14ac:dyDescent="0.15">
      <c r="A33" s="9"/>
      <c r="B33" s="59" t="s">
        <v>21</v>
      </c>
      <c r="C33" s="60"/>
      <c r="D33" s="60"/>
      <c r="E33" s="60"/>
      <c r="F33" s="60"/>
      <c r="G33" s="60"/>
      <c r="H33" s="27">
        <f>SUM(H26:H32)</f>
        <v>3509860543</v>
      </c>
      <c r="I33" s="27">
        <f>SUM(I26:I32)</f>
        <v>935499860</v>
      </c>
      <c r="J33" s="28">
        <f>SUM(J28,J32)</f>
        <v>2574360683</v>
      </c>
      <c r="K33" s="35"/>
    </row>
    <row r="34" spans="1:11" s="3" customFormat="1" ht="21" customHeight="1" x14ac:dyDescent="0.15">
      <c r="A34" s="9"/>
      <c r="B34" s="61" t="s">
        <v>22</v>
      </c>
      <c r="C34" s="62"/>
      <c r="D34" s="62"/>
      <c r="E34" s="62"/>
      <c r="F34" s="62"/>
      <c r="G34" s="62"/>
      <c r="H34" s="55"/>
      <c r="I34" s="55"/>
      <c r="J34" s="11"/>
      <c r="K34" s="29"/>
    </row>
    <row r="35" spans="1:11" s="3" customFormat="1" ht="29.25" customHeight="1" x14ac:dyDescent="0.15">
      <c r="A35" s="9"/>
      <c r="B35" s="30"/>
      <c r="C35" s="31" t="s">
        <v>20</v>
      </c>
      <c r="D35" s="34"/>
      <c r="E35" s="20" t="s">
        <v>69</v>
      </c>
      <c r="F35" s="33">
        <v>2011</v>
      </c>
      <c r="G35" s="20" t="s">
        <v>106</v>
      </c>
      <c r="H35" s="41">
        <v>29760634</v>
      </c>
      <c r="I35" s="40">
        <v>19798993</v>
      </c>
      <c r="J35" s="45">
        <f>H35-I35</f>
        <v>9961641</v>
      </c>
      <c r="K35" s="25"/>
    </row>
    <row r="36" spans="1:11" s="3" customFormat="1" ht="29.25" customHeight="1" x14ac:dyDescent="0.15">
      <c r="A36" s="9"/>
      <c r="B36" s="30"/>
      <c r="C36" s="31"/>
      <c r="D36" s="34"/>
      <c r="E36" s="20" t="s">
        <v>66</v>
      </c>
      <c r="F36" s="33">
        <v>2017</v>
      </c>
      <c r="G36" s="20" t="s">
        <v>88</v>
      </c>
      <c r="H36" s="41">
        <v>4781444</v>
      </c>
      <c r="I36" s="40">
        <v>3410408</v>
      </c>
      <c r="J36" s="45">
        <f t="shared" ref="J36:J37" si="1">H36-I36</f>
        <v>1371036</v>
      </c>
      <c r="K36" s="25"/>
    </row>
    <row r="37" spans="1:11" s="3" customFormat="1" ht="25.5" customHeight="1" x14ac:dyDescent="0.15">
      <c r="A37" s="9"/>
      <c r="B37" s="30"/>
      <c r="C37" s="31"/>
      <c r="D37" s="34"/>
      <c r="E37" s="20" t="s">
        <v>89</v>
      </c>
      <c r="F37" s="48"/>
      <c r="G37" s="29" t="s">
        <v>90</v>
      </c>
      <c r="H37" s="49">
        <v>509000</v>
      </c>
      <c r="I37" s="50">
        <v>508999</v>
      </c>
      <c r="J37" s="45">
        <f t="shared" si="1"/>
        <v>1</v>
      </c>
      <c r="K37" s="25"/>
    </row>
    <row r="38" spans="1:11" s="3" customFormat="1" ht="19.5" customHeight="1" x14ac:dyDescent="0.15">
      <c r="A38" s="9"/>
      <c r="B38" s="30"/>
      <c r="C38" s="31"/>
      <c r="D38" s="34"/>
      <c r="E38" s="59" t="s">
        <v>61</v>
      </c>
      <c r="F38" s="60"/>
      <c r="G38" s="60"/>
      <c r="H38" s="60"/>
      <c r="I38" s="69"/>
      <c r="J38" s="47">
        <f>SUM(J35:J37)</f>
        <v>11332678</v>
      </c>
      <c r="K38" s="25"/>
    </row>
    <row r="39" spans="1:11" s="3" customFormat="1" ht="15.75" customHeight="1" x14ac:dyDescent="0.15">
      <c r="A39" s="9"/>
      <c r="B39" s="30"/>
      <c r="C39" s="31" t="s">
        <v>23</v>
      </c>
      <c r="D39" s="34"/>
      <c r="E39" s="20"/>
      <c r="F39" s="51"/>
      <c r="G39" s="29" t="s">
        <v>93</v>
      </c>
      <c r="H39" s="41">
        <v>118967969</v>
      </c>
      <c r="I39" s="40">
        <v>72016296</v>
      </c>
      <c r="J39" s="45">
        <f>H39-I39</f>
        <v>46951673</v>
      </c>
      <c r="K39" s="25"/>
    </row>
    <row r="40" spans="1:11" s="3" customFormat="1" ht="15.75" customHeight="1" x14ac:dyDescent="0.15">
      <c r="A40" s="9"/>
      <c r="B40" s="30"/>
      <c r="C40" s="31" t="s">
        <v>24</v>
      </c>
      <c r="D40" s="34"/>
      <c r="E40" s="20" t="s">
        <v>100</v>
      </c>
      <c r="F40" s="52"/>
      <c r="G40" s="29" t="s">
        <v>94</v>
      </c>
      <c r="H40" s="41">
        <v>38999909</v>
      </c>
      <c r="I40" s="40">
        <v>26350768</v>
      </c>
      <c r="J40" s="45">
        <f t="shared" ref="J40:J47" si="2">H40-I40</f>
        <v>12649141</v>
      </c>
      <c r="K40" s="25"/>
    </row>
    <row r="41" spans="1:11" s="3" customFormat="1" ht="15.75" customHeight="1" x14ac:dyDescent="0.15">
      <c r="A41" s="9"/>
      <c r="B41" s="30"/>
      <c r="C41" s="31" t="s">
        <v>25</v>
      </c>
      <c r="D41" s="34"/>
      <c r="E41" s="20"/>
      <c r="F41" s="52"/>
      <c r="G41" s="29" t="s">
        <v>93</v>
      </c>
      <c r="H41" s="41">
        <v>130367288</v>
      </c>
      <c r="I41" s="40">
        <v>88336246</v>
      </c>
      <c r="J41" s="45">
        <f t="shared" si="2"/>
        <v>42031042</v>
      </c>
      <c r="K41" s="25"/>
    </row>
    <row r="42" spans="1:11" s="3" customFormat="1" ht="15.75" customHeight="1" x14ac:dyDescent="0.15">
      <c r="A42" s="9"/>
      <c r="B42" s="30"/>
      <c r="C42" s="31" t="s">
        <v>26</v>
      </c>
      <c r="D42" s="34"/>
      <c r="E42" s="20"/>
      <c r="F42" s="52"/>
      <c r="G42" s="29" t="s">
        <v>93</v>
      </c>
      <c r="H42" s="41">
        <v>68576280</v>
      </c>
      <c r="I42" s="40">
        <v>35445516</v>
      </c>
      <c r="J42" s="45">
        <f t="shared" si="2"/>
        <v>33130764</v>
      </c>
      <c r="K42" s="25"/>
    </row>
    <row r="43" spans="1:11" s="3" customFormat="1" ht="15.75" customHeight="1" x14ac:dyDescent="0.15">
      <c r="A43" s="9"/>
      <c r="B43" s="30"/>
      <c r="C43" s="31" t="s">
        <v>27</v>
      </c>
      <c r="D43" s="34"/>
      <c r="E43" s="20" t="s">
        <v>92</v>
      </c>
      <c r="F43" s="52"/>
      <c r="G43" s="29" t="s">
        <v>93</v>
      </c>
      <c r="H43" s="41">
        <v>3801000</v>
      </c>
      <c r="I43" s="40">
        <v>3801000</v>
      </c>
      <c r="J43" s="45">
        <v>0</v>
      </c>
      <c r="K43" s="25"/>
    </row>
    <row r="44" spans="1:11" s="3" customFormat="1" ht="15.75" customHeight="1" x14ac:dyDescent="0.15">
      <c r="A44" s="9"/>
      <c r="B44" s="30"/>
      <c r="C44" s="31" t="s">
        <v>28</v>
      </c>
      <c r="D44" s="34"/>
      <c r="E44" s="20" t="s">
        <v>81</v>
      </c>
      <c r="F44" s="52"/>
      <c r="G44" s="29" t="s">
        <v>93</v>
      </c>
      <c r="H44" s="41">
        <v>12943740</v>
      </c>
      <c r="I44" s="40">
        <v>8790582</v>
      </c>
      <c r="J44" s="45">
        <f t="shared" si="2"/>
        <v>4153158</v>
      </c>
      <c r="K44" s="25"/>
    </row>
    <row r="45" spans="1:11" s="3" customFormat="1" ht="15.75" customHeight="1" x14ac:dyDescent="0.15">
      <c r="A45" s="9"/>
      <c r="B45" s="30"/>
      <c r="C45" s="31" t="s">
        <v>29</v>
      </c>
      <c r="D45" s="34"/>
      <c r="E45" s="20" t="s">
        <v>96</v>
      </c>
      <c r="F45" s="52"/>
      <c r="G45" s="29" t="s">
        <v>95</v>
      </c>
      <c r="H45" s="41"/>
      <c r="I45" s="40"/>
      <c r="J45" s="45">
        <v>16206872</v>
      </c>
      <c r="K45" s="25"/>
    </row>
    <row r="46" spans="1:11" s="3" customFormat="1" ht="15.75" customHeight="1" x14ac:dyDescent="0.15">
      <c r="A46" s="9"/>
      <c r="B46" s="30"/>
      <c r="C46" s="31" t="s">
        <v>30</v>
      </c>
      <c r="D46" s="34"/>
      <c r="E46" s="20" t="s">
        <v>91</v>
      </c>
      <c r="F46" s="52"/>
      <c r="G46" s="29" t="s">
        <v>97</v>
      </c>
      <c r="H46" s="41"/>
      <c r="I46" s="40"/>
      <c r="J46" s="45">
        <v>8265540</v>
      </c>
      <c r="K46" s="25"/>
    </row>
    <row r="47" spans="1:11" s="3" customFormat="1" ht="15.75" customHeight="1" x14ac:dyDescent="0.15">
      <c r="A47" s="9"/>
      <c r="B47" s="30"/>
      <c r="C47" s="31" t="s">
        <v>31</v>
      </c>
      <c r="D47" s="34"/>
      <c r="E47" s="20"/>
      <c r="F47" s="52"/>
      <c r="G47" s="29" t="s">
        <v>93</v>
      </c>
      <c r="H47" s="41">
        <v>6400000</v>
      </c>
      <c r="I47" s="40">
        <v>3900000</v>
      </c>
      <c r="J47" s="45">
        <f t="shared" si="2"/>
        <v>2500000</v>
      </c>
      <c r="K47" s="25"/>
    </row>
    <row r="48" spans="1:11" s="3" customFormat="1" ht="15.75" customHeight="1" x14ac:dyDescent="0.15">
      <c r="A48" s="9"/>
      <c r="B48" s="30"/>
      <c r="C48" s="31" t="s">
        <v>108</v>
      </c>
      <c r="D48" s="34"/>
      <c r="E48" s="20"/>
      <c r="F48" s="52"/>
      <c r="G48" s="29"/>
      <c r="H48" s="41"/>
      <c r="I48" s="40"/>
      <c r="J48" s="45">
        <v>10000000</v>
      </c>
      <c r="K48" s="25"/>
    </row>
    <row r="49" spans="1:11" s="3" customFormat="1" ht="15" customHeight="1" x14ac:dyDescent="0.15">
      <c r="A49" s="9">
        <v>1</v>
      </c>
      <c r="B49" s="21"/>
      <c r="C49" s="22" t="s">
        <v>70</v>
      </c>
      <c r="D49" s="23"/>
      <c r="E49" s="24"/>
      <c r="F49" s="48"/>
      <c r="G49" s="29"/>
      <c r="H49" s="42"/>
      <c r="I49" s="42"/>
      <c r="J49" s="45">
        <v>68410</v>
      </c>
      <c r="K49" s="25"/>
    </row>
    <row r="50" spans="1:11" s="3" customFormat="1" ht="16.5" customHeight="1" x14ac:dyDescent="0.15">
      <c r="A50" s="9"/>
      <c r="B50" s="59" t="s">
        <v>32</v>
      </c>
      <c r="C50" s="60"/>
      <c r="D50" s="60"/>
      <c r="E50" s="60"/>
      <c r="F50" s="60"/>
      <c r="G50" s="60"/>
      <c r="H50" s="27">
        <f>SUM(H35:H49)</f>
        <v>415107264</v>
      </c>
      <c r="I50" s="27">
        <f>SUM(I35:I49)</f>
        <v>262358808</v>
      </c>
      <c r="J50" s="28">
        <f>SUM(J38:J49)</f>
        <v>187289278</v>
      </c>
      <c r="K50" s="35"/>
    </row>
    <row r="51" spans="1:11" s="3" customFormat="1" ht="16.5" customHeight="1" x14ac:dyDescent="0.15">
      <c r="A51" s="9"/>
      <c r="B51" s="59" t="s">
        <v>33</v>
      </c>
      <c r="C51" s="60"/>
      <c r="D51" s="60"/>
      <c r="E51" s="60"/>
      <c r="F51" s="60"/>
      <c r="G51" s="60"/>
      <c r="H51" s="27">
        <f>SUM(H33,H50)</f>
        <v>3924967807</v>
      </c>
      <c r="I51" s="27">
        <f>SUM(I33,I50)</f>
        <v>1197858668</v>
      </c>
      <c r="J51" s="28">
        <f>SUM(J33,J50)</f>
        <v>2761649961</v>
      </c>
      <c r="K51" s="35"/>
    </row>
    <row r="52" spans="1:11" s="3" customFormat="1" ht="16.5" customHeight="1" x14ac:dyDescent="0.15">
      <c r="A52" s="9"/>
      <c r="B52" s="59" t="s">
        <v>34</v>
      </c>
      <c r="C52" s="60"/>
      <c r="D52" s="60"/>
      <c r="E52" s="60"/>
      <c r="F52" s="60"/>
      <c r="G52" s="60"/>
      <c r="H52" s="27">
        <f>SUM(H23,H51)</f>
        <v>3924967807</v>
      </c>
      <c r="I52" s="27">
        <f>SUM(I23,I51)</f>
        <v>1197858668</v>
      </c>
      <c r="J52" s="28">
        <f>SUM(J23,J51)</f>
        <v>3193957850</v>
      </c>
      <c r="K52" s="35"/>
    </row>
    <row r="53" spans="1:11" s="3" customFormat="1" ht="16.5" customHeight="1" x14ac:dyDescent="0.15">
      <c r="A53" s="9"/>
      <c r="B53" s="61" t="s">
        <v>35</v>
      </c>
      <c r="C53" s="62"/>
      <c r="D53" s="62"/>
      <c r="E53" s="62"/>
      <c r="F53" s="62"/>
      <c r="G53" s="62"/>
      <c r="H53" s="55"/>
      <c r="I53" s="55"/>
      <c r="J53" s="11"/>
      <c r="K53" s="29"/>
    </row>
    <row r="54" spans="1:11" s="3" customFormat="1" ht="16.5" customHeight="1" x14ac:dyDescent="0.15">
      <c r="A54" s="9"/>
      <c r="B54" s="61" t="s">
        <v>36</v>
      </c>
      <c r="C54" s="62"/>
      <c r="D54" s="62"/>
      <c r="E54" s="62"/>
      <c r="F54" s="62"/>
      <c r="G54" s="62"/>
      <c r="H54" s="55"/>
      <c r="I54" s="55"/>
      <c r="J54" s="11"/>
      <c r="K54" s="29"/>
    </row>
    <row r="55" spans="1:11" s="3" customFormat="1" ht="15" customHeight="1" x14ac:dyDescent="0.15">
      <c r="A55" s="9"/>
      <c r="B55" s="30"/>
      <c r="C55" s="31" t="s">
        <v>37</v>
      </c>
      <c r="D55" s="34"/>
      <c r="E55" s="36" t="s">
        <v>71</v>
      </c>
      <c r="F55" s="33"/>
      <c r="G55" s="36"/>
      <c r="H55" s="43"/>
      <c r="I55" s="40"/>
      <c r="J55" s="46">
        <v>86840170</v>
      </c>
      <c r="K55" s="25"/>
    </row>
    <row r="56" spans="1:11" s="3" customFormat="1" ht="15" customHeight="1" x14ac:dyDescent="0.15">
      <c r="A56" s="9"/>
      <c r="B56" s="30"/>
      <c r="C56" s="31" t="s">
        <v>38</v>
      </c>
      <c r="D56" s="34"/>
      <c r="E56" s="36" t="s">
        <v>72</v>
      </c>
      <c r="F56" s="33"/>
      <c r="G56" s="36"/>
      <c r="H56" s="43"/>
      <c r="I56" s="40"/>
      <c r="J56" s="46">
        <v>116928000</v>
      </c>
      <c r="K56" s="25"/>
    </row>
    <row r="57" spans="1:11" s="3" customFormat="1" ht="15" customHeight="1" x14ac:dyDescent="0.15">
      <c r="A57" s="9"/>
      <c r="B57" s="30"/>
      <c r="C57" s="31" t="s">
        <v>39</v>
      </c>
      <c r="D57" s="34"/>
      <c r="E57" s="36"/>
      <c r="F57" s="33"/>
      <c r="G57" s="36"/>
      <c r="H57" s="43"/>
      <c r="I57" s="40"/>
      <c r="J57" s="46">
        <v>14997240</v>
      </c>
      <c r="K57" s="25"/>
    </row>
    <row r="58" spans="1:11" s="3" customFormat="1" ht="15" customHeight="1" x14ac:dyDescent="0.15">
      <c r="A58" s="9"/>
      <c r="B58" s="30"/>
      <c r="C58" s="31" t="s">
        <v>54</v>
      </c>
      <c r="D58" s="34"/>
      <c r="E58" s="36" t="s">
        <v>73</v>
      </c>
      <c r="F58" s="33"/>
      <c r="G58" s="36" t="s">
        <v>101</v>
      </c>
      <c r="H58" s="43"/>
      <c r="I58" s="40"/>
      <c r="J58" s="46">
        <v>3036048</v>
      </c>
      <c r="K58" s="25"/>
    </row>
    <row r="59" spans="1:11" s="3" customFormat="1" ht="15" customHeight="1" x14ac:dyDescent="0.15">
      <c r="A59" s="9"/>
      <c r="B59" s="30"/>
      <c r="C59" s="31" t="s">
        <v>40</v>
      </c>
      <c r="D59" s="34"/>
      <c r="E59" s="36" t="s">
        <v>74</v>
      </c>
      <c r="F59" s="33"/>
      <c r="G59" s="36"/>
      <c r="H59" s="43"/>
      <c r="I59" s="40"/>
      <c r="J59" s="46">
        <v>1141255</v>
      </c>
      <c r="K59" s="25"/>
    </row>
    <row r="60" spans="1:11" s="3" customFormat="1" ht="15" customHeight="1" x14ac:dyDescent="0.15">
      <c r="A60" s="9"/>
      <c r="B60" s="30"/>
      <c r="C60" s="31" t="s">
        <v>41</v>
      </c>
      <c r="D60" s="34"/>
      <c r="E60" s="36"/>
      <c r="F60" s="33"/>
      <c r="G60" s="36" t="s">
        <v>87</v>
      </c>
      <c r="H60" s="43"/>
      <c r="I60" s="40"/>
      <c r="J60" s="46">
        <v>11914494</v>
      </c>
      <c r="K60" s="25"/>
    </row>
    <row r="61" spans="1:11" s="3" customFormat="1" ht="19.5" customHeight="1" x14ac:dyDescent="0.15">
      <c r="A61" s="9"/>
      <c r="B61" s="59" t="s">
        <v>42</v>
      </c>
      <c r="C61" s="60"/>
      <c r="D61" s="60"/>
      <c r="E61" s="60"/>
      <c r="F61" s="60"/>
      <c r="G61" s="60"/>
      <c r="H61" s="27">
        <f>SUM(H55:H60)</f>
        <v>0</v>
      </c>
      <c r="I61" s="27">
        <f>SUM(I55:I60)</f>
        <v>0</v>
      </c>
      <c r="J61" s="28">
        <f>SUM(J55:J60)</f>
        <v>234857207</v>
      </c>
      <c r="K61" s="35"/>
    </row>
    <row r="62" spans="1:11" s="3" customFormat="1" ht="19.5" customHeight="1" x14ac:dyDescent="0.15">
      <c r="A62" s="9"/>
      <c r="B62" s="61" t="s">
        <v>43</v>
      </c>
      <c r="C62" s="62"/>
      <c r="D62" s="62"/>
      <c r="E62" s="62"/>
      <c r="F62" s="62"/>
      <c r="G62" s="62"/>
      <c r="H62" s="55"/>
      <c r="I62" s="55"/>
      <c r="J62" s="11"/>
      <c r="K62" s="29"/>
    </row>
    <row r="63" spans="1:11" s="3" customFormat="1" ht="15" customHeight="1" x14ac:dyDescent="0.15">
      <c r="A63" s="9"/>
      <c r="B63" s="30"/>
      <c r="C63" s="31" t="s">
        <v>44</v>
      </c>
      <c r="D63" s="34"/>
      <c r="E63" s="36" t="s">
        <v>72</v>
      </c>
      <c r="F63" s="33"/>
      <c r="G63" s="36"/>
      <c r="H63" s="43"/>
      <c r="I63" s="40"/>
      <c r="J63" s="46">
        <v>1239220000</v>
      </c>
      <c r="K63" s="25"/>
    </row>
    <row r="64" spans="1:11" s="3" customFormat="1" ht="15" customHeight="1" x14ac:dyDescent="0.15">
      <c r="A64" s="9"/>
      <c r="B64" s="30"/>
      <c r="C64" s="31" t="s">
        <v>45</v>
      </c>
      <c r="D64" s="34"/>
      <c r="E64" s="36"/>
      <c r="F64" s="33"/>
      <c r="G64" s="36" t="s">
        <v>86</v>
      </c>
      <c r="H64" s="43"/>
      <c r="I64" s="40"/>
      <c r="J64" s="46">
        <v>18133524</v>
      </c>
      <c r="K64" s="25"/>
    </row>
    <row r="65" spans="1:11" s="3" customFormat="1" ht="15" customHeight="1" x14ac:dyDescent="0.15">
      <c r="A65" s="9"/>
      <c r="B65" s="30"/>
      <c r="C65" s="31" t="s">
        <v>46</v>
      </c>
      <c r="D65" s="34"/>
      <c r="E65" s="36"/>
      <c r="F65" s="33"/>
      <c r="G65" s="36" t="s">
        <v>85</v>
      </c>
      <c r="H65" s="43"/>
      <c r="I65" s="40"/>
      <c r="J65" s="46">
        <v>15811706</v>
      </c>
      <c r="K65" s="25"/>
    </row>
    <row r="66" spans="1:11" s="3" customFormat="1" ht="15" customHeight="1" x14ac:dyDescent="0.15">
      <c r="A66" s="9"/>
      <c r="B66" s="30"/>
      <c r="C66" s="31" t="s">
        <v>47</v>
      </c>
      <c r="D66" s="34"/>
      <c r="E66" s="36" t="s">
        <v>84</v>
      </c>
      <c r="F66" s="33"/>
      <c r="G66" s="36" t="s">
        <v>102</v>
      </c>
      <c r="H66" s="43"/>
      <c r="I66" s="40"/>
      <c r="J66" s="46">
        <v>8177476</v>
      </c>
      <c r="K66" s="25"/>
    </row>
    <row r="67" spans="1:11" s="3" customFormat="1" ht="15" customHeight="1" x14ac:dyDescent="0.15">
      <c r="A67" s="9"/>
      <c r="B67" s="30"/>
      <c r="C67" s="31" t="s">
        <v>48</v>
      </c>
      <c r="D67" s="34"/>
      <c r="E67" s="36" t="s">
        <v>82</v>
      </c>
      <c r="F67" s="33"/>
      <c r="G67" s="36" t="s">
        <v>83</v>
      </c>
      <c r="H67" s="43"/>
      <c r="I67" s="40"/>
      <c r="J67" s="46">
        <v>8265540</v>
      </c>
      <c r="K67" s="25"/>
    </row>
    <row r="68" spans="1:11" s="3" customFormat="1" ht="17.25" customHeight="1" x14ac:dyDescent="0.15">
      <c r="A68" s="9"/>
      <c r="B68" s="59" t="s">
        <v>49</v>
      </c>
      <c r="C68" s="60"/>
      <c r="D68" s="60"/>
      <c r="E68" s="60"/>
      <c r="F68" s="60"/>
      <c r="G68" s="60"/>
      <c r="H68" s="27">
        <f>SUM(H63:H67)</f>
        <v>0</v>
      </c>
      <c r="I68" s="27">
        <f>SUM(I63:I67)</f>
        <v>0</v>
      </c>
      <c r="J68" s="28">
        <f>SUM(J63:J67)</f>
        <v>1289608246</v>
      </c>
      <c r="K68" s="36"/>
    </row>
    <row r="69" spans="1:11" s="3" customFormat="1" ht="17.25" customHeight="1" x14ac:dyDescent="0.15">
      <c r="A69" s="9"/>
      <c r="B69" s="59" t="s">
        <v>50</v>
      </c>
      <c r="C69" s="60"/>
      <c r="D69" s="60"/>
      <c r="E69" s="60"/>
      <c r="F69" s="60"/>
      <c r="G69" s="60"/>
      <c r="H69" s="27">
        <f>SUM(H61,H68)</f>
        <v>0</v>
      </c>
      <c r="I69" s="27">
        <f>SUM(I61,I68)</f>
        <v>0</v>
      </c>
      <c r="J69" s="28">
        <f>SUM(J61,J68)</f>
        <v>1524465453</v>
      </c>
      <c r="K69" s="36"/>
    </row>
    <row r="70" spans="1:11" s="3" customFormat="1" ht="17.25" customHeight="1" x14ac:dyDescent="0.15">
      <c r="A70" s="9"/>
      <c r="B70" s="59" t="s">
        <v>51</v>
      </c>
      <c r="C70" s="60"/>
      <c r="D70" s="60"/>
      <c r="E70" s="60"/>
      <c r="F70" s="60"/>
      <c r="G70" s="60"/>
      <c r="H70" s="27">
        <f>H52-H69</f>
        <v>3924967807</v>
      </c>
      <c r="I70" s="27">
        <f>I52-I69</f>
        <v>1197858668</v>
      </c>
      <c r="J70" s="28">
        <f>J52-J69</f>
        <v>1669492397</v>
      </c>
      <c r="K70" s="36"/>
    </row>
    <row r="71" spans="1:11" s="3" customFormat="1" ht="15.75" x14ac:dyDescent="0.15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5.75" x14ac:dyDescent="0.15">
      <c r="C72" s="2" t="s">
        <v>52</v>
      </c>
    </row>
    <row r="73" spans="1:11" ht="15.75" x14ac:dyDescent="0.15">
      <c r="D73" s="2" t="s">
        <v>53</v>
      </c>
    </row>
  </sheetData>
  <mergeCells count="23">
    <mergeCell ref="B9:G9"/>
    <mergeCell ref="B5:K5"/>
    <mergeCell ref="B7:D7"/>
    <mergeCell ref="B8:G8"/>
    <mergeCell ref="B52:G52"/>
    <mergeCell ref="E16:I16"/>
    <mergeCell ref="B23:G23"/>
    <mergeCell ref="B24:G24"/>
    <mergeCell ref="B25:G25"/>
    <mergeCell ref="E28:I28"/>
    <mergeCell ref="E32:I32"/>
    <mergeCell ref="B33:G33"/>
    <mergeCell ref="B34:G34"/>
    <mergeCell ref="E38:I38"/>
    <mergeCell ref="B50:G50"/>
    <mergeCell ref="B51:G51"/>
    <mergeCell ref="B70:G70"/>
    <mergeCell ref="B53:G53"/>
    <mergeCell ref="B54:G54"/>
    <mergeCell ref="B61:G61"/>
    <mergeCell ref="B62:G62"/>
    <mergeCell ref="B68:G68"/>
    <mergeCell ref="B69:G69"/>
  </mergeCells>
  <phoneticPr fontId="3"/>
  <dataValidations count="3">
    <dataValidation type="whole" imeMode="disabled" allowBlank="1" showInputMessage="1" showErrorMessage="1" sqref="H49:I49" xr:uid="{39CFAA76-3003-47A2-9414-ACBC1B4AF0B6}">
      <formula1>0</formula1>
      <formula2>999999999999</formula2>
    </dataValidation>
    <dataValidation type="whole" allowBlank="1" showInputMessage="1" showErrorMessage="1" sqref="F10:F15 F26:F27 F29:F31 F35:F37 F39:F49 F63:F67 F55:F60 F17:F22" xr:uid="{75071013-B723-4960-B7B1-6F05C26D9D86}">
      <formula1>1900</formula1>
      <formula2>2999</formula2>
    </dataValidation>
    <dataValidation type="whole" imeMode="off" allowBlank="1" showInputMessage="1" showErrorMessage="1" sqref="H10:I15 H26:I27 J10:J22 H39:I48 H63:I67 H29:I31 H55:I60 H35:I37 J26:J32 H17:I22 J35:J49" xr:uid="{78A5FE4F-6FA9-4664-BDCD-C49D902BC411}">
      <formula1>-999999999999</formula1>
      <formula2>999999999999</formula2>
    </dataValidation>
  </dataValidations>
  <printOptions horizontalCentered="1" verticalCentered="1"/>
  <pageMargins left="0.59055118110236227" right="0" top="0" bottom="0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Ｒ3財産目録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user002</cp:lastModifiedBy>
  <cp:lastPrinted>2021-06-21T05:33:15Z</cp:lastPrinted>
  <dcterms:created xsi:type="dcterms:W3CDTF">2017-12-21T09:11:32Z</dcterms:created>
  <dcterms:modified xsi:type="dcterms:W3CDTF">2021-06-21T05:33:16Z</dcterms:modified>
</cp:coreProperties>
</file>