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37F15A6-F795-4C57-A309-5075A881CC70}" xr6:coauthVersionLast="45" xr6:coauthVersionMax="45" xr10:uidLastSave="{00000000-0000-0000-0000-000000000000}"/>
  <bookViews>
    <workbookView xWindow="-120" yWindow="-120" windowWidth="19440" windowHeight="15600" xr2:uid="{00000000-000D-0000-FFFF-FFFF00000000}"/>
  </bookViews>
  <sheets>
    <sheet name="別添（財産目録） (2)" sheetId="9" r:id="rId1"/>
  </sheets>
  <definedNames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関連表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9" l="1"/>
  <c r="I66" i="9"/>
  <c r="H66" i="9"/>
  <c r="J59" i="9"/>
  <c r="J67" i="9" s="1"/>
  <c r="I59" i="9"/>
  <c r="I67" i="9" s="1"/>
  <c r="H59" i="9"/>
  <c r="H67" i="9" s="1"/>
  <c r="I48" i="9"/>
  <c r="H48" i="9"/>
  <c r="J46" i="9"/>
  <c r="J43" i="9"/>
  <c r="J42" i="9"/>
  <c r="J41" i="9"/>
  <c r="J40" i="9"/>
  <c r="J39" i="9"/>
  <c r="J38" i="9"/>
  <c r="J37" i="9"/>
  <c r="I32" i="9"/>
  <c r="I49" i="9" s="1"/>
  <c r="H32" i="9"/>
  <c r="H49" i="9" s="1"/>
  <c r="J31" i="9"/>
  <c r="J27" i="9"/>
  <c r="J32" i="9" s="1"/>
  <c r="I22" i="9"/>
  <c r="H22" i="9"/>
  <c r="J15" i="9"/>
  <c r="J22" i="9" s="1"/>
  <c r="I50" i="9" l="1"/>
  <c r="I68" i="9" s="1"/>
  <c r="J48" i="9"/>
  <c r="J49" i="9"/>
  <c r="J50" i="9" s="1"/>
  <c r="J68" i="9" s="1"/>
  <c r="H50" i="9"/>
  <c r="H68" i="9" s="1"/>
</calcChain>
</file>

<file path=xl/sharedStrings.xml><?xml version="1.0" encoding="utf-8"?>
<sst xmlns="http://schemas.openxmlformats.org/spreadsheetml/2006/main" count="126" uniqueCount="106">
  <si>
    <t>（単位：円）</t>
    <rPh sb="1" eb="3">
      <t>タンイ</t>
    </rPh>
    <rPh sb="4" eb="5">
      <t>エン</t>
    </rPh>
    <phoneticPr fontId="10"/>
  </si>
  <si>
    <t xml:space="preserve">貸借対照表科目 </t>
    <phoneticPr fontId="12"/>
  </si>
  <si>
    <t xml:space="preserve">場所・物量等 </t>
    <phoneticPr fontId="12"/>
  </si>
  <si>
    <t>取得年度</t>
    <rPh sb="0" eb="2">
      <t>シュトク</t>
    </rPh>
    <rPh sb="2" eb="4">
      <t>ネンド</t>
    </rPh>
    <phoneticPr fontId="10"/>
  </si>
  <si>
    <t>使用目的等</t>
    <rPh sb="0" eb="2">
      <t>シヨウ</t>
    </rPh>
    <rPh sb="2" eb="4">
      <t>モクテキ</t>
    </rPh>
    <rPh sb="4" eb="5">
      <t>トウ</t>
    </rPh>
    <phoneticPr fontId="13"/>
  </si>
  <si>
    <t>取得価額</t>
    <rPh sb="0" eb="2">
      <t>シュトク</t>
    </rPh>
    <rPh sb="2" eb="4">
      <t>カガク</t>
    </rPh>
    <phoneticPr fontId="10"/>
  </si>
  <si>
    <t>減価償却累計額</t>
    <rPh sb="0" eb="2">
      <t>ゲンカ</t>
    </rPh>
    <rPh sb="2" eb="4">
      <t>ショウキャク</t>
    </rPh>
    <rPh sb="4" eb="7">
      <t>ルイケイガク</t>
    </rPh>
    <phoneticPr fontId="10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</si>
  <si>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0"/>
  </si>
  <si>
    <t>Ⅰ　資産の部</t>
    <phoneticPr fontId="3"/>
  </si>
  <si>
    <t xml:space="preserve">　１　流動資産 </t>
    <phoneticPr fontId="10"/>
  </si>
  <si>
    <t>現金預金</t>
  </si>
  <si>
    <t>事業未収金</t>
  </si>
  <si>
    <t>未収補助金</t>
  </si>
  <si>
    <t>立替金</t>
  </si>
  <si>
    <t>前払費用</t>
  </si>
  <si>
    <t>仮払金</t>
  </si>
  <si>
    <t>流動資産合計</t>
    <rPh sb="0" eb="2">
      <t>リュウドウ</t>
    </rPh>
    <rPh sb="2" eb="4">
      <t>シサン</t>
    </rPh>
    <rPh sb="4" eb="6">
      <t>ゴウケイ</t>
    </rPh>
    <phoneticPr fontId="10"/>
  </si>
  <si>
    <t xml:space="preserve">　２　固定資産 </t>
    <rPh sb="3" eb="5">
      <t>コテイ</t>
    </rPh>
    <phoneticPr fontId="10"/>
  </si>
  <si>
    <t xml:space="preserve">　（１）　基本財産 </t>
    <rPh sb="5" eb="7">
      <t>キホン</t>
    </rPh>
    <rPh sb="7" eb="9">
      <t>ザイサン</t>
    </rPh>
    <phoneticPr fontId="10"/>
  </si>
  <si>
    <t>土地</t>
  </si>
  <si>
    <t>建物</t>
  </si>
  <si>
    <t>基本財産合計</t>
    <rPh sb="0" eb="2">
      <t>キホン</t>
    </rPh>
    <rPh sb="2" eb="4">
      <t>ザイサン</t>
    </rPh>
    <rPh sb="4" eb="6">
      <t>ゴウケイ</t>
    </rPh>
    <phoneticPr fontId="10"/>
  </si>
  <si>
    <t>　（２）　その他の固定資産</t>
    <rPh sb="7" eb="8">
      <t>タ</t>
    </rPh>
    <rPh sb="9" eb="11">
      <t>コテイ</t>
    </rPh>
    <rPh sb="11" eb="13">
      <t>シサン</t>
    </rPh>
    <phoneticPr fontId="10"/>
  </si>
  <si>
    <t>構築物</t>
  </si>
  <si>
    <t>車輌運搬具</t>
  </si>
  <si>
    <t>器具及び備品</t>
  </si>
  <si>
    <t>有形リース資産</t>
  </si>
  <si>
    <t>権利</t>
  </si>
  <si>
    <t>ソフトウェア</t>
  </si>
  <si>
    <t>退職給付引当資産</t>
  </si>
  <si>
    <t>長期預り金積立資産</t>
  </si>
  <si>
    <t>差入保証金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</si>
  <si>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0"/>
  </si>
  <si>
    <t>固定資産合計</t>
    <rPh sb="0" eb="2">
      <t>コテイ</t>
    </rPh>
    <rPh sb="2" eb="4">
      <t>シサン</t>
    </rPh>
    <rPh sb="4" eb="6">
      <t>ゴウケイ</t>
    </rPh>
    <phoneticPr fontId="10"/>
  </si>
  <si>
    <t>資産合計</t>
    <rPh sb="0" eb="2">
      <t>シサン</t>
    </rPh>
    <rPh sb="2" eb="4">
      <t>ゴウケイ</t>
    </rPh>
    <phoneticPr fontId="10"/>
  </si>
  <si>
    <t>Ⅱ　負債の部</t>
    <rPh sb="2" eb="4">
      <t>フサイ</t>
    </rPh>
    <rPh sb="5" eb="6">
      <t>ブ</t>
    </rPh>
    <phoneticPr fontId="10"/>
  </si>
  <si>
    <t>　１　流動負債</t>
    <rPh sb="5" eb="7">
      <t>フサイ</t>
    </rPh>
    <phoneticPr fontId="10"/>
  </si>
  <si>
    <t>事業未払金</t>
  </si>
  <si>
    <t>１年以内返済予定設備資金借入金</t>
  </si>
  <si>
    <t>１年以内返済予定リース債務</t>
  </si>
  <si>
    <t>職員預り金</t>
  </si>
  <si>
    <t>賞与引当金</t>
  </si>
  <si>
    <t>流動負債合計</t>
    <rPh sb="0" eb="2">
      <t>リュウドウ</t>
    </rPh>
    <rPh sb="2" eb="4">
      <t>フサイ</t>
    </rPh>
    <rPh sb="4" eb="6">
      <t>ゴウケイ</t>
    </rPh>
    <phoneticPr fontId="10"/>
  </si>
  <si>
    <t>　２　固定負債</t>
    <rPh sb="3" eb="5">
      <t>コテイ</t>
    </rPh>
    <rPh sb="5" eb="7">
      <t>フサイ</t>
    </rPh>
    <phoneticPr fontId="10"/>
  </si>
  <si>
    <t>設備資金借入金</t>
  </si>
  <si>
    <t>リース債務</t>
  </si>
  <si>
    <t>退職給付引当金</t>
  </si>
  <si>
    <t>長期未払金</t>
  </si>
  <si>
    <t>長期預り金</t>
  </si>
  <si>
    <t>固定負債合計</t>
    <rPh sb="0" eb="2">
      <t>コテイ</t>
    </rPh>
    <rPh sb="2" eb="4">
      <t>フサイ</t>
    </rPh>
    <rPh sb="4" eb="6">
      <t>ゴウケイ</t>
    </rPh>
    <phoneticPr fontId="10"/>
  </si>
  <si>
    <t>負債合計</t>
    <rPh sb="0" eb="2">
      <t>フサイ</t>
    </rPh>
    <rPh sb="2" eb="4">
      <t>ゴウケイ</t>
    </rPh>
    <phoneticPr fontId="10"/>
  </si>
  <si>
    <t>差引純資産</t>
    <rPh sb="0" eb="2">
      <t>サシヒキ</t>
    </rPh>
    <rPh sb="2" eb="5">
      <t>ジュンシサン</t>
    </rPh>
    <phoneticPr fontId="10"/>
  </si>
  <si>
    <t>1年以内支払予定長期未払金</t>
  </si>
  <si>
    <t>現金</t>
    <rPh sb="0" eb="2">
      <t>ゲンキン</t>
    </rPh>
    <phoneticPr fontId="3"/>
  </si>
  <si>
    <t>普通預金</t>
    <rPh sb="0" eb="2">
      <t>フツウ</t>
    </rPh>
    <rPh sb="2" eb="4">
      <t>ヨキン</t>
    </rPh>
    <phoneticPr fontId="3"/>
  </si>
  <si>
    <t>定期預金</t>
    <rPh sb="0" eb="2">
      <t>テイキ</t>
    </rPh>
    <rPh sb="2" eb="4">
      <t>ヨキン</t>
    </rPh>
    <phoneticPr fontId="3"/>
  </si>
  <si>
    <t>現金手許有高</t>
    <rPh sb="0" eb="2">
      <t>ゲンキン</t>
    </rPh>
    <rPh sb="2" eb="4">
      <t>テモト</t>
    </rPh>
    <rPh sb="4" eb="6">
      <t>アリダカ</t>
    </rPh>
    <phoneticPr fontId="3"/>
  </si>
  <si>
    <t>運転資金として</t>
    <rPh sb="0" eb="2">
      <t>ウンテン</t>
    </rPh>
    <rPh sb="2" eb="4">
      <t>シキン</t>
    </rPh>
    <phoneticPr fontId="3"/>
  </si>
  <si>
    <t>三菱ＵＦＪ銀行堺駅前支店他</t>
    <rPh sb="0" eb="2">
      <t>ミツビシ</t>
    </rPh>
    <rPh sb="5" eb="7">
      <t>ギンコウ</t>
    </rPh>
    <rPh sb="7" eb="9">
      <t>サカイエキ</t>
    </rPh>
    <rPh sb="9" eb="10">
      <t>マエ</t>
    </rPh>
    <rPh sb="10" eb="12">
      <t>シテン</t>
    </rPh>
    <rPh sb="12" eb="13">
      <t>ホカ</t>
    </rPh>
    <phoneticPr fontId="3"/>
  </si>
  <si>
    <t>小計</t>
    <rPh sb="0" eb="2">
      <t>ショウケイ</t>
    </rPh>
    <phoneticPr fontId="3"/>
  </si>
  <si>
    <t>２，3月分介護報酬等</t>
    <rPh sb="3" eb="5">
      <t>ガツブン</t>
    </rPh>
    <rPh sb="5" eb="7">
      <t>カイゴ</t>
    </rPh>
    <rPh sb="7" eb="9">
      <t>ホウシュウ</t>
    </rPh>
    <rPh sb="9" eb="10">
      <t>トウ</t>
    </rPh>
    <phoneticPr fontId="3"/>
  </si>
  <si>
    <t>第1種社会福祉事業である、クレーネ堺施設等に使用している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8">
      <t>サカイ</t>
    </rPh>
    <rPh sb="18" eb="20">
      <t>シセツ</t>
    </rPh>
    <rPh sb="20" eb="21">
      <t>トウ</t>
    </rPh>
    <rPh sb="22" eb="24">
      <t>シヨウ</t>
    </rPh>
    <phoneticPr fontId="3"/>
  </si>
  <si>
    <t>第1種社会福祉事業である、クレーネ大阪施設等に使用している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9">
      <t>オオサカ</t>
    </rPh>
    <rPh sb="19" eb="21">
      <t>シセツ</t>
    </rPh>
    <rPh sb="21" eb="22">
      <t>トウ</t>
    </rPh>
    <rPh sb="23" eb="25">
      <t>シヨウ</t>
    </rPh>
    <phoneticPr fontId="3"/>
  </si>
  <si>
    <t>認知症対応型老人共同生活援助事業フローラ施設等に使用している</t>
    <rPh sb="0" eb="3">
      <t>ニンチショウ</t>
    </rPh>
    <rPh sb="3" eb="5">
      <t>タイオウ</t>
    </rPh>
    <rPh sb="5" eb="6">
      <t>カタ</t>
    </rPh>
    <rPh sb="6" eb="8">
      <t>ロウジン</t>
    </rPh>
    <rPh sb="8" eb="10">
      <t>キョウドウ</t>
    </rPh>
    <rPh sb="10" eb="12">
      <t>セイカツ</t>
    </rPh>
    <rPh sb="12" eb="14">
      <t>エンジョ</t>
    </rPh>
    <rPh sb="14" eb="16">
      <t>ジギョウ</t>
    </rPh>
    <rPh sb="20" eb="23">
      <t>シセツトウ</t>
    </rPh>
    <rPh sb="24" eb="26">
      <t>シヨウ</t>
    </rPh>
    <phoneticPr fontId="3"/>
  </si>
  <si>
    <t>(クレーネ堺拠点）　　　　　　　　　　　　堺市中区福田３３９番地２</t>
    <rPh sb="5" eb="6">
      <t>サカイ</t>
    </rPh>
    <rPh sb="6" eb="8">
      <t>キョテン</t>
    </rPh>
    <rPh sb="21" eb="23">
      <t>サカイシ</t>
    </rPh>
    <rPh sb="23" eb="25">
      <t>ナカク</t>
    </rPh>
    <rPh sb="25" eb="27">
      <t>フクダ</t>
    </rPh>
    <rPh sb="30" eb="32">
      <t>バンチ</t>
    </rPh>
    <phoneticPr fontId="3"/>
  </si>
  <si>
    <t>(クレーネ大阪拠点）　　　　　　　　　　大阪市此花区春日出北１丁目６番</t>
    <rPh sb="5" eb="7">
      <t>オオサカ</t>
    </rPh>
    <rPh sb="7" eb="9">
      <t>キョテン</t>
    </rPh>
    <rPh sb="20" eb="23">
      <t>オオサカシ</t>
    </rPh>
    <rPh sb="23" eb="26">
      <t>コノハナク</t>
    </rPh>
    <rPh sb="26" eb="28">
      <t>カスガ</t>
    </rPh>
    <rPh sb="28" eb="29">
      <t>デ</t>
    </rPh>
    <rPh sb="29" eb="30">
      <t>キタ</t>
    </rPh>
    <rPh sb="31" eb="33">
      <t>チョウメ</t>
    </rPh>
    <rPh sb="34" eb="35">
      <t>バン</t>
    </rPh>
    <phoneticPr fontId="3"/>
  </si>
  <si>
    <t>(クレーネ大阪拠点）　　　　　　　　　　大阪市此花区春日出北1丁目6番地16</t>
    <rPh sb="5" eb="7">
      <t>オオサカ</t>
    </rPh>
    <rPh sb="7" eb="9">
      <t>キョテン</t>
    </rPh>
    <rPh sb="20" eb="23">
      <t>オオサカシ</t>
    </rPh>
    <rPh sb="23" eb="26">
      <t>コノハナク</t>
    </rPh>
    <rPh sb="26" eb="28">
      <t>カスガ</t>
    </rPh>
    <rPh sb="28" eb="29">
      <t>デ</t>
    </rPh>
    <rPh sb="29" eb="30">
      <t>キタ</t>
    </rPh>
    <rPh sb="31" eb="33">
      <t>チョウメ</t>
    </rPh>
    <rPh sb="34" eb="36">
      <t>バンチ</t>
    </rPh>
    <phoneticPr fontId="3"/>
  </si>
  <si>
    <t>(クレーネ堺拠点）　　　　　　　　　　　　堺市中区福田346番５</t>
    <rPh sb="5" eb="6">
      <t>サカイ</t>
    </rPh>
    <rPh sb="6" eb="8">
      <t>キョテン</t>
    </rPh>
    <rPh sb="21" eb="23">
      <t>サカイシ</t>
    </rPh>
    <rPh sb="23" eb="25">
      <t>ナカク</t>
    </rPh>
    <rPh sb="25" eb="27">
      <t>フクダ</t>
    </rPh>
    <rPh sb="30" eb="31">
      <t>バン</t>
    </rPh>
    <phoneticPr fontId="3"/>
  </si>
  <si>
    <t>リサイクル預託金</t>
    <rPh sb="5" eb="8">
      <t>ヨタクキン</t>
    </rPh>
    <phoneticPr fontId="3"/>
  </si>
  <si>
    <t>３月分業者支払等</t>
    <rPh sb="1" eb="3">
      <t>ガツブン</t>
    </rPh>
    <rPh sb="3" eb="5">
      <t>ギョウシャ</t>
    </rPh>
    <rPh sb="5" eb="7">
      <t>シハライ</t>
    </rPh>
    <rPh sb="7" eb="8">
      <t>トウ</t>
    </rPh>
    <phoneticPr fontId="3"/>
  </si>
  <si>
    <t>独立行政法人福祉医療機構等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2" eb="13">
      <t>トウ</t>
    </rPh>
    <phoneticPr fontId="3"/>
  </si>
  <si>
    <t>阿波銀リース</t>
    <rPh sb="0" eb="3">
      <t>アワギン</t>
    </rPh>
    <phoneticPr fontId="3"/>
  </si>
  <si>
    <t>２月分社会保険料等</t>
    <rPh sb="1" eb="2">
      <t>ガツ</t>
    </rPh>
    <rPh sb="2" eb="3">
      <t>ブン</t>
    </rPh>
    <rPh sb="3" eb="5">
      <t>シャカイ</t>
    </rPh>
    <rPh sb="5" eb="7">
      <t>ホケン</t>
    </rPh>
    <rPh sb="7" eb="8">
      <t>リョウ</t>
    </rPh>
    <rPh sb="8" eb="9">
      <t>トウ</t>
    </rPh>
    <phoneticPr fontId="3"/>
  </si>
  <si>
    <t>(クレーネ堺拠点）　　　　　　　　　　　　　　　　　堺市中区福田５４９番地８</t>
    <rPh sb="5" eb="8">
      <t>サカイキョテン</t>
    </rPh>
    <rPh sb="26" eb="28">
      <t>サカイシ</t>
    </rPh>
    <rPh sb="28" eb="30">
      <t>ナカク</t>
    </rPh>
    <rPh sb="30" eb="32">
      <t>フクダ</t>
    </rPh>
    <rPh sb="35" eb="37">
      <t>バンチ</t>
    </rPh>
    <phoneticPr fontId="3"/>
  </si>
  <si>
    <t>大阪市</t>
    <rPh sb="0" eb="3">
      <t>オオサカシ</t>
    </rPh>
    <phoneticPr fontId="3"/>
  </si>
  <si>
    <t>介護保険サービス利用者負担軽減額制度</t>
    <rPh sb="0" eb="2">
      <t>カイゴ</t>
    </rPh>
    <rPh sb="2" eb="4">
      <t>ホケン</t>
    </rPh>
    <rPh sb="8" eb="11">
      <t>リヨウシャ</t>
    </rPh>
    <rPh sb="11" eb="13">
      <t>フタン</t>
    </rPh>
    <rPh sb="13" eb="15">
      <t>ケイゲン</t>
    </rPh>
    <rPh sb="15" eb="16">
      <t>ガク</t>
    </rPh>
    <rPh sb="16" eb="18">
      <t>セイド</t>
    </rPh>
    <phoneticPr fontId="3"/>
  </si>
  <si>
    <t>社会保険料・散髪代・他科受診代・薬代</t>
    <rPh sb="0" eb="2">
      <t>シャカイ</t>
    </rPh>
    <rPh sb="2" eb="5">
      <t>ホケンリョウ</t>
    </rPh>
    <rPh sb="6" eb="8">
      <t>サンパツ</t>
    </rPh>
    <rPh sb="8" eb="9">
      <t>ダイ</t>
    </rPh>
    <rPh sb="10" eb="12">
      <t>タカ</t>
    </rPh>
    <rPh sb="12" eb="14">
      <t>ジュシン</t>
    </rPh>
    <rPh sb="14" eb="15">
      <t>ダイ</t>
    </rPh>
    <rPh sb="16" eb="18">
      <t>クスリダイ</t>
    </rPh>
    <phoneticPr fontId="3"/>
  </si>
  <si>
    <t>独立行政法人福祉医療機構</t>
    <rPh sb="0" eb="6">
      <t>ドクリツギョウセイホウジン</t>
    </rPh>
    <rPh sb="6" eb="8">
      <t>フクシ</t>
    </rPh>
    <rPh sb="8" eb="10">
      <t>イリョウ</t>
    </rPh>
    <rPh sb="10" eb="12">
      <t>キコウ</t>
    </rPh>
    <phoneticPr fontId="3"/>
  </si>
  <si>
    <t>保証料</t>
    <rPh sb="0" eb="2">
      <t>ホショウ</t>
    </rPh>
    <rPh sb="2" eb="3">
      <t>リョウ</t>
    </rPh>
    <phoneticPr fontId="3"/>
  </si>
  <si>
    <t>介護・医療保険請求</t>
    <rPh sb="0" eb="2">
      <t>カイゴ</t>
    </rPh>
    <rPh sb="3" eb="5">
      <t>イリョウ</t>
    </rPh>
    <rPh sb="5" eb="7">
      <t>ホケン</t>
    </rPh>
    <rPh sb="7" eb="9">
      <t>セイキュウ</t>
    </rPh>
    <phoneticPr fontId="3"/>
  </si>
  <si>
    <t>利用者入所一時金</t>
    <rPh sb="0" eb="3">
      <t>リヨウシャ</t>
    </rPh>
    <rPh sb="3" eb="8">
      <t>ニュウショイチジキン</t>
    </rPh>
    <phoneticPr fontId="3"/>
  </si>
  <si>
    <t>退所時の清掃</t>
    <rPh sb="0" eb="2">
      <t>タイショ</t>
    </rPh>
    <rPh sb="2" eb="3">
      <t>ジ</t>
    </rPh>
    <rPh sb="4" eb="6">
      <t>セイソウ</t>
    </rPh>
    <phoneticPr fontId="3"/>
  </si>
  <si>
    <t>阿波銀ﾘｰｽ</t>
    <rPh sb="0" eb="3">
      <t>アワギン</t>
    </rPh>
    <phoneticPr fontId="3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</si>
  <si>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</si>
  <si>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ネットワークカメラ・パソコン</t>
    <phoneticPr fontId="3"/>
  </si>
  <si>
    <t>賞与</t>
    <rPh sb="0" eb="2">
      <t>ショウヨ</t>
    </rPh>
    <phoneticPr fontId="3"/>
  </si>
  <si>
    <t>給油ﾎﾞｲﾗｰガス配管工事</t>
    <rPh sb="0" eb="2">
      <t>キュウユ</t>
    </rPh>
    <rPh sb="9" eb="11">
      <t>ハイカン</t>
    </rPh>
    <rPh sb="11" eb="13">
      <t>コウジ</t>
    </rPh>
    <phoneticPr fontId="3"/>
  </si>
  <si>
    <t>老人デイサービスｾﾝﾀｰ建物</t>
    <rPh sb="0" eb="2">
      <t>ロウジン</t>
    </rPh>
    <rPh sb="12" eb="14">
      <t>タテモノ</t>
    </rPh>
    <phoneticPr fontId="3"/>
  </si>
  <si>
    <t>堺市中区福田335番地1</t>
    <rPh sb="0" eb="2">
      <t>サカイシ</t>
    </rPh>
    <rPh sb="2" eb="4">
      <t>ナカク</t>
    </rPh>
    <rPh sb="4" eb="6">
      <t>フクダ</t>
    </rPh>
    <rPh sb="9" eb="11">
      <t>バンチ</t>
    </rPh>
    <phoneticPr fontId="3"/>
  </si>
  <si>
    <t>有料老人ホームﾒｿﾞﾝ･ﾄﾞ･ﾆｱﾝ</t>
    <rPh sb="0" eb="2">
      <t>ユウリョウ</t>
    </rPh>
    <rPh sb="2" eb="4">
      <t>ロウジン</t>
    </rPh>
    <phoneticPr fontId="3"/>
  </si>
  <si>
    <t>紀陽銀行泉ヶ丘支店</t>
    <rPh sb="0" eb="2">
      <t>キヨウ</t>
    </rPh>
    <rPh sb="2" eb="4">
      <t>ギンコウ</t>
    </rPh>
    <rPh sb="4" eb="7">
      <t>イズミガオカ</t>
    </rPh>
    <rPh sb="7" eb="9">
      <t>シテン</t>
    </rPh>
    <phoneticPr fontId="3"/>
  </si>
  <si>
    <t>福祉医療機構借入保証金</t>
    <rPh sb="0" eb="2">
      <t>フクシ</t>
    </rPh>
    <rPh sb="2" eb="4">
      <t>イリョウ</t>
    </rPh>
    <rPh sb="4" eb="6">
      <t>キコウ</t>
    </rPh>
    <rPh sb="6" eb="7">
      <t>カ</t>
    </rPh>
    <rPh sb="7" eb="8">
      <t>イ</t>
    </rPh>
    <rPh sb="8" eb="11">
      <t>ホショウキン</t>
    </rPh>
    <phoneticPr fontId="3"/>
  </si>
  <si>
    <t>特別養護老人ホーム施設に使用している</t>
    <rPh sb="0" eb="6">
      <t>トクベツヨウゴロウジン</t>
    </rPh>
    <rPh sb="9" eb="11">
      <t>シセツ</t>
    </rPh>
    <rPh sb="12" eb="14">
      <t>シヨウ</t>
    </rPh>
    <phoneticPr fontId="3"/>
  </si>
  <si>
    <t>利用者送迎用</t>
    <rPh sb="0" eb="3">
      <t>リヨウシャ</t>
    </rPh>
    <rPh sb="3" eb="6">
      <t>ソウゲイヨウ</t>
    </rPh>
    <phoneticPr fontId="3"/>
  </si>
  <si>
    <t>退職金の支払に充てる為の積立</t>
    <rPh sb="0" eb="3">
      <t>タイショクキン</t>
    </rPh>
    <rPh sb="4" eb="6">
      <t>シハライ</t>
    </rPh>
    <rPh sb="7" eb="8">
      <t>ア</t>
    </rPh>
    <rPh sb="10" eb="11">
      <t>タメ</t>
    </rPh>
    <rPh sb="12" eb="14">
      <t>ツミタテ</t>
    </rPh>
    <phoneticPr fontId="3"/>
  </si>
  <si>
    <t>大阪民間社会福祉事業従事者共済</t>
    <rPh sb="0" eb="2">
      <t>オオサカ</t>
    </rPh>
    <rPh sb="2" eb="4">
      <t>ミンカン</t>
    </rPh>
    <rPh sb="4" eb="6">
      <t>シャカイ</t>
    </rPh>
    <rPh sb="6" eb="8">
      <t>フクシ</t>
    </rPh>
    <rPh sb="8" eb="10">
      <t>ジギョウ</t>
    </rPh>
    <rPh sb="10" eb="13">
      <t>ジュウジシャ</t>
    </rPh>
    <rPh sb="13" eb="15">
      <t>キョウサイ</t>
    </rPh>
    <phoneticPr fontId="3"/>
  </si>
  <si>
    <t>入所一時金</t>
    <rPh sb="0" eb="2">
      <t>ニュウショ</t>
    </rPh>
    <rPh sb="2" eb="5">
      <t>イチジキン</t>
    </rPh>
    <phoneticPr fontId="3"/>
  </si>
  <si>
    <t>阿波銀行</t>
    <rPh sb="0" eb="2">
      <t>アワ</t>
    </rPh>
    <rPh sb="2" eb="4">
      <t>ギンコウ</t>
    </rPh>
    <phoneticPr fontId="3"/>
  </si>
  <si>
    <t>　　　未収金</t>
    <rPh sb="3" eb="6">
      <t>ミシュウキン</t>
    </rPh>
    <phoneticPr fontId="3"/>
  </si>
  <si>
    <t>所得税</t>
    <rPh sb="0" eb="3">
      <t>ショトクゼイ</t>
    </rPh>
    <phoneticPr fontId="3"/>
  </si>
  <si>
    <t>ﾕﾆｯﾄ費仮払い残</t>
    <rPh sb="4" eb="5">
      <t>ヒ</t>
    </rPh>
    <rPh sb="5" eb="7">
      <t>カリバラ</t>
    </rPh>
    <rPh sb="8" eb="9">
      <t>ザン</t>
    </rPh>
    <phoneticPr fontId="3"/>
  </si>
  <si>
    <t>令和2年３月３１日現在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"/>
  </si>
  <si>
    <t>車両14台(利用者の送迎車)</t>
    <rPh sb="0" eb="2">
      <t>シャリョウ</t>
    </rPh>
    <rPh sb="4" eb="5">
      <t>ダイ</t>
    </rPh>
    <rPh sb="6" eb="9">
      <t>リヨウシャ</t>
    </rPh>
    <rPh sb="10" eb="12">
      <t>ソウゲイ</t>
    </rPh>
    <rPh sb="12" eb="13">
      <t>シャ</t>
    </rPh>
    <phoneticPr fontId="3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</si>
  <si>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3"/>
  </si>
  <si>
    <t>カーテン割賦購入・車両購入</t>
    <rPh sb="4" eb="6">
      <t>カップ</t>
    </rPh>
    <rPh sb="6" eb="8">
      <t>コウニュウ</t>
    </rPh>
    <rPh sb="9" eb="11">
      <t>シャリョウ</t>
    </rPh>
    <rPh sb="11" eb="13">
      <t>コウニュウ</t>
    </rPh>
    <phoneticPr fontId="3"/>
  </si>
  <si>
    <t>カーテン・車両</t>
    <rPh sb="5" eb="7">
      <t>シャリョウ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</si>
</sst>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4" formatCode="[$-411]ggge&quot;年&quot;m&quot;月&quot;d&quot;日現在&quot;;@"/>
    <numFmt numFmtId="185" formatCode="????&quot;年度&quot;"/>
    <numFmt numFmtId="186" formatCode="#,###;[Red]\-#,###"/>
  </numFmts>
  <fonts count="15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horizontal="left" vertical="top"/>
    </xf>
    <xf numFmtId="0" fontId="1" fillId="0" borderId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</cellStyleXfs>
  <cellXfs count="69">
    <xf numFmtId="0" fontId="0" fillId="0" borderId="0" xfId="0">
      <alignment vertical="center"/>
    </xf>
    <xf numFmtId="0" fontId="5" fillId="2" borderId="0" xfId="5" applyFont="1" applyFill="1">
      <alignment vertical="center"/>
    </xf>
    <xf numFmtId="0" fontId="6" fillId="2" borderId="0" xfId="5" applyFont="1" applyFill="1">
      <alignment vertical="center"/>
    </xf>
    <xf numFmtId="49" fontId="8" fillId="2" borderId="0" xfId="6" applyNumberFormat="1" applyFont="1" applyFill="1" applyAlignment="1" applyProtection="1">
      <alignment vertical="center"/>
    </xf>
    <xf numFmtId="49" fontId="6" fillId="2" borderId="0" xfId="6" applyNumberFormat="1" applyFont="1" applyFill="1" applyAlignment="1" applyProtection="1">
      <alignment vertical="center"/>
    </xf>
    <xf numFmtId="0" fontId="6" fillId="2" borderId="0" xfId="7" applyFont="1" applyFill="1" applyAlignment="1" applyProtection="1">
      <alignment vertical="center"/>
    </xf>
    <xf numFmtId="0" fontId="6" fillId="2" borderId="0" xfId="7" applyFont="1" applyFill="1" applyAlignment="1" applyProtection="1">
      <alignment horizontal="left" vertical="center"/>
    </xf>
    <xf numFmtId="0" fontId="6" fillId="2" borderId="1" xfId="7" applyNumberFormat="1" applyFont="1" applyFill="1" applyBorder="1" applyAlignment="1" applyProtection="1">
      <alignment horizontal="right" vertical="center" wrapText="1"/>
    </xf>
    <xf numFmtId="0" fontId="11" fillId="2" borderId="0" xfId="7" applyNumberFormat="1" applyFont="1" applyFill="1" applyBorder="1" applyAlignment="1" applyProtection="1">
      <alignment vertical="center" wrapText="1"/>
    </xf>
    <xf numFmtId="0" fontId="6" fillId="2" borderId="0" xfId="6" applyNumberFormat="1" applyFont="1" applyFill="1" applyAlignment="1" applyProtection="1">
      <alignment vertical="center"/>
    </xf>
    <xf numFmtId="0" fontId="6" fillId="2" borderId="0" xfId="7" applyNumberFormat="1" applyFont="1" applyFill="1" applyBorder="1" applyAlignment="1" applyProtection="1">
      <alignment horizontal="center" vertical="center" wrapText="1"/>
    </xf>
    <xf numFmtId="0" fontId="6" fillId="2" borderId="7" xfId="7" applyNumberFormat="1" applyFont="1" applyFill="1" applyBorder="1" applyAlignment="1" applyProtection="1">
      <alignment vertical="center" wrapText="1"/>
    </xf>
    <xf numFmtId="0" fontId="11" fillId="2" borderId="10" xfId="7" applyNumberFormat="1" applyFont="1" applyFill="1" applyBorder="1" applyAlignment="1" applyProtection="1">
      <alignment vertical="center" wrapText="1"/>
    </xf>
    <xf numFmtId="0" fontId="11" fillId="2" borderId="9" xfId="7" applyNumberFormat="1" applyFont="1" applyFill="1" applyBorder="1" applyAlignment="1" applyProtection="1">
      <alignment vertical="center" wrapText="1"/>
    </xf>
    <xf numFmtId="0" fontId="11" fillId="2" borderId="12" xfId="7" applyNumberFormat="1" applyFont="1" applyFill="1" applyBorder="1" applyAlignment="1" applyProtection="1">
      <alignment vertical="center"/>
    </xf>
    <xf numFmtId="0" fontId="11" fillId="2" borderId="13" xfId="7" applyNumberFormat="1" applyFont="1" applyFill="1" applyBorder="1" applyAlignment="1" applyProtection="1">
      <alignment vertical="center"/>
    </xf>
    <xf numFmtId="0" fontId="6" fillId="2" borderId="3" xfId="7" applyNumberFormat="1" applyFont="1" applyFill="1" applyBorder="1" applyAlignment="1" applyProtection="1">
      <alignment vertical="center" wrapText="1"/>
    </xf>
    <xf numFmtId="0" fontId="6" fillId="2" borderId="9" xfId="7" applyNumberFormat="1" applyFont="1" applyFill="1" applyBorder="1" applyAlignment="1" applyProtection="1">
      <alignment vertical="center" wrapText="1"/>
    </xf>
    <xf numFmtId="0" fontId="11" fillId="2" borderId="0" xfId="7" applyNumberFormat="1" applyFont="1" applyFill="1" applyBorder="1" applyAlignment="1" applyProtection="1">
      <alignment vertical="center"/>
    </xf>
    <xf numFmtId="0" fontId="11" fillId="2" borderId="14" xfId="7" applyNumberFormat="1" applyFont="1" applyFill="1" applyBorder="1" applyAlignment="1" applyProtection="1">
      <alignment vertical="center"/>
    </xf>
    <xf numFmtId="0" fontId="6" fillId="2" borderId="10" xfId="7" applyNumberFormat="1" applyFont="1" applyFill="1" applyBorder="1" applyAlignment="1" applyProtection="1">
      <alignment vertical="center" wrapText="1"/>
    </xf>
    <xf numFmtId="0" fontId="11" fillId="2" borderId="11" xfId="7" applyNumberFormat="1" applyFont="1" applyFill="1" applyBorder="1" applyAlignment="1" applyProtection="1">
      <alignment vertical="center" wrapText="1"/>
    </xf>
    <xf numFmtId="0" fontId="11" fillId="2" borderId="1" xfId="7" applyNumberFormat="1" applyFont="1" applyFill="1" applyBorder="1" applyAlignment="1" applyProtection="1">
      <alignment horizontal="left" vertical="center"/>
    </xf>
    <xf numFmtId="0" fontId="11" fillId="2" borderId="15" xfId="7" applyNumberFormat="1" applyFont="1" applyFill="1" applyBorder="1" applyAlignment="1" applyProtection="1">
      <alignment horizontal="left" vertical="center" wrapText="1"/>
    </xf>
    <xf numFmtId="0" fontId="6" fillId="2" borderId="11" xfId="7" applyNumberFormat="1" applyFont="1" applyFill="1" applyBorder="1" applyAlignment="1" applyProtection="1">
      <alignment horizontal="left" vertical="center" wrapText="1"/>
    </xf>
    <xf numFmtId="0" fontId="11" fillId="2" borderId="0" xfId="7" applyNumberFormat="1" applyFont="1" applyFill="1" applyBorder="1" applyAlignment="1" applyProtection="1">
      <alignment horizontal="left" vertical="center" wrapText="1"/>
    </xf>
    <xf numFmtId="49" fontId="14" fillId="2" borderId="0" xfId="6" applyNumberFormat="1" applyFont="1" applyFill="1" applyAlignment="1" applyProtection="1">
      <alignment vertical="center"/>
    </xf>
    <xf numFmtId="38" fontId="7" fillId="2" borderId="6" xfId="7" applyNumberFormat="1" applyFont="1" applyFill="1" applyBorder="1" applyAlignment="1" applyProtection="1">
      <alignment horizontal="right" vertical="center" wrapText="1"/>
    </xf>
    <xf numFmtId="38" fontId="7" fillId="2" borderId="7" xfId="7" applyNumberFormat="1" applyFont="1" applyFill="1" applyBorder="1" applyAlignment="1" applyProtection="1">
      <alignment horizontal="right" vertical="center" wrapText="1"/>
    </xf>
    <xf numFmtId="0" fontId="6" fillId="2" borderId="0" xfId="7" applyNumberFormat="1" applyFont="1" applyFill="1" applyBorder="1" applyAlignment="1" applyProtection="1">
      <alignment vertical="center" wrapText="1"/>
    </xf>
    <xf numFmtId="0" fontId="11" fillId="2" borderId="10" xfId="7" applyNumberFormat="1" applyFont="1" applyFill="1" applyBorder="1" applyAlignment="1" applyProtection="1">
      <alignment horizontal="left" vertical="center" wrapText="1"/>
    </xf>
    <xf numFmtId="0" fontId="11" fillId="2" borderId="0" xfId="7" applyNumberFormat="1" applyFont="1" applyFill="1" applyBorder="1" applyAlignment="1" applyProtection="1">
      <alignment horizontal="left" vertical="center"/>
    </xf>
    <xf numFmtId="0" fontId="11" fillId="2" borderId="13" xfId="7" applyNumberFormat="1" applyFont="1" applyFill="1" applyBorder="1" applyAlignment="1" applyProtection="1">
      <alignment horizontal="left" vertical="center"/>
    </xf>
    <xf numFmtId="185" fontId="6" fillId="2" borderId="10" xfId="7" applyNumberFormat="1" applyFont="1" applyFill="1" applyBorder="1" applyAlignment="1" applyProtection="1">
      <alignment horizontal="center" vertical="center" wrapText="1"/>
    </xf>
    <xf numFmtId="0" fontId="11" fillId="2" borderId="14" xfId="7" applyNumberFormat="1" applyFont="1" applyFill="1" applyBorder="1" applyAlignment="1" applyProtection="1">
      <alignment horizontal="left" vertical="center"/>
    </xf>
    <xf numFmtId="0" fontId="6" fillId="2" borderId="0" xfId="7" applyNumberFormat="1" applyFont="1" applyFill="1" applyBorder="1" applyAlignment="1" applyProtection="1">
      <alignment horizontal="left" vertical="center" wrapText="1"/>
    </xf>
    <xf numFmtId="0" fontId="6" fillId="2" borderId="10" xfId="7" applyNumberFormat="1" applyFont="1" applyFill="1" applyBorder="1" applyAlignment="1" applyProtection="1">
      <alignment horizontal="left" vertical="center" wrapText="1"/>
    </xf>
    <xf numFmtId="0" fontId="6" fillId="2" borderId="0" xfId="7" applyNumberFormat="1" applyFont="1" applyFill="1" applyBorder="1" applyAlignment="1" applyProtection="1">
      <alignment horizontal="left" vertical="distributed" wrapText="1"/>
    </xf>
    <xf numFmtId="0" fontId="6" fillId="3" borderId="2" xfId="7" applyNumberFormat="1" applyFont="1" applyFill="1" applyBorder="1" applyAlignment="1" applyProtection="1">
      <alignment horizontal="center" vertical="center" wrapText="1"/>
    </xf>
    <xf numFmtId="38" fontId="7" fillId="2" borderId="9" xfId="7" applyNumberFormat="1" applyFont="1" applyFill="1" applyBorder="1" applyAlignment="1" applyProtection="1">
      <alignment horizontal="right" vertical="center" wrapText="1"/>
    </xf>
    <xf numFmtId="38" fontId="7" fillId="2" borderId="10" xfId="7" applyNumberFormat="1" applyFont="1" applyFill="1" applyBorder="1" applyAlignment="1" applyProtection="1">
      <alignment horizontal="right" vertical="center" wrapText="1"/>
    </xf>
    <xf numFmtId="38" fontId="7" fillId="2" borderId="10" xfId="8" applyNumberFormat="1" applyFont="1" applyFill="1" applyBorder="1" applyAlignment="1" applyProtection="1">
      <alignment vertical="center" wrapText="1"/>
    </xf>
    <xf numFmtId="38" fontId="7" fillId="2" borderId="11" xfId="7" applyNumberFormat="1" applyFont="1" applyFill="1" applyBorder="1" applyAlignment="1" applyProtection="1">
      <alignment vertical="center" wrapText="1"/>
    </xf>
    <xf numFmtId="38" fontId="7" fillId="2" borderId="10" xfId="7" applyNumberFormat="1" applyFont="1" applyFill="1" applyBorder="1" applyAlignment="1" applyProtection="1">
      <alignment vertical="center" wrapText="1"/>
    </xf>
    <xf numFmtId="186" fontId="7" fillId="2" borderId="3" xfId="7" applyNumberFormat="1" applyFont="1" applyFill="1" applyBorder="1" applyAlignment="1" applyProtection="1">
      <alignment horizontal="right" vertical="center" wrapText="1"/>
    </xf>
    <xf numFmtId="186" fontId="7" fillId="2" borderId="8" xfId="7" applyNumberFormat="1" applyFont="1" applyFill="1" applyBorder="1" applyAlignment="1" applyProtection="1">
      <alignment horizontal="right" vertical="center" wrapText="1"/>
    </xf>
    <xf numFmtId="186" fontId="7" fillId="2" borderId="8" xfId="7" applyNumberFormat="1" applyFont="1" applyFill="1" applyBorder="1" applyAlignment="1" applyProtection="1">
      <alignment vertical="center" wrapText="1"/>
    </xf>
    <xf numFmtId="186" fontId="7" fillId="2" borderId="2" xfId="7" applyNumberFormat="1" applyFont="1" applyFill="1" applyBorder="1" applyAlignment="1" applyProtection="1">
      <alignment horizontal="right" vertical="center" wrapText="1"/>
    </xf>
    <xf numFmtId="185" fontId="6" fillId="2" borderId="5" xfId="7" applyNumberFormat="1" applyFont="1" applyFill="1" applyBorder="1" applyAlignment="1" applyProtection="1">
      <alignment horizontal="center" vertical="center" wrapText="1"/>
    </xf>
    <xf numFmtId="38" fontId="7" fillId="2" borderId="5" xfId="8" applyNumberFormat="1" applyFont="1" applyFill="1" applyBorder="1" applyAlignment="1" applyProtection="1">
      <alignment vertical="center" wrapText="1"/>
    </xf>
    <xf numFmtId="38" fontId="7" fillId="2" borderId="5" xfId="7" applyNumberFormat="1" applyFont="1" applyFill="1" applyBorder="1" applyAlignment="1" applyProtection="1">
      <alignment horizontal="right" vertical="center" wrapText="1"/>
    </xf>
    <xf numFmtId="185" fontId="6" fillId="2" borderId="3" xfId="7" applyNumberFormat="1" applyFont="1" applyFill="1" applyBorder="1" applyAlignment="1" applyProtection="1">
      <alignment horizontal="center" vertical="center" wrapText="1"/>
    </xf>
    <xf numFmtId="185" fontId="6" fillId="2" borderId="8" xfId="7" applyNumberFormat="1" applyFont="1" applyFill="1" applyBorder="1" applyAlignment="1" applyProtection="1">
      <alignment horizontal="center" vertical="center" wrapText="1"/>
    </xf>
    <xf numFmtId="38" fontId="7" fillId="2" borderId="0" xfId="7" applyNumberFormat="1" applyFont="1" applyFill="1" applyBorder="1" applyAlignment="1" applyProtection="1">
      <alignment horizontal="right" vertical="center" wrapText="1"/>
    </xf>
    <xf numFmtId="0" fontId="11" fillId="2" borderId="10" xfId="7" applyNumberFormat="1" applyFont="1" applyFill="1" applyBorder="1" applyAlignment="1" applyProtection="1">
      <alignment vertical="center"/>
    </xf>
    <xf numFmtId="0" fontId="6" fillId="2" borderId="6" xfId="7" applyNumberFormat="1" applyFont="1" applyFill="1" applyBorder="1" applyAlignment="1" applyProtection="1">
      <alignment horizontal="left" vertical="center" wrapText="1"/>
    </xf>
    <xf numFmtId="0" fontId="6" fillId="3" borderId="4" xfId="7" applyNumberFormat="1" applyFont="1" applyFill="1" applyBorder="1" applyAlignment="1" applyProtection="1">
      <alignment horizontal="center" vertical="center" wrapText="1"/>
    </xf>
    <xf numFmtId="0" fontId="6" fillId="2" borderId="4" xfId="7" applyNumberFormat="1" applyFont="1" applyFill="1" applyBorder="1" applyAlignment="1" applyProtection="1">
      <alignment horizontal="center" vertical="center" wrapText="1"/>
    </xf>
    <xf numFmtId="0" fontId="6" fillId="2" borderId="6" xfId="7" applyNumberFormat="1" applyFont="1" applyFill="1" applyBorder="1" applyAlignment="1" applyProtection="1">
      <alignment horizontal="center" vertical="center" wrapText="1"/>
    </xf>
    <xf numFmtId="49" fontId="5" fillId="2" borderId="0" xfId="6" applyNumberFormat="1" applyFont="1" applyFill="1" applyBorder="1" applyAlignment="1" applyProtection="1">
      <alignment horizontal="center" vertical="center"/>
    </xf>
    <xf numFmtId="184" fontId="9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7" applyNumberFormat="1" applyFont="1" applyFill="1" applyBorder="1" applyAlignment="1" applyProtection="1">
      <alignment horizontal="center" vertical="center" wrapText="1"/>
    </xf>
    <xf numFmtId="0" fontId="6" fillId="3" borderId="6" xfId="7" applyNumberFormat="1" applyFont="1" applyFill="1" applyBorder="1" applyAlignment="1" applyProtection="1">
      <alignment horizontal="center" vertical="center" wrapText="1"/>
    </xf>
    <xf numFmtId="0" fontId="6" fillId="3" borderId="7" xfId="7" applyNumberFormat="1" applyFont="1" applyFill="1" applyBorder="1" applyAlignment="1" applyProtection="1">
      <alignment horizontal="center" vertical="center" wrapText="1"/>
    </xf>
    <xf numFmtId="0" fontId="11" fillId="2" borderId="4" xfId="7" applyNumberFormat="1" applyFont="1" applyFill="1" applyBorder="1" applyAlignment="1" applyProtection="1">
      <alignment horizontal="left" vertical="center" wrapText="1"/>
    </xf>
    <xf numFmtId="0" fontId="11" fillId="2" borderId="6" xfId="7" applyNumberFormat="1" applyFont="1" applyFill="1" applyBorder="1" applyAlignment="1" applyProtection="1">
      <alignment horizontal="left" vertical="center" wrapText="1"/>
    </xf>
    <xf numFmtId="0" fontId="6" fillId="2" borderId="4" xfId="7" applyNumberFormat="1" applyFont="1" applyFill="1" applyBorder="1" applyAlignment="1" applyProtection="1">
      <alignment horizontal="left" vertical="center" wrapText="1"/>
    </xf>
    <xf numFmtId="0" fontId="6" fillId="2" borderId="6" xfId="7" applyNumberFormat="1" applyFont="1" applyFill="1" applyBorder="1" applyAlignment="1" applyProtection="1">
      <alignment horizontal="left" vertical="center" wrapText="1"/>
    </xf>
    <xf numFmtId="0" fontId="6" fillId="2" borderId="7" xfId="7" applyNumberFormat="1" applyFont="1" applyFill="1" applyBorder="1" applyAlignment="1" applyProtection="1">
      <alignment horizontal="center" vertical="center" wrapText="1"/>
    </xf>
  </cellXfs>
  <cellStyles count="10">
    <cellStyle name="パーセント 3" xfId="2" xr:uid="{00000000-0005-0000-0000-000001000000}"/>
    <cellStyle name="桁区切り 2" xfId="8" xr:uid="{00000000-0005-0000-0000-000002000000}"/>
    <cellStyle name="桁区切り 3" xfId="3" xr:uid="{00000000-0005-0000-0000-000003000000}"/>
    <cellStyle name="桁区切り 3 2" xfId="4" xr:uid="{00000000-0005-0000-0000-000004000000}"/>
    <cellStyle name="標準" xfId="0" builtinId="0"/>
    <cellStyle name="標準 2 2 2" xfId="6" xr:uid="{00000000-0005-0000-0000-000006000000}"/>
    <cellStyle name="標準 3 3" xfId="7" xr:uid="{00000000-0005-0000-0000-000007000000}"/>
    <cellStyle name="標準 4 3" xfId="5" xr:uid="{00000000-0005-0000-0000-000008000000}"/>
    <cellStyle name="標準 8 2" xfId="1" xr:uid="{00000000-0005-0000-0000-000009000000}"/>
    <cellStyle name="標準 8 3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C3D70-EDB7-4CED-93A8-582E7CEBFA10}">
  <sheetPr>
    <pageSetUpPr fitToPage="1"/>
  </sheetPr>
  <dimension ref="A1:K71"/>
  <sheetViews>
    <sheetView showGridLines="0" tabSelected="1" topLeftCell="A19" zoomScale="80" zoomScaleNormal="80" workbookViewId="0">
      <selection activeCell="B70" sqref="B70:I73"/>
    </sheetView>
  </sheetViews>
  <sheetFormatPr defaultColWidth="9.140625" defaultRowHeight="14.1" customHeight="1" x14ac:dyDescent="0.15"/>
  <cols>
    <col min="1" max="1" width="1.28515625" style="2" customWidth="1"/>
    <col min="2" max="2" width="4.140625" style="2" customWidth="1"/>
    <col min="3" max="3" width="3.140625" style="2" customWidth="1"/>
    <col min="4" max="4" width="37.28515625" style="2" customWidth="1"/>
    <col min="5" max="5" width="34.7109375" style="2" bestFit="1" customWidth="1"/>
    <col min="6" max="6" width="13.7109375" style="2" bestFit="1" customWidth="1"/>
    <col min="7" max="7" width="40.7109375" style="2" customWidth="1"/>
    <col min="8" max="10" width="17.140625" style="2" customWidth="1"/>
    <col min="11" max="11" width="5.5703125" style="2" customWidth="1"/>
    <col min="12" max="16384" width="9.140625" style="2"/>
  </cols>
  <sheetData>
    <row r="1" spans="1:11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8" customHeight="1" x14ac:dyDescent="0.15">
      <c r="A2" s="59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6.75" customHeight="1" x14ac:dyDescent="0.15">
      <c r="A3" s="4"/>
      <c r="F3" s="4"/>
      <c r="G3" s="4"/>
      <c r="H3" s="4"/>
      <c r="I3" s="4"/>
      <c r="J3" s="4"/>
    </row>
    <row r="4" spans="1:11" s="3" customFormat="1" ht="18.75" customHeight="1" x14ac:dyDescent="0.15">
      <c r="A4" s="4"/>
      <c r="B4" s="60" t="s">
        <v>101</v>
      </c>
      <c r="C4" s="60"/>
      <c r="D4" s="60"/>
      <c r="E4" s="60"/>
      <c r="F4" s="60"/>
      <c r="G4" s="60"/>
      <c r="H4" s="60"/>
      <c r="I4" s="60"/>
      <c r="J4" s="60"/>
      <c r="K4" s="60"/>
    </row>
    <row r="5" spans="1:11" s="3" customFormat="1" ht="15.75" x14ac:dyDescent="0.15">
      <c r="A5" s="4"/>
      <c r="B5" s="5"/>
      <c r="C5" s="5"/>
      <c r="D5" s="6"/>
      <c r="E5" s="5"/>
      <c r="F5" s="5"/>
      <c r="G5" s="4"/>
      <c r="H5" s="4"/>
      <c r="I5" s="4"/>
      <c r="J5" s="7" t="s">
        <v>0</v>
      </c>
      <c r="K5" s="8"/>
    </row>
    <row r="6" spans="1:11" s="3" customFormat="1" ht="15.75" x14ac:dyDescent="0.15">
      <c r="A6" s="9"/>
      <c r="B6" s="61" t="s">
        <v>1</v>
      </c>
      <c r="C6" s="62"/>
      <c r="D6" s="63"/>
      <c r="E6" s="56" t="s">
        <v>2</v>
      </c>
      <c r="F6" s="56" t="s">
        <v>3</v>
      </c>
      <c r="G6" s="56" t="s">
        <v>4</v>
      </c>
      <c r="H6" s="56" t="s">
        <v>5</v>
      </c>
      <c r="I6" s="56" t="s">
        <v>6</v>
      </c>
      <c r="J6" s="38" t="s">
        <v>7</v>
      </c>
      <c r="K6" s="10"/>
    </row>
    <row r="7" spans="1:11" s="3" customFormat="1" ht="15" customHeight="1" x14ac:dyDescent="0.15">
      <c r="A7" s="9"/>
      <c r="B7" s="64" t="s">
        <v>8</v>
      </c>
      <c r="C7" s="65"/>
      <c r="D7" s="65"/>
      <c r="E7" s="65"/>
      <c r="F7" s="65"/>
      <c r="G7" s="65"/>
      <c r="H7" s="55"/>
      <c r="I7" s="55"/>
      <c r="J7" s="11"/>
      <c r="K7" s="12"/>
    </row>
    <row r="8" spans="1:11" s="3" customFormat="1" ht="15" customHeight="1" x14ac:dyDescent="0.15">
      <c r="A8" s="9"/>
      <c r="B8" s="64" t="s">
        <v>9</v>
      </c>
      <c r="C8" s="65"/>
      <c r="D8" s="65"/>
      <c r="E8" s="65"/>
      <c r="F8" s="65"/>
      <c r="G8" s="65"/>
      <c r="H8" s="55"/>
      <c r="I8" s="55"/>
      <c r="J8" s="11"/>
      <c r="K8" s="8"/>
    </row>
    <row r="9" spans="1:11" s="3" customFormat="1" ht="15" customHeight="1" x14ac:dyDescent="0.15">
      <c r="A9" s="9"/>
      <c r="B9" s="13"/>
      <c r="C9" s="14" t="s">
        <v>10</v>
      </c>
      <c r="D9" s="15"/>
      <c r="E9" s="16"/>
      <c r="F9" s="33"/>
      <c r="G9" s="17"/>
      <c r="H9" s="39"/>
      <c r="I9" s="39"/>
      <c r="J9" s="44"/>
      <c r="K9" s="8"/>
    </row>
    <row r="10" spans="1:11" s="3" customFormat="1" ht="15" customHeight="1" x14ac:dyDescent="0.15">
      <c r="A10" s="9"/>
      <c r="B10" s="12"/>
      <c r="C10" s="18"/>
      <c r="D10" s="19" t="s">
        <v>53</v>
      </c>
      <c r="E10" s="20" t="s">
        <v>56</v>
      </c>
      <c r="F10" s="33"/>
      <c r="G10" s="20" t="s">
        <v>57</v>
      </c>
      <c r="H10" s="40"/>
      <c r="I10" s="40"/>
      <c r="J10" s="45">
        <v>951377</v>
      </c>
      <c r="K10" s="8"/>
    </row>
    <row r="11" spans="1:11" s="3" customFormat="1" ht="15" customHeight="1" x14ac:dyDescent="0.15">
      <c r="A11" s="9"/>
      <c r="B11" s="12"/>
      <c r="C11" s="18"/>
      <c r="D11" s="19" t="s">
        <v>54</v>
      </c>
      <c r="E11" s="20" t="s">
        <v>58</v>
      </c>
      <c r="F11" s="33"/>
      <c r="G11" s="20" t="s">
        <v>57</v>
      </c>
      <c r="H11" s="40"/>
      <c r="I11" s="40"/>
      <c r="J11" s="45">
        <v>124829155</v>
      </c>
      <c r="K11" s="8"/>
    </row>
    <row r="12" spans="1:11" s="3" customFormat="1" ht="15" customHeight="1" x14ac:dyDescent="0.15">
      <c r="A12" s="9"/>
      <c r="B12" s="12"/>
      <c r="C12" s="18"/>
      <c r="D12" s="19"/>
      <c r="E12" s="20" t="s">
        <v>90</v>
      </c>
      <c r="F12" s="33"/>
      <c r="G12" s="20" t="s">
        <v>57</v>
      </c>
      <c r="H12" s="40"/>
      <c r="I12" s="40"/>
      <c r="J12" s="45">
        <v>5548403</v>
      </c>
      <c r="K12" s="8"/>
    </row>
    <row r="13" spans="1:11" s="3" customFormat="1" ht="15" customHeight="1" x14ac:dyDescent="0.15">
      <c r="A13" s="9"/>
      <c r="B13" s="12"/>
      <c r="C13" s="18"/>
      <c r="D13" s="19" t="s">
        <v>55</v>
      </c>
      <c r="E13" s="20" t="s">
        <v>58</v>
      </c>
      <c r="F13" s="33"/>
      <c r="G13" s="20" t="s">
        <v>57</v>
      </c>
      <c r="H13" s="40"/>
      <c r="I13" s="40"/>
      <c r="J13" s="45">
        <v>20013019</v>
      </c>
      <c r="K13" s="8"/>
    </row>
    <row r="14" spans="1:11" s="3" customFormat="1" ht="19.5" customHeight="1" x14ac:dyDescent="0.15">
      <c r="A14" s="9"/>
      <c r="B14" s="12"/>
      <c r="C14" s="18"/>
      <c r="D14" s="19"/>
      <c r="E14" s="20" t="s">
        <v>97</v>
      </c>
      <c r="F14" s="48"/>
      <c r="G14" s="20" t="s">
        <v>57</v>
      </c>
      <c r="H14" s="50"/>
      <c r="I14" s="53"/>
      <c r="J14" s="45">
        <v>20022018</v>
      </c>
      <c r="K14" s="8"/>
    </row>
    <row r="15" spans="1:11" s="3" customFormat="1" ht="17.25" customHeight="1" x14ac:dyDescent="0.15">
      <c r="A15" s="9"/>
      <c r="B15" s="12"/>
      <c r="C15" s="18"/>
      <c r="D15" s="19"/>
      <c r="E15" s="57" t="s">
        <v>59</v>
      </c>
      <c r="F15" s="58"/>
      <c r="G15" s="58"/>
      <c r="H15" s="58"/>
      <c r="I15" s="68"/>
      <c r="J15" s="47">
        <f>SUM(J10:J14)</f>
        <v>171363972</v>
      </c>
      <c r="K15" s="8"/>
    </row>
    <row r="16" spans="1:11" s="3" customFormat="1" ht="15" customHeight="1" x14ac:dyDescent="0.15">
      <c r="A16" s="9"/>
      <c r="B16" s="12"/>
      <c r="C16" s="18" t="s">
        <v>11</v>
      </c>
      <c r="D16" s="19"/>
      <c r="E16" s="20"/>
      <c r="F16" s="33"/>
      <c r="G16" s="20" t="s">
        <v>60</v>
      </c>
      <c r="H16" s="40"/>
      <c r="I16" s="40"/>
      <c r="J16" s="45">
        <v>190871482</v>
      </c>
      <c r="K16" s="8"/>
    </row>
    <row r="17" spans="1:11" s="3" customFormat="1" ht="15" customHeight="1" x14ac:dyDescent="0.15">
      <c r="A17" s="9"/>
      <c r="B17" s="54" t="s">
        <v>98</v>
      </c>
      <c r="C17" s="18"/>
      <c r="D17" s="19"/>
      <c r="E17" s="20"/>
      <c r="F17" s="33"/>
      <c r="G17" s="20" t="s">
        <v>99</v>
      </c>
      <c r="H17" s="40"/>
      <c r="I17" s="40"/>
      <c r="J17" s="45">
        <v>4960</v>
      </c>
      <c r="K17" s="8"/>
    </row>
    <row r="18" spans="1:11" s="3" customFormat="1" ht="15" customHeight="1" x14ac:dyDescent="0.15">
      <c r="A18" s="9"/>
      <c r="B18" s="12"/>
      <c r="C18" s="18" t="s">
        <v>12</v>
      </c>
      <c r="D18" s="19"/>
      <c r="E18" s="20" t="s">
        <v>74</v>
      </c>
      <c r="F18" s="33"/>
      <c r="G18" s="20" t="s">
        <v>75</v>
      </c>
      <c r="H18" s="40"/>
      <c r="I18" s="40"/>
      <c r="J18" s="45">
        <v>177000</v>
      </c>
      <c r="K18" s="8"/>
    </row>
    <row r="19" spans="1:11" s="3" customFormat="1" ht="15" customHeight="1" x14ac:dyDescent="0.15">
      <c r="A19" s="9"/>
      <c r="B19" s="12"/>
      <c r="C19" s="18" t="s">
        <v>13</v>
      </c>
      <c r="D19" s="19"/>
      <c r="E19" s="20"/>
      <c r="F19" s="33"/>
      <c r="G19" s="20" t="s">
        <v>76</v>
      </c>
      <c r="H19" s="40"/>
      <c r="I19" s="40"/>
      <c r="J19" s="45">
        <v>157790</v>
      </c>
      <c r="K19" s="8"/>
    </row>
    <row r="20" spans="1:11" s="3" customFormat="1" ht="15" customHeight="1" x14ac:dyDescent="0.15">
      <c r="A20" s="9"/>
      <c r="B20" s="12"/>
      <c r="C20" s="18" t="s">
        <v>14</v>
      </c>
      <c r="D20" s="19"/>
      <c r="E20" s="20" t="s">
        <v>77</v>
      </c>
      <c r="F20" s="33"/>
      <c r="G20" s="20" t="s">
        <v>78</v>
      </c>
      <c r="H20" s="40"/>
      <c r="I20" s="40"/>
      <c r="J20" s="45">
        <v>2695105</v>
      </c>
      <c r="K20" s="8"/>
    </row>
    <row r="21" spans="1:11" s="3" customFormat="1" ht="23.25" customHeight="1" x14ac:dyDescent="0.15">
      <c r="A21" s="9"/>
      <c r="B21" s="12"/>
      <c r="C21" s="18" t="s">
        <v>15</v>
      </c>
      <c r="D21" s="19"/>
      <c r="E21" s="20"/>
      <c r="F21" s="33"/>
      <c r="G21" s="20" t="s">
        <v>100</v>
      </c>
      <c r="H21" s="40"/>
      <c r="I21" s="40"/>
      <c r="J21" s="45">
        <v>320204</v>
      </c>
      <c r="K21" s="8"/>
    </row>
    <row r="22" spans="1:11" s="26" customFormat="1" ht="15" customHeight="1" x14ac:dyDescent="0.15">
      <c r="A22" s="9"/>
      <c r="B22" s="57" t="s">
        <v>16</v>
      </c>
      <c r="C22" s="58"/>
      <c r="D22" s="58"/>
      <c r="E22" s="58"/>
      <c r="F22" s="58"/>
      <c r="G22" s="58"/>
      <c r="H22" s="27">
        <f>SUM(H9:H21)</f>
        <v>0</v>
      </c>
      <c r="I22" s="27">
        <f>SUM(I9:I21)</f>
        <v>0</v>
      </c>
      <c r="J22" s="28">
        <f>SUM(J15:J21)</f>
        <v>365590513</v>
      </c>
      <c r="K22" s="29"/>
    </row>
    <row r="23" spans="1:11" s="26" customFormat="1" ht="15" customHeight="1" x14ac:dyDescent="0.15">
      <c r="A23" s="9"/>
      <c r="B23" s="66" t="s">
        <v>17</v>
      </c>
      <c r="C23" s="67"/>
      <c r="D23" s="67"/>
      <c r="E23" s="67"/>
      <c r="F23" s="67"/>
      <c r="G23" s="67"/>
      <c r="H23" s="55"/>
      <c r="I23" s="55"/>
      <c r="J23" s="11"/>
      <c r="K23" s="29"/>
    </row>
    <row r="24" spans="1:11" s="26" customFormat="1" ht="15" customHeight="1" x14ac:dyDescent="0.15">
      <c r="A24" s="9"/>
      <c r="B24" s="66" t="s">
        <v>18</v>
      </c>
      <c r="C24" s="67"/>
      <c r="D24" s="67"/>
      <c r="E24" s="67"/>
      <c r="F24" s="67"/>
      <c r="G24" s="67"/>
      <c r="H24" s="55"/>
      <c r="I24" s="55"/>
      <c r="J24" s="11"/>
      <c r="K24" s="29"/>
    </row>
    <row r="25" spans="1:11" s="3" customFormat="1" ht="15" customHeight="1" x14ac:dyDescent="0.15">
      <c r="A25" s="9"/>
      <c r="B25" s="30"/>
      <c r="C25" s="31" t="s">
        <v>19</v>
      </c>
      <c r="D25" s="32"/>
      <c r="E25" s="20" t="s">
        <v>64</v>
      </c>
      <c r="F25" s="33"/>
      <c r="G25" s="20" t="s">
        <v>61</v>
      </c>
      <c r="H25" s="40">
        <v>367983200</v>
      </c>
      <c r="I25" s="40"/>
      <c r="J25" s="44">
        <v>367983200</v>
      </c>
      <c r="K25" s="25"/>
    </row>
    <row r="26" spans="1:11" s="3" customFormat="1" ht="39.75" customHeight="1" x14ac:dyDescent="0.15">
      <c r="A26" s="9"/>
      <c r="B26" s="30"/>
      <c r="C26" s="31"/>
      <c r="D26" s="34"/>
      <c r="E26" s="20" t="s">
        <v>65</v>
      </c>
      <c r="F26" s="33"/>
      <c r="G26" s="20" t="s">
        <v>62</v>
      </c>
      <c r="H26" s="40">
        <v>489778440</v>
      </c>
      <c r="I26" s="40"/>
      <c r="J26" s="45">
        <v>489778440</v>
      </c>
      <c r="K26" s="25"/>
    </row>
    <row r="27" spans="1:11" s="3" customFormat="1" ht="22.5" customHeight="1" x14ac:dyDescent="0.15">
      <c r="A27" s="9"/>
      <c r="B27" s="30"/>
      <c r="C27" s="31"/>
      <c r="D27" s="34"/>
      <c r="E27" s="57" t="s">
        <v>59</v>
      </c>
      <c r="F27" s="58"/>
      <c r="G27" s="58"/>
      <c r="H27" s="58"/>
      <c r="I27" s="68"/>
      <c r="J27" s="47">
        <f>SUM(J25:J26)</f>
        <v>857761640</v>
      </c>
      <c r="K27" s="25"/>
    </row>
    <row r="28" spans="1:11" s="3" customFormat="1" ht="30" customHeight="1" x14ac:dyDescent="0.15">
      <c r="A28" s="9"/>
      <c r="B28" s="30"/>
      <c r="C28" s="31" t="s">
        <v>20</v>
      </c>
      <c r="D28" s="34"/>
      <c r="E28" s="20" t="s">
        <v>64</v>
      </c>
      <c r="F28" s="33">
        <v>2002</v>
      </c>
      <c r="G28" s="20" t="s">
        <v>61</v>
      </c>
      <c r="H28" s="40">
        <v>1087881545</v>
      </c>
      <c r="I28" s="40">
        <v>613668253</v>
      </c>
      <c r="J28" s="45">
        <v>474213292</v>
      </c>
      <c r="K28" s="25"/>
    </row>
    <row r="29" spans="1:11" s="3" customFormat="1" ht="34.5" customHeight="1" x14ac:dyDescent="0.15">
      <c r="A29" s="9"/>
      <c r="B29" s="30"/>
      <c r="C29" s="31"/>
      <c r="D29" s="34"/>
      <c r="E29" s="20" t="s">
        <v>73</v>
      </c>
      <c r="F29" s="33">
        <v>2005</v>
      </c>
      <c r="G29" s="20" t="s">
        <v>63</v>
      </c>
      <c r="H29" s="40">
        <v>89814503</v>
      </c>
      <c r="I29" s="40">
        <v>57471445</v>
      </c>
      <c r="J29" s="45">
        <v>32343058</v>
      </c>
      <c r="K29" s="25"/>
    </row>
    <row r="30" spans="1:11" s="3" customFormat="1" ht="40.5" customHeight="1" x14ac:dyDescent="0.15">
      <c r="A30" s="9"/>
      <c r="B30" s="30"/>
      <c r="C30" s="31"/>
      <c r="D30" s="34"/>
      <c r="E30" s="20" t="s">
        <v>66</v>
      </c>
      <c r="F30" s="33">
        <v>2016</v>
      </c>
      <c r="G30" s="20" t="s">
        <v>62</v>
      </c>
      <c r="H30" s="40">
        <v>1474402855</v>
      </c>
      <c r="I30" s="40">
        <v>173411304</v>
      </c>
      <c r="J30" s="45">
        <v>1300991551</v>
      </c>
      <c r="K30" s="25"/>
    </row>
    <row r="31" spans="1:11" s="3" customFormat="1" ht="26.25" customHeight="1" x14ac:dyDescent="0.15">
      <c r="A31" s="9"/>
      <c r="B31" s="30"/>
      <c r="C31" s="31"/>
      <c r="D31" s="34"/>
      <c r="E31" s="57" t="s">
        <v>59</v>
      </c>
      <c r="F31" s="58"/>
      <c r="G31" s="58"/>
      <c r="H31" s="58"/>
      <c r="I31" s="68"/>
      <c r="J31" s="47">
        <f>SUM(J28:J30)</f>
        <v>1807547901</v>
      </c>
      <c r="K31" s="25"/>
    </row>
    <row r="32" spans="1:11" s="3" customFormat="1" ht="21" customHeight="1" x14ac:dyDescent="0.15">
      <c r="A32" s="9"/>
      <c r="B32" s="57" t="s">
        <v>21</v>
      </c>
      <c r="C32" s="58"/>
      <c r="D32" s="58"/>
      <c r="E32" s="58"/>
      <c r="F32" s="58"/>
      <c r="G32" s="58"/>
      <c r="H32" s="27">
        <f>SUM(H25:H31)</f>
        <v>3509860543</v>
      </c>
      <c r="I32" s="27">
        <f>SUM(I25:I31)</f>
        <v>844551002</v>
      </c>
      <c r="J32" s="28">
        <f>SUM(J27,J31)</f>
        <v>2665309541</v>
      </c>
      <c r="K32" s="35"/>
    </row>
    <row r="33" spans="1:11" s="3" customFormat="1" ht="21" customHeight="1" x14ac:dyDescent="0.15">
      <c r="A33" s="9"/>
      <c r="B33" s="66" t="s">
        <v>22</v>
      </c>
      <c r="C33" s="67"/>
      <c r="D33" s="67"/>
      <c r="E33" s="67"/>
      <c r="F33" s="67"/>
      <c r="G33" s="67"/>
      <c r="H33" s="55"/>
      <c r="I33" s="55"/>
      <c r="J33" s="11"/>
      <c r="K33" s="29"/>
    </row>
    <row r="34" spans="1:11" s="3" customFormat="1" ht="29.25" customHeight="1" x14ac:dyDescent="0.15">
      <c r="A34" s="9"/>
      <c r="B34" s="30"/>
      <c r="C34" s="31" t="s">
        <v>20</v>
      </c>
      <c r="D34" s="34"/>
      <c r="E34" s="20" t="s">
        <v>67</v>
      </c>
      <c r="F34" s="33">
        <v>2011</v>
      </c>
      <c r="G34" s="20" t="s">
        <v>87</v>
      </c>
      <c r="H34" s="41">
        <v>29760634</v>
      </c>
      <c r="I34" s="40">
        <v>18298684</v>
      </c>
      <c r="J34" s="45">
        <v>11461950</v>
      </c>
      <c r="K34" s="25"/>
    </row>
    <row r="35" spans="1:11" s="3" customFormat="1" ht="29.25" customHeight="1" x14ac:dyDescent="0.15">
      <c r="A35" s="9"/>
      <c r="B35" s="30"/>
      <c r="C35" s="31"/>
      <c r="D35" s="34"/>
      <c r="E35" s="20" t="s">
        <v>64</v>
      </c>
      <c r="F35" s="33">
        <v>2017</v>
      </c>
      <c r="G35" s="20" t="s">
        <v>86</v>
      </c>
      <c r="H35" s="41">
        <v>4781444</v>
      </c>
      <c r="I35" s="40">
        <v>3239698</v>
      </c>
      <c r="J35" s="45">
        <v>1541746</v>
      </c>
      <c r="K35" s="25"/>
    </row>
    <row r="36" spans="1:11" s="3" customFormat="1" ht="25.5" customHeight="1" x14ac:dyDescent="0.15">
      <c r="A36" s="9"/>
      <c r="B36" s="30"/>
      <c r="C36" s="31"/>
      <c r="D36" s="34"/>
      <c r="E36" s="20" t="s">
        <v>88</v>
      </c>
      <c r="F36" s="48"/>
      <c r="G36" s="29" t="s">
        <v>89</v>
      </c>
      <c r="H36" s="49">
        <v>509000</v>
      </c>
      <c r="I36" s="50">
        <v>508999</v>
      </c>
      <c r="J36" s="45">
        <v>1</v>
      </c>
      <c r="K36" s="25"/>
    </row>
    <row r="37" spans="1:11" s="3" customFormat="1" ht="19.5" customHeight="1" x14ac:dyDescent="0.15">
      <c r="A37" s="9"/>
      <c r="B37" s="30"/>
      <c r="C37" s="31"/>
      <c r="D37" s="34"/>
      <c r="E37" s="57" t="s">
        <v>59</v>
      </c>
      <c r="F37" s="58"/>
      <c r="G37" s="58"/>
      <c r="H37" s="58"/>
      <c r="I37" s="68"/>
      <c r="J37" s="47">
        <f>SUM(J34:J36)</f>
        <v>13003697</v>
      </c>
      <c r="K37" s="25"/>
    </row>
    <row r="38" spans="1:11" s="3" customFormat="1" ht="15.75" customHeight="1" x14ac:dyDescent="0.15">
      <c r="A38" s="9"/>
      <c r="B38" s="30"/>
      <c r="C38" s="31" t="s">
        <v>23</v>
      </c>
      <c r="D38" s="34"/>
      <c r="E38" s="20"/>
      <c r="F38" s="51"/>
      <c r="G38" s="29" t="s">
        <v>92</v>
      </c>
      <c r="H38" s="41">
        <v>118967969</v>
      </c>
      <c r="I38" s="40">
        <v>65895572</v>
      </c>
      <c r="J38" s="45">
        <f>H38-I38</f>
        <v>53072397</v>
      </c>
      <c r="K38" s="25"/>
    </row>
    <row r="39" spans="1:11" s="3" customFormat="1" ht="15.75" customHeight="1" x14ac:dyDescent="0.15">
      <c r="A39" s="9"/>
      <c r="B39" s="30"/>
      <c r="C39" s="31" t="s">
        <v>24</v>
      </c>
      <c r="D39" s="34"/>
      <c r="E39" s="20" t="s">
        <v>102</v>
      </c>
      <c r="F39" s="52"/>
      <c r="G39" s="29" t="s">
        <v>93</v>
      </c>
      <c r="H39" s="41">
        <v>38999909</v>
      </c>
      <c r="I39" s="40">
        <v>22431500</v>
      </c>
      <c r="J39" s="45">
        <f t="shared" ref="J39:J43" si="0">H39-I39</f>
        <v>16568409</v>
      </c>
      <c r="K39" s="25"/>
    </row>
    <row r="40" spans="1:11" s="3" customFormat="1" ht="15.75" customHeight="1" x14ac:dyDescent="0.15">
      <c r="A40" s="9"/>
      <c r="B40" s="30"/>
      <c r="C40" s="31" t="s">
        <v>25</v>
      </c>
      <c r="D40" s="34"/>
      <c r="E40" s="20"/>
      <c r="F40" s="52"/>
      <c r="G40" s="29" t="s">
        <v>92</v>
      </c>
      <c r="H40" s="41">
        <v>118555731</v>
      </c>
      <c r="I40" s="40">
        <v>78192025</v>
      </c>
      <c r="J40" s="45">
        <f t="shared" si="0"/>
        <v>40363706</v>
      </c>
      <c r="K40" s="25"/>
    </row>
    <row r="41" spans="1:11" s="3" customFormat="1" ht="15.75" customHeight="1" x14ac:dyDescent="0.15">
      <c r="A41" s="9"/>
      <c r="B41" s="30"/>
      <c r="C41" s="31" t="s">
        <v>26</v>
      </c>
      <c r="D41" s="34"/>
      <c r="E41" s="20"/>
      <c r="F41" s="52"/>
      <c r="G41" s="29" t="s">
        <v>92</v>
      </c>
      <c r="H41" s="41">
        <v>68576280</v>
      </c>
      <c r="I41" s="40">
        <v>20448276</v>
      </c>
      <c r="J41" s="45">
        <f t="shared" si="0"/>
        <v>48128004</v>
      </c>
      <c r="K41" s="25"/>
    </row>
    <row r="42" spans="1:11" s="3" customFormat="1" ht="15.75" customHeight="1" x14ac:dyDescent="0.15">
      <c r="A42" s="9"/>
      <c r="B42" s="30"/>
      <c r="C42" s="31" t="s">
        <v>27</v>
      </c>
      <c r="D42" s="34"/>
      <c r="E42" s="20" t="s">
        <v>91</v>
      </c>
      <c r="F42" s="52"/>
      <c r="G42" s="29" t="s">
        <v>92</v>
      </c>
      <c r="H42" s="41">
        <v>3801000</v>
      </c>
      <c r="I42" s="40">
        <v>3760176</v>
      </c>
      <c r="J42" s="45">
        <f t="shared" si="0"/>
        <v>40824</v>
      </c>
      <c r="K42" s="25"/>
    </row>
    <row r="43" spans="1:11" s="3" customFormat="1" ht="15.75" customHeight="1" x14ac:dyDescent="0.15">
      <c r="A43" s="9"/>
      <c r="B43" s="30"/>
      <c r="C43" s="31" t="s">
        <v>28</v>
      </c>
      <c r="D43" s="34"/>
      <c r="E43" s="20" t="s">
        <v>79</v>
      </c>
      <c r="F43" s="52"/>
      <c r="G43" s="29" t="s">
        <v>92</v>
      </c>
      <c r="H43" s="41">
        <v>12646740</v>
      </c>
      <c r="I43" s="40">
        <v>6404592</v>
      </c>
      <c r="J43" s="45">
        <f t="shared" si="0"/>
        <v>6242148</v>
      </c>
      <c r="K43" s="25"/>
    </row>
    <row r="44" spans="1:11" s="3" customFormat="1" ht="15.75" customHeight="1" x14ac:dyDescent="0.15">
      <c r="A44" s="9"/>
      <c r="B44" s="30"/>
      <c r="C44" s="31" t="s">
        <v>29</v>
      </c>
      <c r="D44" s="34"/>
      <c r="E44" s="20" t="s">
        <v>95</v>
      </c>
      <c r="F44" s="52"/>
      <c r="G44" s="29" t="s">
        <v>94</v>
      </c>
      <c r="H44" s="41"/>
      <c r="I44" s="40"/>
      <c r="J44" s="45">
        <v>13479712</v>
      </c>
      <c r="K44" s="25"/>
    </row>
    <row r="45" spans="1:11" s="3" customFormat="1" ht="15.75" customHeight="1" x14ac:dyDescent="0.15">
      <c r="A45" s="9"/>
      <c r="B45" s="30"/>
      <c r="C45" s="31" t="s">
        <v>30</v>
      </c>
      <c r="D45" s="34"/>
      <c r="E45" s="20" t="s">
        <v>90</v>
      </c>
      <c r="F45" s="52"/>
      <c r="G45" s="29" t="s">
        <v>96</v>
      </c>
      <c r="H45" s="41"/>
      <c r="I45" s="40"/>
      <c r="J45" s="45">
        <v>8809700</v>
      </c>
      <c r="K45" s="25"/>
    </row>
    <row r="46" spans="1:11" s="3" customFormat="1" ht="15.75" customHeight="1" x14ac:dyDescent="0.15">
      <c r="A46" s="9"/>
      <c r="B46" s="30"/>
      <c r="C46" s="31" t="s">
        <v>31</v>
      </c>
      <c r="D46" s="34"/>
      <c r="E46" s="20"/>
      <c r="F46" s="52"/>
      <c r="G46" s="29" t="s">
        <v>92</v>
      </c>
      <c r="H46" s="41">
        <v>6400000</v>
      </c>
      <c r="I46" s="40">
        <v>3900000</v>
      </c>
      <c r="J46" s="45">
        <f>H46-I46</f>
        <v>2500000</v>
      </c>
      <c r="K46" s="25"/>
    </row>
    <row r="47" spans="1:11" s="3" customFormat="1" ht="18.75" customHeight="1" x14ac:dyDescent="0.15">
      <c r="A47" s="9">
        <v>1</v>
      </c>
      <c r="B47" s="21"/>
      <c r="C47" s="22" t="s">
        <v>68</v>
      </c>
      <c r="D47" s="23"/>
      <c r="E47" s="24"/>
      <c r="F47" s="48"/>
      <c r="G47" s="29"/>
      <c r="H47" s="42"/>
      <c r="I47" s="42"/>
      <c r="J47" s="45">
        <v>68410</v>
      </c>
      <c r="K47" s="25"/>
    </row>
    <row r="48" spans="1:11" s="3" customFormat="1" ht="16.5" customHeight="1" x14ac:dyDescent="0.15">
      <c r="A48" s="9"/>
      <c r="B48" s="57" t="s">
        <v>32</v>
      </c>
      <c r="C48" s="58"/>
      <c r="D48" s="58"/>
      <c r="E48" s="58"/>
      <c r="F48" s="58"/>
      <c r="G48" s="58"/>
      <c r="H48" s="27">
        <f>SUM(H34:H47)</f>
        <v>402998707</v>
      </c>
      <c r="I48" s="27">
        <f>SUM(I34:I47)</f>
        <v>223079522</v>
      </c>
      <c r="J48" s="28">
        <f>SUM(J37:J47)</f>
        <v>202277007</v>
      </c>
      <c r="K48" s="35"/>
    </row>
    <row r="49" spans="1:11" s="3" customFormat="1" ht="16.5" customHeight="1" x14ac:dyDescent="0.15">
      <c r="A49" s="9"/>
      <c r="B49" s="57" t="s">
        <v>33</v>
      </c>
      <c r="C49" s="58"/>
      <c r="D49" s="58"/>
      <c r="E49" s="58"/>
      <c r="F49" s="58"/>
      <c r="G49" s="58"/>
      <c r="H49" s="27">
        <f>SUM(H32,H48)</f>
        <v>3912859250</v>
      </c>
      <c r="I49" s="27">
        <f>SUM(I32,I48)</f>
        <v>1067630524</v>
      </c>
      <c r="J49" s="28">
        <f>SUM(J32,J48)</f>
        <v>2867586548</v>
      </c>
      <c r="K49" s="35"/>
    </row>
    <row r="50" spans="1:11" s="3" customFormat="1" ht="16.5" customHeight="1" x14ac:dyDescent="0.15">
      <c r="A50" s="9"/>
      <c r="B50" s="57" t="s">
        <v>34</v>
      </c>
      <c r="C50" s="58"/>
      <c r="D50" s="58"/>
      <c r="E50" s="58"/>
      <c r="F50" s="58"/>
      <c r="G50" s="58"/>
      <c r="H50" s="27">
        <f>SUM(H22,H49)</f>
        <v>3912859250</v>
      </c>
      <c r="I50" s="27">
        <f>SUM(I22,I49)</f>
        <v>1067630524</v>
      </c>
      <c r="J50" s="28">
        <f>SUM(J22,J49)</f>
        <v>3233177061</v>
      </c>
      <c r="K50" s="35"/>
    </row>
    <row r="51" spans="1:11" s="3" customFormat="1" ht="16.5" customHeight="1" x14ac:dyDescent="0.15">
      <c r="A51" s="9"/>
      <c r="B51" s="66" t="s">
        <v>35</v>
      </c>
      <c r="C51" s="67"/>
      <c r="D51" s="67"/>
      <c r="E51" s="67"/>
      <c r="F51" s="67"/>
      <c r="G51" s="67"/>
      <c r="H51" s="55"/>
      <c r="I51" s="55"/>
      <c r="J51" s="11"/>
      <c r="K51" s="29"/>
    </row>
    <row r="52" spans="1:11" s="3" customFormat="1" ht="16.5" customHeight="1" x14ac:dyDescent="0.15">
      <c r="A52" s="9"/>
      <c r="B52" s="66" t="s">
        <v>36</v>
      </c>
      <c r="C52" s="67"/>
      <c r="D52" s="67"/>
      <c r="E52" s="67"/>
      <c r="F52" s="67"/>
      <c r="G52" s="67"/>
      <c r="H52" s="55"/>
      <c r="I52" s="55"/>
      <c r="J52" s="11"/>
      <c r="K52" s="29"/>
    </row>
    <row r="53" spans="1:11" s="3" customFormat="1" ht="15" customHeight="1" x14ac:dyDescent="0.15">
      <c r="A53" s="9"/>
      <c r="B53" s="30"/>
      <c r="C53" s="31" t="s">
        <v>37</v>
      </c>
      <c r="D53" s="34"/>
      <c r="E53" s="36" t="s">
        <v>69</v>
      </c>
      <c r="F53" s="33"/>
      <c r="G53" s="36"/>
      <c r="H53" s="43"/>
      <c r="I53" s="40"/>
      <c r="J53" s="46">
        <v>89426461</v>
      </c>
      <c r="K53" s="25"/>
    </row>
    <row r="54" spans="1:11" s="3" customFormat="1" ht="15" customHeight="1" x14ac:dyDescent="0.15">
      <c r="A54" s="9"/>
      <c r="B54" s="30"/>
      <c r="C54" s="31" t="s">
        <v>38</v>
      </c>
      <c r="D54" s="34"/>
      <c r="E54" s="36" t="s">
        <v>70</v>
      </c>
      <c r="F54" s="33"/>
      <c r="G54" s="36"/>
      <c r="H54" s="43"/>
      <c r="I54" s="40"/>
      <c r="J54" s="46">
        <v>83048000</v>
      </c>
      <c r="K54" s="25"/>
    </row>
    <row r="55" spans="1:11" s="3" customFormat="1" ht="15" customHeight="1" x14ac:dyDescent="0.15">
      <c r="A55" s="9"/>
      <c r="B55" s="30"/>
      <c r="C55" s="31" t="s">
        <v>39</v>
      </c>
      <c r="D55" s="34"/>
      <c r="E55" s="36"/>
      <c r="F55" s="33"/>
      <c r="G55" s="36"/>
      <c r="H55" s="43"/>
      <c r="I55" s="40"/>
      <c r="J55" s="46">
        <v>14997240</v>
      </c>
      <c r="K55" s="25"/>
    </row>
    <row r="56" spans="1:11" s="3" customFormat="1" ht="15" customHeight="1" x14ac:dyDescent="0.15">
      <c r="A56" s="9"/>
      <c r="B56" s="30"/>
      <c r="C56" s="31" t="s">
        <v>52</v>
      </c>
      <c r="D56" s="34"/>
      <c r="E56" s="36" t="s">
        <v>71</v>
      </c>
      <c r="F56" s="33"/>
      <c r="G56" s="36" t="s">
        <v>104</v>
      </c>
      <c r="H56" s="43"/>
      <c r="I56" s="40"/>
      <c r="J56" s="46">
        <v>3039367</v>
      </c>
      <c r="K56" s="25"/>
    </row>
    <row r="57" spans="1:11" s="3" customFormat="1" ht="15" customHeight="1" x14ac:dyDescent="0.15">
      <c r="A57" s="9"/>
      <c r="B57" s="30"/>
      <c r="C57" s="31" t="s">
        <v>40</v>
      </c>
      <c r="D57" s="34"/>
      <c r="E57" s="36" t="s">
        <v>72</v>
      </c>
      <c r="F57" s="33"/>
      <c r="G57" s="36"/>
      <c r="H57" s="43"/>
      <c r="I57" s="40"/>
      <c r="J57" s="46">
        <v>1151648</v>
      </c>
      <c r="K57" s="25"/>
    </row>
    <row r="58" spans="1:11" s="3" customFormat="1" ht="15" customHeight="1" x14ac:dyDescent="0.15">
      <c r="A58" s="9"/>
      <c r="B58" s="30"/>
      <c r="C58" s="31" t="s">
        <v>41</v>
      </c>
      <c r="D58" s="34"/>
      <c r="E58" s="36"/>
      <c r="F58" s="33"/>
      <c r="G58" s="36" t="s">
        <v>85</v>
      </c>
      <c r="H58" s="43"/>
      <c r="I58" s="40"/>
      <c r="J58" s="46">
        <v>10884067</v>
      </c>
      <c r="K58" s="25"/>
    </row>
    <row r="59" spans="1:11" s="3" customFormat="1" ht="19.5" customHeight="1" x14ac:dyDescent="0.15">
      <c r="A59" s="9"/>
      <c r="B59" s="57" t="s">
        <v>42</v>
      </c>
      <c r="C59" s="58"/>
      <c r="D59" s="58"/>
      <c r="E59" s="58"/>
      <c r="F59" s="58"/>
      <c r="G59" s="58"/>
      <c r="H59" s="27">
        <f>SUM(H53:H58)</f>
        <v>0</v>
      </c>
      <c r="I59" s="27">
        <f>SUM(I53:I58)</f>
        <v>0</v>
      </c>
      <c r="J59" s="28">
        <f>SUM(J53:J58)</f>
        <v>202546783</v>
      </c>
      <c r="K59" s="35"/>
    </row>
    <row r="60" spans="1:11" s="3" customFormat="1" ht="19.5" customHeight="1" x14ac:dyDescent="0.15">
      <c r="A60" s="9"/>
      <c r="B60" s="66" t="s">
        <v>43</v>
      </c>
      <c r="C60" s="67"/>
      <c r="D60" s="67"/>
      <c r="E60" s="67"/>
      <c r="F60" s="67"/>
      <c r="G60" s="67"/>
      <c r="H60" s="55"/>
      <c r="I60" s="55"/>
      <c r="J60" s="11"/>
      <c r="K60" s="29"/>
    </row>
    <row r="61" spans="1:11" s="3" customFormat="1" ht="15" customHeight="1" x14ac:dyDescent="0.15">
      <c r="A61" s="9"/>
      <c r="B61" s="30"/>
      <c r="C61" s="31" t="s">
        <v>44</v>
      </c>
      <c r="D61" s="34"/>
      <c r="E61" s="36" t="s">
        <v>70</v>
      </c>
      <c r="F61" s="33"/>
      <c r="G61" s="36"/>
      <c r="H61" s="43"/>
      <c r="I61" s="40"/>
      <c r="J61" s="46">
        <v>1322268000</v>
      </c>
      <c r="K61" s="25"/>
    </row>
    <row r="62" spans="1:11" s="3" customFormat="1" ht="15" customHeight="1" x14ac:dyDescent="0.15">
      <c r="A62" s="9"/>
      <c r="B62" s="30"/>
      <c r="C62" s="31" t="s">
        <v>45</v>
      </c>
      <c r="D62" s="34"/>
      <c r="E62" s="36"/>
      <c r="F62" s="33"/>
      <c r="G62" s="36" t="s">
        <v>84</v>
      </c>
      <c r="H62" s="43"/>
      <c r="I62" s="40"/>
      <c r="J62" s="46">
        <v>33130764</v>
      </c>
      <c r="K62" s="25"/>
    </row>
    <row r="63" spans="1:11" s="3" customFormat="1" ht="15" customHeight="1" x14ac:dyDescent="0.15">
      <c r="A63" s="9"/>
      <c r="B63" s="30"/>
      <c r="C63" s="31" t="s">
        <v>46</v>
      </c>
      <c r="D63" s="34"/>
      <c r="E63" s="36"/>
      <c r="F63" s="33"/>
      <c r="G63" s="36" t="s">
        <v>83</v>
      </c>
      <c r="H63" s="43"/>
      <c r="I63" s="40"/>
      <c r="J63" s="46">
        <v>13235492</v>
      </c>
      <c r="K63" s="25"/>
    </row>
    <row r="64" spans="1:11" s="3" customFormat="1" ht="15" customHeight="1" x14ac:dyDescent="0.15">
      <c r="A64" s="9"/>
      <c r="B64" s="30"/>
      <c r="C64" s="31" t="s">
        <v>47</v>
      </c>
      <c r="D64" s="34"/>
      <c r="E64" s="36" t="s">
        <v>82</v>
      </c>
      <c r="F64" s="33"/>
      <c r="G64" s="36" t="s">
        <v>105</v>
      </c>
      <c r="H64" s="43"/>
      <c r="I64" s="40"/>
      <c r="J64" s="46">
        <v>11213524</v>
      </c>
      <c r="K64" s="25"/>
    </row>
    <row r="65" spans="1:11" s="3" customFormat="1" ht="15" customHeight="1" x14ac:dyDescent="0.15">
      <c r="A65" s="9"/>
      <c r="B65" s="30"/>
      <c r="C65" s="31" t="s">
        <v>48</v>
      </c>
      <c r="D65" s="34"/>
      <c r="E65" s="36" t="s">
        <v>80</v>
      </c>
      <c r="F65" s="33"/>
      <c r="G65" s="36" t="s">
        <v>81</v>
      </c>
      <c r="H65" s="43"/>
      <c r="I65" s="40"/>
      <c r="J65" s="46">
        <v>8809700</v>
      </c>
      <c r="K65" s="25"/>
    </row>
    <row r="66" spans="1:11" s="3" customFormat="1" ht="17.25" customHeight="1" x14ac:dyDescent="0.15">
      <c r="A66" s="9"/>
      <c r="B66" s="57" t="s">
        <v>49</v>
      </c>
      <c r="C66" s="58"/>
      <c r="D66" s="58"/>
      <c r="E66" s="58"/>
      <c r="F66" s="58"/>
      <c r="G66" s="58"/>
      <c r="H66" s="27">
        <f>SUM(H61:H65)</f>
        <v>0</v>
      </c>
      <c r="I66" s="27">
        <f>SUM(I61:I65)</f>
        <v>0</v>
      </c>
      <c r="J66" s="28">
        <f>SUM(J61:J65)</f>
        <v>1388657480</v>
      </c>
      <c r="K66" s="36"/>
    </row>
    <row r="67" spans="1:11" s="3" customFormat="1" ht="17.25" customHeight="1" x14ac:dyDescent="0.15">
      <c r="A67" s="9"/>
      <c r="B67" s="57" t="s">
        <v>50</v>
      </c>
      <c r="C67" s="58"/>
      <c r="D67" s="58"/>
      <c r="E67" s="58"/>
      <c r="F67" s="58"/>
      <c r="G67" s="58"/>
      <c r="H67" s="27">
        <f>SUM(H59,H66)</f>
        <v>0</v>
      </c>
      <c r="I67" s="27">
        <f>SUM(I59,I66)</f>
        <v>0</v>
      </c>
      <c r="J67" s="28">
        <f>SUM(J59,J66)</f>
        <v>1591204263</v>
      </c>
      <c r="K67" s="36"/>
    </row>
    <row r="68" spans="1:11" s="3" customFormat="1" ht="17.25" customHeight="1" x14ac:dyDescent="0.15">
      <c r="A68" s="9"/>
      <c r="B68" s="57" t="s">
        <v>51</v>
      </c>
      <c r="C68" s="58"/>
      <c r="D68" s="58"/>
      <c r="E68" s="58"/>
      <c r="F68" s="58"/>
      <c r="G68" s="58"/>
      <c r="H68" s="27">
        <f>H50-H67</f>
        <v>3912859250</v>
      </c>
      <c r="I68" s="27">
        <f>I50-I67</f>
        <v>1067630524</v>
      </c>
      <c r="J68" s="28">
        <f>J50-J67</f>
        <v>1641972798</v>
      </c>
      <c r="K68" s="36"/>
    </row>
    <row r="69" spans="1:11" s="3" customFormat="1" ht="15.75" x14ac:dyDescent="0.15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5.75" x14ac:dyDescent="0.15"/>
    <row r="71" spans="1:11" ht="15.75" x14ac:dyDescent="0.15"/>
  </sheetData>
  <mergeCells count="24">
    <mergeCell ref="B68:G68"/>
    <mergeCell ref="B51:G51"/>
    <mergeCell ref="B52:G52"/>
    <mergeCell ref="B59:G59"/>
    <mergeCell ref="B60:G60"/>
    <mergeCell ref="B66:G66"/>
    <mergeCell ref="B67:G67"/>
    <mergeCell ref="B50:G50"/>
    <mergeCell ref="E15:I15"/>
    <mergeCell ref="B22:G22"/>
    <mergeCell ref="B23:G23"/>
    <mergeCell ref="B24:G24"/>
    <mergeCell ref="E27:I27"/>
    <mergeCell ref="E31:I31"/>
    <mergeCell ref="B32:G32"/>
    <mergeCell ref="B33:G33"/>
    <mergeCell ref="E37:I37"/>
    <mergeCell ref="B48:G48"/>
    <mergeCell ref="B49:G49"/>
    <mergeCell ref="A2:K2"/>
    <mergeCell ref="B4:K4"/>
    <mergeCell ref="B6:D6"/>
    <mergeCell ref="B7:G7"/>
    <mergeCell ref="B8:G8"/>
  </mergeCells>
  <phoneticPr fontId="3"/>
  <dataValidations count="3">
    <dataValidation type="whole" imeMode="disabled" allowBlank="1" showInputMessage="1" showErrorMessage="1" sqref="H47:I47" xr:uid="{2733C59E-77F9-45F1-9A91-717F0E7EA5F0}">
      <formula1>0</formula1>
      <formula2>999999999999</formula2>
    </dataValidation>
    <dataValidation type="whole" allowBlank="1" showInputMessage="1" showErrorMessage="1" sqref="F16:F21 F9:F14 F25:F26 F28:F30 F34:F36 F38:F47 F61:F65 F53:F58" xr:uid="{602E2CC5-8608-4CD9-A0FD-83B76C28DF78}">
      <formula1>1900</formula1>
      <formula2>2999</formula2>
    </dataValidation>
    <dataValidation type="whole" imeMode="off" allowBlank="1" showInputMessage="1" showErrorMessage="1" sqref="J9:J21 H9:I14 H16:I21 H25:I26 H28:I30 J25:J31 H61:I65 H34:I36 H53:I58 H38:I46 J34:J46" xr:uid="{767F6D64-DA0D-4F2A-8E0D-3E41067C99EC}">
      <formula1>-999999999999</formula1>
      <formula2>999999999999</formula2>
    </dataValidation>
  </dataValidations>
  <printOptions horizontalCentered="1" verticalCentered="1"/>
  <pageMargins left="0.78740157480314965" right="0" top="0" bottom="0" header="0.31496062992125984" footer="0.31496062992125984"/>
  <pageSetup paperSize="8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別添（財産目録）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user002</cp:lastModifiedBy>
  <cp:lastPrinted>2020-07-07T06:15:53Z</cp:lastPrinted>
  <dcterms:created xsi:type="dcterms:W3CDTF">2017-12-21T09:11:32Z</dcterms:created>
  <dcterms:modified xsi:type="dcterms:W3CDTF">2020-09-03T01:42:56Z</dcterms:modified>
</cp:coreProperties>
</file>