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ほっとホット\Desktop\CANPAN資料\添付分\"/>
    </mc:Choice>
  </mc:AlternateContent>
  <xr:revisionPtr revIDLastSave="0" documentId="13_ncr:1_{E1B0D986-4852-4637-9271-444714F4B950}" xr6:coauthVersionLast="47" xr6:coauthVersionMax="47" xr10:uidLastSave="{00000000-0000-0000-0000-000000000000}"/>
  <bookViews>
    <workbookView xWindow="2985" yWindow="0" windowWidth="25500" windowHeight="15600" xr2:uid="{00000000-000D-0000-FFFF-FFFF00000000}"/>
  </bookViews>
  <sheets>
    <sheet name="◎R3分（R4提出）5.11" sheetId="33" r:id="rId1"/>
    <sheet name="Sheet2" sheetId="3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1" i="33" l="1"/>
  <c r="E91" i="33" s="1"/>
  <c r="D86" i="33"/>
  <c r="D80" i="33"/>
  <c r="D55" i="33"/>
  <c r="D50" i="33"/>
  <c r="D46" i="33"/>
  <c r="D42" i="33"/>
  <c r="D38" i="33"/>
  <c r="D26" i="33"/>
  <c r="D23" i="33"/>
  <c r="D8" i="33"/>
  <c r="E92" i="33" l="1"/>
  <c r="E80" i="33"/>
  <c r="E81" i="33" s="1"/>
  <c r="E93" i="33" s="1"/>
  <c r="E27" i="33"/>
  <c r="E94" i="33" l="1"/>
  <c r="E96" i="33" s="1"/>
</calcChain>
</file>

<file path=xl/sharedStrings.xml><?xml version="1.0" encoding="utf-8"?>
<sst xmlns="http://schemas.openxmlformats.org/spreadsheetml/2006/main" count="95" uniqueCount="74">
  <si>
    <t>　　1　会費</t>
    <rPh sb="4" eb="6">
      <t>カイヒ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</si>
  <si>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</si>
  <si>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Ⅰ　経常収益</t>
    <rPh sb="2" eb="4">
      <t>ケイジョウ</t>
    </rPh>
    <rPh sb="4" eb="6">
      <t>シュウエキ</t>
    </rPh>
    <phoneticPr fontId="1"/>
  </si>
  <si>
    <t>　　　　正会員会費</t>
    <rPh sb="4" eb="7">
      <t>セイカイイン</t>
    </rPh>
    <rPh sb="7" eb="9">
      <t>カイヒ</t>
    </rPh>
    <phoneticPr fontId="1"/>
  </si>
  <si>
    <t>　　　　賛助会員会費</t>
    <rPh sb="4" eb="6">
      <t>サンジョ</t>
    </rPh>
    <rPh sb="6" eb="8">
      <t>カイイン</t>
    </rPh>
    <rPh sb="8" eb="10">
      <t>カイヒ</t>
    </rPh>
    <phoneticPr fontId="1"/>
  </si>
  <si>
    <t>　　　　高齢者福祉サービス事業費</t>
    <rPh sb="4" eb="7">
      <t>コ</t>
    </rPh>
    <rPh sb="7" eb="9">
      <t>フクシ</t>
    </rPh>
    <rPh sb="13" eb="15">
      <t>ジギョウ</t>
    </rPh>
    <rPh sb="15" eb="16">
      <t>ヒ</t>
    </rPh>
    <phoneticPr fontId="1"/>
  </si>
  <si>
    <t>　　　　子育て支援サービス事業費</t>
    <rPh sb="4" eb="6">
      <t>コソダ</t>
    </rPh>
    <rPh sb="7" eb="9">
      <t>シエン</t>
    </rPh>
    <rPh sb="13" eb="15">
      <t>ジギョウ</t>
    </rPh>
    <rPh sb="15" eb="16">
      <t>ヒ</t>
    </rPh>
    <phoneticPr fontId="1"/>
  </si>
  <si>
    <t>Ⅱ　経常費用</t>
    <rPh sb="2" eb="4">
      <t>ケイジョウ</t>
    </rPh>
    <rPh sb="4" eb="6">
      <t>ヒヨウ</t>
    </rPh>
    <phoneticPr fontId="1"/>
  </si>
  <si>
    <t>　　1　事業費</t>
    <rPh sb="4" eb="6">
      <t>ジギョウ</t>
    </rPh>
    <rPh sb="6" eb="7">
      <t>ヒ</t>
    </rPh>
    <phoneticPr fontId="1"/>
  </si>
  <si>
    <t>　　2　管理費</t>
    <rPh sb="4" eb="7">
      <t>カンリヒ</t>
    </rPh>
    <phoneticPr fontId="1"/>
  </si>
  <si>
    <t>　　　　　旅費</t>
    <rPh sb="5" eb="7">
      <t>リョヒ</t>
    </rPh>
    <phoneticPr fontId="1"/>
  </si>
  <si>
    <t>　　　　　消耗品費</t>
    <rPh sb="5" eb="7">
      <t>ショウモウ</t>
    </rPh>
    <rPh sb="7" eb="8">
      <t>ヒン</t>
    </rPh>
    <rPh sb="8" eb="9">
      <t>ヒ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</si>
  <si>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</si>
  <si>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金　　　　　額　（単位：円）</t>
    <rPh sb="0" eb="1">
      <t>キン</t>
    </rPh>
    <rPh sb="6" eb="7">
      <t>ガク</t>
    </rPh>
    <rPh sb="9" eb="11">
      <t>タンイ</t>
    </rPh>
    <rPh sb="12" eb="13">
      <t>エン</t>
    </rPh>
    <phoneticPr fontId="1"/>
  </si>
  <si>
    <t>科　　　　　　目</t>
    <rPh sb="0" eb="1">
      <t>カ</t>
    </rPh>
    <rPh sb="7" eb="8">
      <t>メ</t>
    </rPh>
    <phoneticPr fontId="1"/>
  </si>
  <si>
    <t>　　事業費計</t>
    <rPh sb="2" eb="4">
      <t>ジギョウ</t>
    </rPh>
    <rPh sb="4" eb="5">
      <t>ヒ</t>
    </rPh>
    <rPh sb="5" eb="6">
      <t>ケイ</t>
    </rPh>
    <phoneticPr fontId="1"/>
  </si>
  <si>
    <t>　　管理費計</t>
    <rPh sb="2" eb="5">
      <t>カンリヒ</t>
    </rPh>
    <rPh sb="5" eb="6">
      <t>ケイ</t>
    </rPh>
    <phoneticPr fontId="1"/>
  </si>
  <si>
    <t>　　　　障がい児・者福祉サービス事業費</t>
    <rPh sb="4" eb="5">
      <t>ショウ</t>
    </rPh>
    <rPh sb="7" eb="8">
      <t>ジ</t>
    </rPh>
    <rPh sb="9" eb="10">
      <t>シャ</t>
    </rPh>
    <rPh sb="10" eb="12">
      <t>フクシ</t>
    </rPh>
    <rPh sb="16" eb="18">
      <t>ジギョウ</t>
    </rPh>
    <rPh sb="18" eb="19">
      <t>ヒ</t>
    </rPh>
    <phoneticPr fontId="1"/>
  </si>
  <si>
    <t>　　２　事業収益</t>
    <rPh sb="4" eb="6">
      <t>ジギョウ</t>
    </rPh>
    <rPh sb="6" eb="8">
      <t>シュウエキ</t>
    </rPh>
    <phoneticPr fontId="1"/>
  </si>
  <si>
    <t>　　３　その他収益</t>
    <rPh sb="6" eb="7">
      <t>タ</t>
    </rPh>
    <rPh sb="7" eb="9">
      <t>シュウエキ</t>
    </rPh>
    <phoneticPr fontId="1"/>
  </si>
  <si>
    <t>　　　　　給料手当</t>
    <rPh sb="5" eb="7">
      <t>キュウリョウ</t>
    </rPh>
    <rPh sb="7" eb="9">
      <t>テアテ</t>
    </rPh>
    <phoneticPr fontId="1"/>
  </si>
  <si>
    <t>　　　　　法定福利費</t>
    <rPh sb="5" eb="7">
      <t>ホウテイ</t>
    </rPh>
    <rPh sb="7" eb="9">
      <t>フクリ</t>
    </rPh>
    <rPh sb="9" eb="10">
      <t>ヒ</t>
    </rPh>
    <phoneticPr fontId="1"/>
  </si>
  <si>
    <t>　　　　（1）人件費</t>
    <rPh sb="7" eb="10">
      <t>ジンケンヒ</t>
    </rPh>
    <phoneticPr fontId="1"/>
  </si>
  <si>
    <t>　　　　　人件費計</t>
    <rPh sb="5" eb="8">
      <t>ジンケンヒ</t>
    </rPh>
    <rPh sb="8" eb="9">
      <t>ケイ</t>
    </rPh>
    <phoneticPr fontId="1"/>
  </si>
  <si>
    <t>　　　　　通信運搬費</t>
    <rPh sb="5" eb="7">
      <t>ツウシン</t>
    </rPh>
    <rPh sb="7" eb="9">
      <t>ウンパン</t>
    </rPh>
    <rPh sb="9" eb="10">
      <t>ヒ</t>
    </rPh>
    <phoneticPr fontId="1"/>
  </si>
  <si>
    <t>　　　　　その他経費計</t>
    <rPh sb="7" eb="8">
      <t>タ</t>
    </rPh>
    <rPh sb="8" eb="10">
      <t>ケイヒ</t>
    </rPh>
    <rPh sb="10" eb="11">
      <t>ケイ</t>
    </rPh>
    <phoneticPr fontId="1"/>
  </si>
  <si>
    <t>　　　　（2）その他経費</t>
    <rPh sb="9" eb="10">
      <t>タ</t>
    </rPh>
    <rPh sb="10" eb="12">
      <t>ケイヒ</t>
    </rPh>
    <phoneticPr fontId="1"/>
  </si>
  <si>
    <t>　　  　　ＮＰＯ法人　くらしのお手伝い・ほっとホット</t>
    <rPh sb="6" eb="11">
      <t>エヌ</t>
    </rPh>
    <phoneticPr fontId="1"/>
  </si>
  <si>
    <t>　　　　　燃料費</t>
    <rPh sb="5" eb="8">
      <t>ネンリョウヒ</t>
    </rPh>
    <phoneticPr fontId="1"/>
  </si>
  <si>
    <t>　　　　　印刷製本費</t>
    <rPh sb="5" eb="7">
      <t>インサツ</t>
    </rPh>
    <rPh sb="7" eb="9">
      <t>セイホン</t>
    </rPh>
    <rPh sb="9" eb="10">
      <t>ヒ</t>
    </rPh>
    <phoneticPr fontId="1"/>
  </si>
  <si>
    <t>　　　　　修繕料</t>
    <rPh sb="5" eb="7">
      <t>シュウゼン</t>
    </rPh>
    <rPh sb="7" eb="8">
      <t>リョウ</t>
    </rPh>
    <phoneticPr fontId="1"/>
  </si>
  <si>
    <t>　　　　介護保険法による指定居宅介護支援事業費</t>
    <rPh sb="4" eb="6">
      <t>カイゴ</t>
    </rPh>
    <rPh sb="6" eb="8">
      <t>ホケン</t>
    </rPh>
    <rPh sb="8" eb="9">
      <t>ホウ</t>
    </rPh>
    <rPh sb="12" eb="14">
      <t>シテイ</t>
    </rPh>
    <rPh sb="14" eb="16">
      <t>キョタク</t>
    </rPh>
    <rPh sb="16" eb="18">
      <t>カイゴ</t>
    </rPh>
    <rPh sb="18" eb="20">
      <t>シエン</t>
    </rPh>
    <rPh sb="20" eb="22">
      <t>ジギョウ</t>
    </rPh>
    <rPh sb="22" eb="23">
      <t>ヒ</t>
    </rPh>
    <phoneticPr fontId="1"/>
  </si>
  <si>
    <t>　　　　　介護保険法に基づく指定介護予防サービス事業費</t>
    <rPh sb="5" eb="7">
      <t>カイゴ</t>
    </rPh>
    <rPh sb="7" eb="9">
      <t>ホケン</t>
    </rPh>
    <rPh sb="9" eb="10">
      <t>ホウ</t>
    </rPh>
    <rPh sb="11" eb="12">
      <t>モト</t>
    </rPh>
    <rPh sb="14" eb="16">
      <t>シテイ</t>
    </rPh>
    <rPh sb="16" eb="18">
      <t>カイゴ</t>
    </rPh>
    <rPh sb="18" eb="20">
      <t>ヨボウ</t>
    </rPh>
    <rPh sb="24" eb="26">
      <t>ジギョウ</t>
    </rPh>
    <rPh sb="26" eb="27">
      <t>ヒ</t>
    </rPh>
    <phoneticPr fontId="1"/>
  </si>
  <si>
    <t>　　　　介護保険法に基づく指定居宅サービス事業費</t>
    <rPh sb="4" eb="6">
      <t>カイゴ</t>
    </rPh>
    <rPh sb="6" eb="8">
      <t>ホケン</t>
    </rPh>
    <rPh sb="8" eb="9">
      <t>ホウ</t>
    </rPh>
    <rPh sb="10" eb="11">
      <t>モト</t>
    </rPh>
    <rPh sb="13" eb="15">
      <t>シテイ</t>
    </rPh>
    <rPh sb="15" eb="17">
      <t>キョタク</t>
    </rPh>
    <rPh sb="21" eb="23">
      <t>ジギョウ</t>
    </rPh>
    <rPh sb="23" eb="24">
      <t>ヒ</t>
    </rPh>
    <phoneticPr fontId="1"/>
  </si>
  <si>
    <t xml:space="preserve">           保険料</t>
    <rPh sb="11" eb="14">
      <t>ホケンリョウ</t>
    </rPh>
    <phoneticPr fontId="1"/>
  </si>
  <si>
    <t>　　　　　負担金</t>
    <rPh sb="5" eb="8">
      <t>フタンキン</t>
    </rPh>
    <phoneticPr fontId="1"/>
  </si>
  <si>
    <t>　　　　　原材料費</t>
    <rPh sb="5" eb="8">
      <t>ゲンザイリョウ</t>
    </rPh>
    <rPh sb="8" eb="9">
      <t>ヒ</t>
    </rPh>
    <phoneticPr fontId="1"/>
  </si>
  <si>
    <t>　　　　　光熱水費</t>
    <rPh sb="5" eb="9">
      <t>コウネツスイヒ</t>
    </rPh>
    <phoneticPr fontId="1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</si>
  <si>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"/>
  </si>
  <si>
    <t>次期繰越正味財産額</t>
    <rPh sb="0" eb="2">
      <t>ジキ</t>
    </rPh>
    <rPh sb="2" eb="3">
      <t>ク</t>
    </rPh>
    <rPh sb="3" eb="4">
      <t>コ</t>
    </rPh>
    <rPh sb="4" eb="6">
      <t>ショウミ</t>
    </rPh>
    <rPh sb="6" eb="8">
      <t>ザイサン</t>
    </rPh>
    <rPh sb="8" eb="9">
      <t>ガク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</si>
  <si>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</si>
  <si>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　　　　高齢者福祉サービス事業収入</t>
    <rPh sb="4" eb="7">
      <t>コ</t>
    </rPh>
    <rPh sb="7" eb="9">
      <t>フクシ</t>
    </rPh>
    <rPh sb="13" eb="15">
      <t>ジギョウ</t>
    </rPh>
    <rPh sb="15" eb="17">
      <t>シュウニュウ</t>
    </rPh>
    <phoneticPr fontId="1"/>
  </si>
  <si>
    <t>　　　　介護保険法に基づく指定居宅介護支援事業収入</t>
    <rPh sb="4" eb="6">
      <t>カイゴ</t>
    </rPh>
    <rPh sb="6" eb="8">
      <t>ホケン</t>
    </rPh>
    <rPh sb="8" eb="9">
      <t>ホウ</t>
    </rPh>
    <rPh sb="10" eb="11">
      <t>モト</t>
    </rPh>
    <rPh sb="13" eb="15">
      <t>シテイ</t>
    </rPh>
    <rPh sb="15" eb="17">
      <t>キョタク</t>
    </rPh>
    <rPh sb="17" eb="19">
      <t>カイゴ</t>
    </rPh>
    <rPh sb="19" eb="21">
      <t>シエン</t>
    </rPh>
    <rPh sb="21" eb="23">
      <t>ジギョウ</t>
    </rPh>
    <rPh sb="23" eb="25">
      <t>シュウニュウ</t>
    </rPh>
    <phoneticPr fontId="1"/>
  </si>
  <si>
    <t>　　　　介護保険法に基づく指定居宅サービス事業収入</t>
    <rPh sb="4" eb="6">
      <t>カイゴ</t>
    </rPh>
    <rPh sb="6" eb="8">
      <t>ホケン</t>
    </rPh>
    <rPh sb="8" eb="9">
      <t>ホウ</t>
    </rPh>
    <rPh sb="10" eb="11">
      <t>モト</t>
    </rPh>
    <rPh sb="13" eb="15">
      <t>シテイ</t>
    </rPh>
    <rPh sb="15" eb="17">
      <t>キョタク</t>
    </rPh>
    <rPh sb="21" eb="23">
      <t>ジギョウ</t>
    </rPh>
    <rPh sb="23" eb="25">
      <t>シュウニュウ</t>
    </rPh>
    <phoneticPr fontId="1"/>
  </si>
  <si>
    <t>　　　　介護保険法に基づく指定介護予防サービス事業収入</t>
    <rPh sb="4" eb="6">
      <t>カイゴ</t>
    </rPh>
    <rPh sb="6" eb="8">
      <t>ホケン</t>
    </rPh>
    <rPh sb="8" eb="9">
      <t>ホウ</t>
    </rPh>
    <rPh sb="10" eb="11">
      <t>モト</t>
    </rPh>
    <rPh sb="13" eb="15">
      <t>シテイ</t>
    </rPh>
    <rPh sb="15" eb="17">
      <t>カイゴ</t>
    </rPh>
    <rPh sb="17" eb="19">
      <t>ヨボウ</t>
    </rPh>
    <rPh sb="23" eb="25">
      <t>ジギョウ</t>
    </rPh>
    <rPh sb="25" eb="27">
      <t>シュウニュウ</t>
    </rPh>
    <phoneticPr fontId="1"/>
  </si>
  <si>
    <t>　　　　障がい児・者福祉サービス事業収入</t>
    <rPh sb="4" eb="5">
      <t>ショウ</t>
    </rPh>
    <rPh sb="7" eb="8">
      <t>ジ</t>
    </rPh>
    <rPh sb="9" eb="10">
      <t>シャ</t>
    </rPh>
    <rPh sb="10" eb="12">
      <t>フクシ</t>
    </rPh>
    <rPh sb="16" eb="18">
      <t>ジギョウ</t>
    </rPh>
    <rPh sb="18" eb="20">
      <t>シュウニュウ</t>
    </rPh>
    <phoneticPr fontId="1"/>
  </si>
  <si>
    <t>　　　　子育て支援サービス事業収入</t>
    <rPh sb="4" eb="6">
      <t>コソダ</t>
    </rPh>
    <rPh sb="7" eb="9">
      <t>シエン</t>
    </rPh>
    <rPh sb="13" eb="15">
      <t>ジギョウ</t>
    </rPh>
    <rPh sb="15" eb="17">
      <t>シュウニュウ</t>
    </rPh>
    <phoneticPr fontId="1"/>
  </si>
  <si>
    <t xml:space="preserve"> </t>
    <phoneticPr fontId="1"/>
  </si>
  <si>
    <t>　　　　　交際費</t>
    <rPh sb="5" eb="7">
      <t>コウサイ</t>
    </rPh>
    <rPh sb="7" eb="8">
      <t>ヒ</t>
    </rPh>
    <phoneticPr fontId="1"/>
  </si>
  <si>
    <t>　　　　　食糧費</t>
    <rPh sb="5" eb="8">
      <t>ショクリョウヒ</t>
    </rPh>
    <phoneticPr fontId="1"/>
  </si>
  <si>
    <t>　　　　</t>
    <phoneticPr fontId="1"/>
  </si>
  <si>
    <t>　　　　　手数料</t>
    <rPh sb="5" eb="8">
      <t>テスウリョウ</t>
    </rPh>
    <phoneticPr fontId="1"/>
  </si>
  <si>
    <t>　　　　　減価償却費</t>
    <rPh sb="5" eb="7">
      <t>ゲンカ</t>
    </rPh>
    <rPh sb="7" eb="9">
      <t>ショウキャク</t>
    </rPh>
    <rPh sb="9" eb="10">
      <t>ヒ</t>
    </rPh>
    <phoneticPr fontId="1"/>
  </si>
  <si>
    <t>　　　　　租税公課</t>
    <rPh sb="5" eb="9">
      <t>ソゼイコウカ</t>
    </rPh>
    <phoneticPr fontId="1"/>
  </si>
  <si>
    <t>　　　　　委託料</t>
    <rPh sb="5" eb="8">
      <t>イタクリョウ</t>
    </rPh>
    <phoneticPr fontId="1"/>
  </si>
  <si>
    <t xml:space="preserve">  　       賃借料</t>
    <rPh sb="10" eb="13">
      <t>チンシャクリョウ</t>
    </rPh>
    <phoneticPr fontId="1"/>
  </si>
  <si>
    <t>　　　　　諸支出金</t>
    <rPh sb="5" eb="9">
      <t>ショシシュツキン</t>
    </rPh>
    <phoneticPr fontId="1"/>
  </si>
  <si>
    <t>　　　　　地代家賃</t>
    <rPh sb="5" eb="9">
      <t>チダイヤチン</t>
    </rPh>
    <phoneticPr fontId="1"/>
  </si>
  <si>
    <t>　　　　　備品購入費</t>
    <rPh sb="5" eb="10">
      <t>ビヒンコウニュウヒ</t>
    </rPh>
    <phoneticPr fontId="1"/>
  </si>
  <si>
    <t>　　　　　仕入費</t>
    <rPh sb="5" eb="8">
      <t>シイレヒ</t>
    </rPh>
    <phoneticPr fontId="1"/>
  </si>
  <si>
    <t>　　　　　自主事業収益</t>
    <rPh sb="5" eb="11">
      <t>ジシュジギョウシュウエキ</t>
    </rPh>
    <phoneticPr fontId="1"/>
  </si>
  <si>
    <t>　　　　　受託事業収益</t>
    <rPh sb="5" eb="7">
      <t>ジュタク</t>
    </rPh>
    <rPh sb="7" eb="9">
      <t>ジギョウ</t>
    </rPh>
    <rPh sb="9" eb="11">
      <t>シュウエキ</t>
    </rPh>
    <phoneticPr fontId="1"/>
  </si>
  <si>
    <t>　　　　　施設指定管理事業収益</t>
    <rPh sb="5" eb="7">
      <t>シセツ</t>
    </rPh>
    <rPh sb="7" eb="13">
      <t>シテイカンリジギョウ</t>
    </rPh>
    <rPh sb="13" eb="15">
      <t>シュウエキ</t>
    </rPh>
    <phoneticPr fontId="1"/>
  </si>
  <si>
    <t xml:space="preserve">           障害者訓練等給付費</t>
    <rPh sb="11" eb="12">
      <t>ショウ</t>
    </rPh>
    <rPh sb="12" eb="13">
      <t>ガイ</t>
    </rPh>
    <rPh sb="13" eb="14">
      <t>シャ</t>
    </rPh>
    <rPh sb="14" eb="16">
      <t>クンレン</t>
    </rPh>
    <rPh sb="16" eb="17">
      <t>ナド</t>
    </rPh>
    <rPh sb="17" eb="19">
      <t>キュウフ</t>
    </rPh>
    <rPh sb="19" eb="20">
      <t>ヒ</t>
    </rPh>
    <phoneticPr fontId="1"/>
  </si>
  <si>
    <t>　　　　 補助金</t>
    <rPh sb="5" eb="8">
      <t>ホジョキン</t>
    </rPh>
    <phoneticPr fontId="1"/>
  </si>
  <si>
    <t>　　　　　　預金利息</t>
    <rPh sb="6" eb="8">
      <t>ヨキン</t>
    </rPh>
    <rPh sb="8" eb="10">
      <t>リソク</t>
    </rPh>
    <phoneticPr fontId="1"/>
  </si>
  <si>
    <t>　　　　　　消耗品費</t>
    <rPh sb="6" eb="8">
      <t>ショウモウ</t>
    </rPh>
    <rPh sb="8" eb="9">
      <t>ヒン</t>
    </rPh>
    <rPh sb="9" eb="10">
      <t>ヒ</t>
    </rPh>
    <phoneticPr fontId="1"/>
  </si>
  <si>
    <t>　　　　　　通信運搬費</t>
    <rPh sb="6" eb="8">
      <t>ツウシン</t>
    </rPh>
    <rPh sb="8" eb="10">
      <t>ウンパン</t>
    </rPh>
    <rPh sb="10" eb="11">
      <t>ヒ</t>
    </rPh>
    <phoneticPr fontId="1"/>
  </si>
  <si>
    <t>　　　　　　その他経費計</t>
    <rPh sb="8" eb="9">
      <t>タ</t>
    </rPh>
    <rPh sb="9" eb="11">
      <t>ケイヒ</t>
    </rPh>
    <rPh sb="11" eb="12">
      <t>ケイ</t>
    </rPh>
    <phoneticPr fontId="1"/>
  </si>
  <si>
    <t xml:space="preserve">    </t>
    <phoneticPr fontId="1"/>
  </si>
  <si>
    <t xml:space="preserve">           工事費</t>
    <rPh sb="11" eb="14">
      <t>コウジヒ</t>
    </rPh>
    <phoneticPr fontId="1"/>
  </si>
  <si>
    <t>　　　　　謝金</t>
    <rPh sb="5" eb="7">
      <t>シャキン</t>
    </rPh>
    <phoneticPr fontId="1"/>
  </si>
  <si>
    <t>（令和3年4月1日～令和4年3月31日）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</si>
  <si>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 xml:space="preserve">令和　3　年度　活動計算書 </t>
    <rPh sb="0" eb="2">
      <t>レイワ</t>
    </rPh>
    <rPh sb="5" eb="6">
      <t>ネン</t>
    </rPh>
    <rPh sb="6" eb="7">
      <t>ド</t>
    </rPh>
    <rPh sb="8" eb="10">
      <t>カツドウ</t>
    </rPh>
    <rPh sb="10" eb="13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</si>
</sst>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  <scheme val="major"/>
    </font>
    <font>
      <b/>
      <sz val="10.5"/>
      <color theme="1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38" fontId="5" fillId="0" borderId="4" xfId="1" applyFont="1" applyBorder="1">
      <alignment vertical="center"/>
    </xf>
    <xf numFmtId="0" fontId="5" fillId="0" borderId="9" xfId="0" applyFont="1" applyBorder="1">
      <alignment vertical="center"/>
    </xf>
    <xf numFmtId="38" fontId="5" fillId="0" borderId="8" xfId="1" applyFont="1" applyBorder="1">
      <alignment vertical="center"/>
    </xf>
    <xf numFmtId="38" fontId="5" fillId="0" borderId="3" xfId="1" applyFont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1" xfId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9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8" fillId="0" borderId="11" xfId="0" applyFont="1" applyBorder="1">
      <alignment vertical="center"/>
    </xf>
    <xf numFmtId="38" fontId="9" fillId="0" borderId="11" xfId="1" applyFont="1" applyBorder="1">
      <alignment vertical="center"/>
    </xf>
    <xf numFmtId="38" fontId="7" fillId="0" borderId="11" xfId="1" applyFont="1" applyBorder="1">
      <alignment vertical="center"/>
    </xf>
    <xf numFmtId="38" fontId="5" fillId="0" borderId="11" xfId="1" applyFont="1" applyBorder="1">
      <alignment vertical="center"/>
    </xf>
    <xf numFmtId="0" fontId="5" fillId="0" borderId="8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38" fontId="5" fillId="0" borderId="12" xfId="1" applyFont="1" applyBorder="1">
      <alignment vertical="center"/>
    </xf>
    <xf numFmtId="0" fontId="5" fillId="0" borderId="13" xfId="0" applyFont="1" applyBorder="1">
      <alignment vertical="center"/>
    </xf>
    <xf numFmtId="38" fontId="5" fillId="0" borderId="13" xfId="1" applyFont="1" applyBorder="1">
      <alignment vertical="center"/>
    </xf>
    <xf numFmtId="0" fontId="5" fillId="0" borderId="14" xfId="0" applyFont="1" applyBorder="1">
      <alignment vertical="center"/>
    </xf>
    <xf numFmtId="38" fontId="9" fillId="0" borderId="12" xfId="1" applyFont="1" applyBorder="1">
      <alignment vertical="center"/>
    </xf>
    <xf numFmtId="0" fontId="7" fillId="0" borderId="0" xfId="0" applyFont="1">
      <alignment vertical="center"/>
    </xf>
    <xf numFmtId="38" fontId="5" fillId="0" borderId="10" xfId="1" applyFont="1" applyBorder="1">
      <alignment vertical="center"/>
    </xf>
    <xf numFmtId="38" fontId="9" fillId="0" borderId="13" xfId="1" applyFont="1" applyBorder="1">
      <alignment vertical="center"/>
    </xf>
    <xf numFmtId="38" fontId="9" fillId="0" borderId="13" xfId="1" applyFont="1" applyFill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10" xfId="1" applyFont="1" applyFill="1" applyBorder="1">
      <alignment vertical="center"/>
    </xf>
    <xf numFmtId="38" fontId="5" fillId="0" borderId="11" xfId="1" applyFont="1" applyFill="1" applyBorder="1">
      <alignment vertical="center"/>
    </xf>
    <xf numFmtId="38" fontId="9" fillId="0" borderId="10" xfId="1" applyFont="1" applyFill="1" applyBorder="1">
      <alignment vertical="center"/>
    </xf>
    <xf numFmtId="38" fontId="9" fillId="0" borderId="11" xfId="1" applyFont="1" applyFill="1" applyBorder="1">
      <alignment vertical="center"/>
    </xf>
    <xf numFmtId="38" fontId="5" fillId="0" borderId="1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386F-CFD8-493F-91B5-1616FE45716A}">
  <sheetPr>
    <tabColor rgb="FFFFFF00"/>
  </sheetPr>
  <dimension ref="A1:F106"/>
  <sheetViews>
    <sheetView tabSelected="1" topLeftCell="A31" workbookViewId="0">
      <selection activeCell="M11" sqref="M11"/>
    </sheetView>
  </sheetViews>
  <sheetFormatPr defaultColWidth="9" defaultRowHeight="13.5" x14ac:dyDescent="0.15"/>
  <cols>
    <col min="1" max="1" width="5.125" style="3" customWidth="1"/>
    <col min="2" max="2" width="49.625" style="3" customWidth="1"/>
    <col min="3" max="3" width="12" style="2" customWidth="1"/>
    <col min="4" max="4" width="12.125" style="2" customWidth="1"/>
    <col min="5" max="5" width="17.625" style="2" customWidth="1"/>
    <col min="6" max="16384" width="9" style="3"/>
  </cols>
  <sheetData>
    <row r="1" spans="1:5" s="1" customFormat="1" ht="18" customHeight="1" x14ac:dyDescent="0.15">
      <c r="B1" s="43" t="s">
        <v>73</v>
      </c>
      <c r="C1" s="43"/>
      <c r="D1" s="43"/>
      <c r="E1" s="43"/>
    </row>
    <row r="2" spans="1:5" ht="18" customHeight="1" x14ac:dyDescent="0.15">
      <c r="A2" s="3" t="s">
        <v>47</v>
      </c>
      <c r="B2" s="44" t="s">
        <v>72</v>
      </c>
      <c r="C2" s="44"/>
      <c r="D2" s="44"/>
      <c r="E2" s="44"/>
    </row>
    <row r="3" spans="1:5" s="4" customFormat="1" ht="18" customHeight="1" x14ac:dyDescent="0.15">
      <c r="B3" s="3"/>
      <c r="C3" s="2" t="s">
        <v>27</v>
      </c>
      <c r="D3" s="2"/>
      <c r="E3" s="2"/>
    </row>
    <row r="4" spans="1:5" s="4" customFormat="1" ht="15" customHeight="1" x14ac:dyDescent="0.15">
      <c r="B4" s="5" t="s">
        <v>14</v>
      </c>
      <c r="C4" s="45" t="s">
        <v>13</v>
      </c>
      <c r="D4" s="46"/>
      <c r="E4" s="47"/>
    </row>
    <row r="5" spans="1:5" s="4" customFormat="1" ht="15" customHeight="1" x14ac:dyDescent="0.15">
      <c r="B5" s="16" t="s">
        <v>2</v>
      </c>
      <c r="C5" s="32"/>
      <c r="D5" s="32"/>
      <c r="E5" s="32"/>
    </row>
    <row r="6" spans="1:5" s="4" customFormat="1" ht="15" customHeight="1" x14ac:dyDescent="0.15">
      <c r="B6" s="24" t="s">
        <v>0</v>
      </c>
      <c r="C6" s="23"/>
      <c r="D6" s="23"/>
      <c r="E6" s="23"/>
    </row>
    <row r="7" spans="1:5" s="4" customFormat="1" ht="15" customHeight="1" x14ac:dyDescent="0.15">
      <c r="B7" s="24" t="s">
        <v>3</v>
      </c>
      <c r="C7" s="23">
        <v>105000</v>
      </c>
      <c r="D7" s="23"/>
      <c r="E7" s="23"/>
    </row>
    <row r="8" spans="1:5" s="4" customFormat="1" ht="15" customHeight="1" x14ac:dyDescent="0.15">
      <c r="B8" s="7" t="s">
        <v>4</v>
      </c>
      <c r="C8" s="28">
        <v>22000</v>
      </c>
      <c r="D8" s="28">
        <f>SUM(C7:C8)</f>
        <v>127000</v>
      </c>
      <c r="E8" s="23"/>
    </row>
    <row r="9" spans="1:5" s="4" customFormat="1" ht="15" customHeight="1" x14ac:dyDescent="0.15">
      <c r="B9" s="17" t="s">
        <v>18</v>
      </c>
      <c r="C9" s="32"/>
      <c r="D9" s="32"/>
      <c r="E9" s="23"/>
    </row>
    <row r="10" spans="1:5" s="4" customFormat="1" ht="15" customHeight="1" x14ac:dyDescent="0.15">
      <c r="B10" s="24" t="s">
        <v>41</v>
      </c>
      <c r="C10" s="23">
        <v>0</v>
      </c>
      <c r="D10" s="23"/>
      <c r="E10" s="23"/>
    </row>
    <row r="11" spans="1:5" s="4" customFormat="1" ht="15" customHeight="1" x14ac:dyDescent="0.15">
      <c r="B11" s="18" t="s">
        <v>42</v>
      </c>
      <c r="C11" s="21">
        <v>0</v>
      </c>
      <c r="D11" s="22"/>
      <c r="E11" s="22"/>
    </row>
    <row r="12" spans="1:5" s="4" customFormat="1" ht="15" customHeight="1" x14ac:dyDescent="0.15">
      <c r="B12" s="18" t="s">
        <v>43</v>
      </c>
      <c r="C12" s="21">
        <v>0</v>
      </c>
      <c r="D12" s="22"/>
      <c r="E12" s="22"/>
    </row>
    <row r="13" spans="1:5" s="4" customFormat="1" ht="15" customHeight="1" x14ac:dyDescent="0.15">
      <c r="B13" s="18" t="s">
        <v>44</v>
      </c>
      <c r="C13" s="21">
        <v>0</v>
      </c>
      <c r="D13" s="22"/>
      <c r="E13" s="22"/>
    </row>
    <row r="14" spans="1:5" s="4" customFormat="1" ht="15" customHeight="1" x14ac:dyDescent="0.15">
      <c r="B14" s="29" t="s">
        <v>46</v>
      </c>
      <c r="C14" s="23">
        <v>0</v>
      </c>
      <c r="D14" s="22"/>
      <c r="E14" s="22"/>
    </row>
    <row r="15" spans="1:5" s="4" customFormat="1" ht="15" customHeight="1" x14ac:dyDescent="0.15">
      <c r="B15" s="24" t="s">
        <v>45</v>
      </c>
      <c r="C15" s="21"/>
      <c r="D15" s="23"/>
      <c r="E15" s="23"/>
    </row>
    <row r="16" spans="1:5" s="4" customFormat="1" ht="15" customHeight="1" x14ac:dyDescent="0.15">
      <c r="B16" s="19" t="s">
        <v>60</v>
      </c>
      <c r="C16" s="21">
        <v>7032921</v>
      </c>
      <c r="D16" s="23"/>
      <c r="E16" s="23"/>
    </row>
    <row r="17" spans="2:6" s="4" customFormat="1" ht="15" customHeight="1" x14ac:dyDescent="0.15">
      <c r="B17" s="19" t="s">
        <v>61</v>
      </c>
      <c r="C17" s="21">
        <v>86826</v>
      </c>
      <c r="D17" s="23"/>
      <c r="E17" s="23"/>
    </row>
    <row r="18" spans="2:6" s="4" customFormat="1" ht="15" customHeight="1" x14ac:dyDescent="0.15">
      <c r="B18" s="19" t="s">
        <v>62</v>
      </c>
      <c r="C18" s="21">
        <v>3003000</v>
      </c>
      <c r="D18" s="23"/>
      <c r="E18" s="23"/>
    </row>
    <row r="19" spans="2:6" s="4" customFormat="1" ht="15" customHeight="1" x14ac:dyDescent="0.15">
      <c r="B19" s="19" t="s">
        <v>63</v>
      </c>
      <c r="C19" s="21">
        <v>26407490</v>
      </c>
      <c r="D19" s="23"/>
      <c r="E19" s="23"/>
    </row>
    <row r="20" spans="2:6" s="4" customFormat="1" ht="15" customHeight="1" x14ac:dyDescent="0.15">
      <c r="B20" s="19" t="s">
        <v>64</v>
      </c>
      <c r="C20" s="23">
        <v>1307000</v>
      </c>
      <c r="D20" s="23"/>
      <c r="E20" s="23"/>
    </row>
    <row r="21" spans="2:6" s="4" customFormat="1" ht="15" customHeight="1" x14ac:dyDescent="0.15">
      <c r="B21" s="19"/>
      <c r="C21" s="23"/>
      <c r="D21" s="23"/>
      <c r="E21" s="23"/>
    </row>
    <row r="22" spans="2:6" s="4" customFormat="1" ht="15" customHeight="1" x14ac:dyDescent="0.15">
      <c r="B22" s="19"/>
      <c r="C22" s="23"/>
      <c r="D22" s="23"/>
      <c r="E22" s="23"/>
    </row>
    <row r="23" spans="2:6" s="4" customFormat="1" ht="15" customHeight="1" x14ac:dyDescent="0.15">
      <c r="B23" s="27"/>
      <c r="C23" s="28"/>
      <c r="D23" s="28">
        <f>SUM(C16:C23)</f>
        <v>37837237</v>
      </c>
      <c r="E23" s="23"/>
    </row>
    <row r="24" spans="2:6" s="4" customFormat="1" ht="15" customHeight="1" x14ac:dyDescent="0.15">
      <c r="B24" s="17" t="s">
        <v>19</v>
      </c>
      <c r="C24" s="32"/>
      <c r="D24" s="32"/>
      <c r="E24" s="23"/>
    </row>
    <row r="25" spans="2:6" s="4" customFormat="1" ht="15" customHeight="1" x14ac:dyDescent="0.15">
      <c r="B25" s="11" t="s">
        <v>65</v>
      </c>
      <c r="C25" s="21">
        <v>15</v>
      </c>
      <c r="D25" s="23"/>
      <c r="E25" s="23"/>
    </row>
    <row r="26" spans="2:6" s="4" customFormat="1" ht="15" customHeight="1" x14ac:dyDescent="0.15">
      <c r="B26" s="7"/>
      <c r="C26" s="34"/>
      <c r="D26" s="28">
        <f>SUM(C25:C26)</f>
        <v>15</v>
      </c>
      <c r="E26" s="28"/>
    </row>
    <row r="27" spans="2:6" s="4" customFormat="1" ht="15" customHeight="1" x14ac:dyDescent="0.15">
      <c r="B27" s="25" t="s">
        <v>1</v>
      </c>
      <c r="C27" s="35"/>
      <c r="D27" s="26"/>
      <c r="E27" s="10">
        <f>SUM(D8:D26)</f>
        <v>37964252</v>
      </c>
      <c r="F27" s="31"/>
    </row>
    <row r="28" spans="2:6" s="4" customFormat="1" ht="15" customHeight="1" x14ac:dyDescent="0.15">
      <c r="B28" s="24" t="s">
        <v>7</v>
      </c>
      <c r="C28" s="36"/>
      <c r="D28" s="32"/>
      <c r="E28" s="32"/>
    </row>
    <row r="29" spans="2:6" s="4" customFormat="1" ht="15" customHeight="1" x14ac:dyDescent="0.15">
      <c r="B29" s="19" t="s">
        <v>8</v>
      </c>
      <c r="C29" s="37"/>
      <c r="D29" s="23"/>
      <c r="E29" s="23"/>
    </row>
    <row r="30" spans="2:6" s="4" customFormat="1" ht="15" customHeight="1" x14ac:dyDescent="0.15">
      <c r="B30" s="20" t="s">
        <v>5</v>
      </c>
      <c r="C30" s="37"/>
      <c r="D30" s="23"/>
      <c r="E30" s="23"/>
    </row>
    <row r="31" spans="2:6" s="4" customFormat="1" ht="15" customHeight="1" x14ac:dyDescent="0.15">
      <c r="B31" s="19" t="s">
        <v>22</v>
      </c>
      <c r="C31" s="37"/>
      <c r="D31" s="23"/>
      <c r="E31" s="23"/>
    </row>
    <row r="32" spans="2:6" s="4" customFormat="1" ht="15" customHeight="1" x14ac:dyDescent="0.15">
      <c r="B32" s="19" t="s">
        <v>20</v>
      </c>
      <c r="C32" s="37">
        <v>0</v>
      </c>
      <c r="D32" s="23"/>
      <c r="E32" s="23"/>
    </row>
    <row r="33" spans="2:5" s="4" customFormat="1" ht="15" customHeight="1" x14ac:dyDescent="0.15">
      <c r="B33" s="19" t="s">
        <v>23</v>
      </c>
      <c r="C33" s="37"/>
      <c r="D33" s="23">
        <v>0</v>
      </c>
      <c r="E33" s="23"/>
    </row>
    <row r="34" spans="2:5" s="4" customFormat="1" ht="15" customHeight="1" x14ac:dyDescent="0.15">
      <c r="B34" s="20" t="s">
        <v>31</v>
      </c>
      <c r="C34" s="23"/>
      <c r="D34" s="23"/>
      <c r="E34" s="23"/>
    </row>
    <row r="35" spans="2:5" s="4" customFormat="1" ht="15" customHeight="1" x14ac:dyDescent="0.15">
      <c r="B35" s="19" t="s">
        <v>22</v>
      </c>
      <c r="C35" s="23"/>
      <c r="D35" s="23"/>
      <c r="E35" s="23"/>
    </row>
    <row r="36" spans="2:5" s="4" customFormat="1" ht="15" customHeight="1" x14ac:dyDescent="0.15">
      <c r="B36" s="19" t="s">
        <v>20</v>
      </c>
      <c r="C36" s="23">
        <v>0</v>
      </c>
      <c r="D36" s="23"/>
      <c r="E36" s="23"/>
    </row>
    <row r="37" spans="2:5" s="4" customFormat="1" ht="15" customHeight="1" x14ac:dyDescent="0.15">
      <c r="B37" s="19" t="s">
        <v>21</v>
      </c>
      <c r="C37" s="23"/>
      <c r="D37" s="23"/>
      <c r="E37" s="23"/>
    </row>
    <row r="38" spans="2:5" s="4" customFormat="1" ht="15" customHeight="1" x14ac:dyDescent="0.15">
      <c r="B38" s="19" t="s">
        <v>23</v>
      </c>
      <c r="C38" s="23"/>
      <c r="D38" s="23">
        <f>C36+C37</f>
        <v>0</v>
      </c>
      <c r="E38" s="23"/>
    </row>
    <row r="39" spans="2:5" s="4" customFormat="1" ht="15" customHeight="1" x14ac:dyDescent="0.15">
      <c r="B39" s="20" t="s">
        <v>33</v>
      </c>
      <c r="C39" s="23"/>
      <c r="D39" s="23"/>
      <c r="E39" s="23"/>
    </row>
    <row r="40" spans="2:5" s="4" customFormat="1" ht="15" customHeight="1" x14ac:dyDescent="0.15">
      <c r="B40" s="19" t="s">
        <v>22</v>
      </c>
      <c r="C40" s="23"/>
      <c r="D40" s="23"/>
      <c r="E40" s="23"/>
    </row>
    <row r="41" spans="2:5" s="4" customFormat="1" ht="15" customHeight="1" x14ac:dyDescent="0.15">
      <c r="B41" s="19" t="s">
        <v>20</v>
      </c>
      <c r="C41" s="23">
        <v>0</v>
      </c>
      <c r="D41" s="23"/>
      <c r="E41" s="23"/>
    </row>
    <row r="42" spans="2:5" s="4" customFormat="1" ht="15" customHeight="1" x14ac:dyDescent="0.15">
      <c r="B42" s="19" t="s">
        <v>23</v>
      </c>
      <c r="C42" s="40"/>
      <c r="D42" s="40">
        <f>C41</f>
        <v>0</v>
      </c>
      <c r="E42" s="40"/>
    </row>
    <row r="43" spans="2:5" s="4" customFormat="1" ht="15" customHeight="1" x14ac:dyDescent="0.15">
      <c r="B43" s="20" t="s">
        <v>32</v>
      </c>
      <c r="C43" s="23"/>
      <c r="D43" s="23"/>
      <c r="E43" s="23"/>
    </row>
    <row r="44" spans="2:5" s="4" customFormat="1" ht="15" customHeight="1" x14ac:dyDescent="0.15">
      <c r="B44" s="19" t="s">
        <v>22</v>
      </c>
      <c r="C44" s="23"/>
      <c r="D44" s="23"/>
      <c r="E44" s="23"/>
    </row>
    <row r="45" spans="2:5" s="4" customFormat="1" ht="15" customHeight="1" x14ac:dyDescent="0.15">
      <c r="B45" s="19" t="s">
        <v>20</v>
      </c>
      <c r="C45" s="23">
        <v>0</v>
      </c>
      <c r="D45" s="23"/>
      <c r="E45" s="23"/>
    </row>
    <row r="46" spans="2:5" s="4" customFormat="1" ht="15" customHeight="1" x14ac:dyDescent="0.15">
      <c r="B46" s="19" t="s">
        <v>23</v>
      </c>
      <c r="C46" s="23"/>
      <c r="D46" s="23">
        <f>C45</f>
        <v>0</v>
      </c>
      <c r="E46" s="23"/>
    </row>
    <row r="47" spans="2:5" s="4" customFormat="1" ht="15" customHeight="1" x14ac:dyDescent="0.15">
      <c r="B47" s="20" t="s">
        <v>6</v>
      </c>
      <c r="C47" s="12"/>
      <c r="D47" s="12"/>
      <c r="E47" s="12"/>
    </row>
    <row r="48" spans="2:5" s="4" customFormat="1" ht="15" customHeight="1" x14ac:dyDescent="0.15">
      <c r="B48" s="19" t="s">
        <v>22</v>
      </c>
      <c r="C48" s="23"/>
      <c r="D48" s="23"/>
      <c r="E48" s="23"/>
    </row>
    <row r="49" spans="2:5" s="4" customFormat="1" ht="15" customHeight="1" x14ac:dyDescent="0.15">
      <c r="B49" s="19" t="s">
        <v>20</v>
      </c>
      <c r="C49" s="23">
        <v>0</v>
      </c>
      <c r="D49" s="23"/>
      <c r="E49" s="23"/>
    </row>
    <row r="50" spans="2:5" s="4" customFormat="1" ht="15" customHeight="1" x14ac:dyDescent="0.15">
      <c r="B50" s="19" t="s">
        <v>23</v>
      </c>
      <c r="C50" s="23"/>
      <c r="D50" s="23">
        <f>C49</f>
        <v>0</v>
      </c>
      <c r="E50" s="23"/>
    </row>
    <row r="51" spans="2:5" s="4" customFormat="1" ht="15" customHeight="1" x14ac:dyDescent="0.15">
      <c r="B51" s="20" t="s">
        <v>17</v>
      </c>
      <c r="C51" s="12"/>
      <c r="D51" s="12"/>
      <c r="E51" s="12"/>
    </row>
    <row r="52" spans="2:5" s="4" customFormat="1" ht="15" customHeight="1" x14ac:dyDescent="0.15">
      <c r="B52" s="19" t="s">
        <v>22</v>
      </c>
      <c r="C52" s="23"/>
      <c r="D52" s="23"/>
      <c r="E52" s="23"/>
    </row>
    <row r="53" spans="2:5" s="4" customFormat="1" ht="15" customHeight="1" x14ac:dyDescent="0.15">
      <c r="B53" s="19" t="s">
        <v>20</v>
      </c>
      <c r="C53" s="23">
        <v>21647828</v>
      </c>
      <c r="D53" s="23"/>
      <c r="E53" s="23"/>
    </row>
    <row r="54" spans="2:5" s="4" customFormat="1" ht="15" customHeight="1" x14ac:dyDescent="0.15">
      <c r="B54" s="19" t="s">
        <v>21</v>
      </c>
      <c r="C54" s="21">
        <v>783225</v>
      </c>
      <c r="D54" s="23"/>
      <c r="E54" s="23"/>
    </row>
    <row r="55" spans="2:5" s="4" customFormat="1" ht="15" customHeight="1" x14ac:dyDescent="0.15">
      <c r="B55" s="19" t="s">
        <v>23</v>
      </c>
      <c r="C55" s="33"/>
      <c r="D55" s="28">
        <f>C53+C54</f>
        <v>22431053</v>
      </c>
      <c r="E55" s="28"/>
    </row>
    <row r="56" spans="2:5" s="4" customFormat="1" ht="15" customHeight="1" x14ac:dyDescent="0.15">
      <c r="B56" s="19" t="s">
        <v>26</v>
      </c>
      <c r="C56" s="38"/>
      <c r="D56" s="32"/>
      <c r="E56" s="32"/>
    </row>
    <row r="57" spans="2:5" s="4" customFormat="1" ht="15" hidden="1" customHeight="1" x14ac:dyDescent="0.15">
      <c r="B57" s="19" t="s">
        <v>10</v>
      </c>
      <c r="C57" s="39"/>
      <c r="D57" s="23"/>
      <c r="E57" s="23"/>
    </row>
    <row r="58" spans="2:5" s="4" customFormat="1" ht="15" customHeight="1" x14ac:dyDescent="0.15">
      <c r="B58" s="19" t="s">
        <v>48</v>
      </c>
      <c r="C58" s="39">
        <v>150823</v>
      </c>
      <c r="D58" s="23"/>
      <c r="E58" s="23"/>
    </row>
    <row r="59" spans="2:5" s="4" customFormat="1" ht="15" customHeight="1" x14ac:dyDescent="0.15">
      <c r="B59" s="19" t="s">
        <v>11</v>
      </c>
      <c r="C59" s="39">
        <v>2252788</v>
      </c>
      <c r="D59" s="23"/>
      <c r="E59" s="23"/>
    </row>
    <row r="60" spans="2:5" s="4" customFormat="1" ht="15" customHeight="1" x14ac:dyDescent="0.15">
      <c r="B60" s="19" t="s">
        <v>36</v>
      </c>
      <c r="C60" s="39">
        <v>2804732</v>
      </c>
      <c r="D60" s="23"/>
      <c r="E60" s="23"/>
    </row>
    <row r="61" spans="2:5" s="4" customFormat="1" ht="15" customHeight="1" x14ac:dyDescent="0.15">
      <c r="B61" s="19" t="s">
        <v>71</v>
      </c>
      <c r="C61" s="39">
        <v>23000</v>
      </c>
      <c r="D61" s="23"/>
      <c r="E61" s="23"/>
    </row>
    <row r="62" spans="2:5" s="4" customFormat="1" ht="15" customHeight="1" x14ac:dyDescent="0.15">
      <c r="B62" s="19" t="s">
        <v>59</v>
      </c>
      <c r="C62" s="39">
        <v>80949</v>
      </c>
      <c r="D62" s="23"/>
      <c r="E62" s="23"/>
    </row>
    <row r="63" spans="2:5" s="4" customFormat="1" ht="15" customHeight="1" x14ac:dyDescent="0.15">
      <c r="B63" s="19" t="s">
        <v>49</v>
      </c>
      <c r="C63" s="39">
        <v>41448</v>
      </c>
      <c r="D63" s="23"/>
      <c r="E63" s="23"/>
    </row>
    <row r="64" spans="2:5" s="4" customFormat="1" ht="15" customHeight="1" x14ac:dyDescent="0.15">
      <c r="B64" s="19" t="s">
        <v>37</v>
      </c>
      <c r="C64" s="39">
        <v>787347</v>
      </c>
      <c r="D64" s="23"/>
      <c r="E64" s="23"/>
    </row>
    <row r="65" spans="1:6" s="4" customFormat="1" ht="15" customHeight="1" x14ac:dyDescent="0.15">
      <c r="B65" s="19" t="s">
        <v>28</v>
      </c>
      <c r="C65" s="39">
        <v>592725</v>
      </c>
      <c r="D65" s="23"/>
      <c r="E65" s="23"/>
    </row>
    <row r="66" spans="1:6" s="4" customFormat="1" ht="15" hidden="1" customHeight="1" x14ac:dyDescent="0.15">
      <c r="B66" s="19" t="s">
        <v>29</v>
      </c>
      <c r="C66" s="39"/>
      <c r="D66" s="23"/>
      <c r="E66" s="23"/>
    </row>
    <row r="67" spans="1:6" s="4" customFormat="1" ht="15" customHeight="1" x14ac:dyDescent="0.15">
      <c r="A67" s="4" t="s">
        <v>50</v>
      </c>
      <c r="B67" s="19" t="s">
        <v>24</v>
      </c>
      <c r="C67" s="39">
        <v>57428</v>
      </c>
      <c r="D67" s="23"/>
      <c r="E67" s="23"/>
    </row>
    <row r="68" spans="1:6" s="4" customFormat="1" ht="15" customHeight="1" x14ac:dyDescent="0.15">
      <c r="B68" s="19" t="s">
        <v>34</v>
      </c>
      <c r="C68" s="39">
        <v>922170</v>
      </c>
      <c r="D68" s="23"/>
      <c r="E68" s="23"/>
    </row>
    <row r="69" spans="1:6" s="4" customFormat="1" ht="15" customHeight="1" x14ac:dyDescent="0.15">
      <c r="B69" s="19" t="s">
        <v>51</v>
      </c>
      <c r="C69" s="39">
        <v>408324</v>
      </c>
      <c r="D69" s="23"/>
      <c r="E69" s="23"/>
    </row>
    <row r="70" spans="1:6" s="4" customFormat="1" ht="15" customHeight="1" x14ac:dyDescent="0.15">
      <c r="B70" s="19" t="s">
        <v>55</v>
      </c>
      <c r="C70" s="39">
        <v>662610</v>
      </c>
      <c r="D70" s="23"/>
      <c r="E70" s="23"/>
    </row>
    <row r="71" spans="1:6" s="4" customFormat="1" ht="15" customHeight="1" x14ac:dyDescent="0.15">
      <c r="B71" s="19" t="s">
        <v>57</v>
      </c>
      <c r="C71" s="21">
        <v>1212000</v>
      </c>
      <c r="D71" s="23"/>
      <c r="E71" s="23"/>
    </row>
    <row r="72" spans="1:6" s="4" customFormat="1" ht="15" hidden="1" customHeight="1" x14ac:dyDescent="0.15">
      <c r="B72" s="19" t="s">
        <v>54</v>
      </c>
      <c r="C72" s="21">
        <v>0</v>
      </c>
      <c r="D72" s="23"/>
      <c r="E72" s="23"/>
      <c r="F72" s="4">
        <v>157000</v>
      </c>
    </row>
    <row r="73" spans="1:6" s="4" customFormat="1" ht="15" customHeight="1" x14ac:dyDescent="0.15">
      <c r="B73" s="19" t="s">
        <v>30</v>
      </c>
      <c r="C73" s="21">
        <v>192500</v>
      </c>
      <c r="D73" s="23"/>
      <c r="E73" s="23"/>
    </row>
    <row r="74" spans="1:6" s="4" customFormat="1" ht="15" customHeight="1" x14ac:dyDescent="0.15">
      <c r="A74" s="4" t="s">
        <v>69</v>
      </c>
      <c r="B74" s="19" t="s">
        <v>70</v>
      </c>
      <c r="C74" s="21">
        <v>5843548</v>
      </c>
      <c r="D74" s="23"/>
      <c r="E74" s="23"/>
    </row>
    <row r="75" spans="1:6" s="4" customFormat="1" ht="15" hidden="1" customHeight="1" x14ac:dyDescent="0.15">
      <c r="B75" s="19" t="s">
        <v>58</v>
      </c>
      <c r="C75" s="21">
        <v>0</v>
      </c>
      <c r="D75" s="23"/>
      <c r="E75" s="23"/>
    </row>
    <row r="76" spans="1:6" s="4" customFormat="1" ht="15" hidden="1" customHeight="1" x14ac:dyDescent="0.15">
      <c r="B76" s="18" t="s">
        <v>52</v>
      </c>
      <c r="C76" s="21">
        <v>0</v>
      </c>
      <c r="D76" s="23"/>
      <c r="E76" s="23"/>
    </row>
    <row r="77" spans="1:6" s="4" customFormat="1" ht="15" hidden="1" customHeight="1" x14ac:dyDescent="0.15">
      <c r="B77" s="19"/>
      <c r="C77" s="21"/>
      <c r="D77" s="23"/>
      <c r="E77" s="23"/>
    </row>
    <row r="78" spans="1:6" s="4" customFormat="1" ht="15" customHeight="1" x14ac:dyDescent="0.15">
      <c r="B78" s="19" t="s">
        <v>56</v>
      </c>
      <c r="C78" s="23">
        <v>10000</v>
      </c>
      <c r="D78" s="23"/>
      <c r="E78" s="23"/>
    </row>
    <row r="79" spans="1:6" s="4" customFormat="1" ht="15" customHeight="1" x14ac:dyDescent="0.15">
      <c r="B79" s="19" t="s">
        <v>53</v>
      </c>
      <c r="C79" s="23">
        <v>73200</v>
      </c>
      <c r="D79" s="23"/>
      <c r="E79" s="23"/>
    </row>
    <row r="80" spans="1:6" s="4" customFormat="1" ht="15" customHeight="1" x14ac:dyDescent="0.15">
      <c r="B80" s="6" t="s">
        <v>25</v>
      </c>
      <c r="C80" s="28"/>
      <c r="D80" s="28">
        <f>SUM(C57:C79)</f>
        <v>16115592</v>
      </c>
      <c r="E80" s="28">
        <f>D55+D80</f>
        <v>38546645</v>
      </c>
    </row>
    <row r="81" spans="2:6" s="4" customFormat="1" ht="15" customHeight="1" x14ac:dyDescent="0.15">
      <c r="B81" s="5" t="s">
        <v>15</v>
      </c>
      <c r="C81" s="9"/>
      <c r="D81" s="26"/>
      <c r="E81" s="30">
        <f>E80</f>
        <v>38546645</v>
      </c>
    </row>
    <row r="82" spans="2:6" s="4" customFormat="1" ht="15" customHeight="1" x14ac:dyDescent="0.15">
      <c r="B82" s="16" t="s">
        <v>9</v>
      </c>
      <c r="C82" s="32"/>
      <c r="D82" s="32"/>
      <c r="E82" s="32"/>
    </row>
    <row r="83" spans="2:6" s="4" customFormat="1" ht="15" customHeight="1" x14ac:dyDescent="0.15">
      <c r="B83" s="19" t="s">
        <v>22</v>
      </c>
      <c r="C83" s="23"/>
      <c r="D83" s="23"/>
      <c r="E83" s="19"/>
    </row>
    <row r="84" spans="2:6" s="4" customFormat="1" ht="15" hidden="1" customHeight="1" x14ac:dyDescent="0.15">
      <c r="B84" s="19" t="s">
        <v>20</v>
      </c>
      <c r="C84" s="23"/>
      <c r="D84" s="23"/>
      <c r="E84" s="23"/>
    </row>
    <row r="85" spans="2:6" s="4" customFormat="1" ht="15" hidden="1" customHeight="1" x14ac:dyDescent="0.15">
      <c r="B85" s="19" t="s">
        <v>21</v>
      </c>
      <c r="C85" s="23"/>
      <c r="D85" s="23"/>
      <c r="E85" s="23"/>
    </row>
    <row r="86" spans="2:6" s="4" customFormat="1" ht="15" customHeight="1" x14ac:dyDescent="0.15">
      <c r="B86" s="19" t="s">
        <v>23</v>
      </c>
      <c r="C86" s="23"/>
      <c r="D86" s="23">
        <f>C83</f>
        <v>0</v>
      </c>
      <c r="E86" s="23"/>
    </row>
    <row r="87" spans="2:6" s="4" customFormat="1" ht="15" customHeight="1" x14ac:dyDescent="0.15">
      <c r="B87" s="19" t="s">
        <v>26</v>
      </c>
      <c r="C87" s="23"/>
      <c r="D87" s="23"/>
      <c r="E87" s="23"/>
    </row>
    <row r="88" spans="2:6" s="4" customFormat="1" ht="15" customHeight="1" x14ac:dyDescent="0.15">
      <c r="B88" s="19" t="s">
        <v>66</v>
      </c>
      <c r="C88" s="23">
        <v>15000</v>
      </c>
      <c r="D88" s="23"/>
      <c r="E88" s="23"/>
    </row>
    <row r="89" spans="2:6" s="4" customFormat="1" ht="15" customHeight="1" x14ac:dyDescent="0.15">
      <c r="B89" s="19" t="s">
        <v>67</v>
      </c>
      <c r="C89" s="23">
        <v>5000</v>
      </c>
      <c r="D89" s="23"/>
      <c r="E89" s="23"/>
    </row>
    <row r="90" spans="2:6" s="4" customFormat="1" ht="15" hidden="1" customHeight="1" x14ac:dyDescent="0.15">
      <c r="B90" s="19" t="s">
        <v>35</v>
      </c>
      <c r="C90" s="23"/>
      <c r="D90" s="23"/>
      <c r="E90" s="23"/>
    </row>
    <row r="91" spans="2:6" s="4" customFormat="1" ht="15" customHeight="1" x14ac:dyDescent="0.15">
      <c r="B91" s="27" t="s">
        <v>68</v>
      </c>
      <c r="C91" s="28"/>
      <c r="D91" s="28">
        <f>C88+C89+C90</f>
        <v>20000</v>
      </c>
      <c r="E91" s="28">
        <f>D83+D91</f>
        <v>20000</v>
      </c>
    </row>
    <row r="92" spans="2:6" s="4" customFormat="1" ht="15" customHeight="1" x14ac:dyDescent="0.15">
      <c r="B92" s="8" t="s">
        <v>16</v>
      </c>
      <c r="C92" s="9"/>
      <c r="D92" s="41"/>
      <c r="E92" s="42">
        <f>D86+D91</f>
        <v>20000</v>
      </c>
    </row>
    <row r="93" spans="2:6" s="4" customFormat="1" ht="15" customHeight="1" x14ac:dyDescent="0.15">
      <c r="B93" s="14" t="s">
        <v>12</v>
      </c>
      <c r="C93" s="13"/>
      <c r="D93" s="15"/>
      <c r="E93" s="10">
        <f>E81+E92</f>
        <v>38566645</v>
      </c>
    </row>
    <row r="94" spans="2:6" s="4" customFormat="1" ht="15" customHeight="1" x14ac:dyDescent="0.15">
      <c r="B94" s="14" t="s">
        <v>38</v>
      </c>
      <c r="C94" s="13"/>
      <c r="D94" s="15"/>
      <c r="E94" s="10">
        <f>E27-E93</f>
        <v>-602393</v>
      </c>
    </row>
    <row r="95" spans="2:6" s="4" customFormat="1" ht="15" customHeight="1" x14ac:dyDescent="0.15">
      <c r="B95" s="14" t="s">
        <v>40</v>
      </c>
      <c r="C95" s="13"/>
      <c r="D95" s="15"/>
      <c r="E95" s="10">
        <v>314228</v>
      </c>
    </row>
    <row r="96" spans="2:6" s="4" customFormat="1" ht="15" customHeight="1" x14ac:dyDescent="0.15">
      <c r="B96" s="14" t="s">
        <v>39</v>
      </c>
      <c r="C96" s="13"/>
      <c r="D96" s="15"/>
      <c r="E96" s="10">
        <f>E94+E95</f>
        <v>-288165</v>
      </c>
      <c r="F96" s="3"/>
    </row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</sheetData>
  <mergeCells count="3">
    <mergeCell ref="B1:E1"/>
    <mergeCell ref="B2:E2"/>
    <mergeCell ref="C4:E4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BB220-6D96-40A6-93C8-75C1D773FA68}">
  <dimension ref="A1"/>
  <sheetViews>
    <sheetView workbookViewId="0">
      <selection activeCell="F36" sqref="F36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◎R3分（R4提出）5.11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ほっとホット</cp:lastModifiedBy>
  <cp:lastPrinted>2022-05-15T01:21:16Z</cp:lastPrinted>
  <dcterms:created xsi:type="dcterms:W3CDTF">2013-04-19T23:14:14Z</dcterms:created>
  <dcterms:modified xsi:type="dcterms:W3CDTF">2022-09-04T04:33:19Z</dcterms:modified>
</cp:coreProperties>
</file>