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 Ito\Documents\IVUSA\東京都への提出書類\平成28年度\"/>
    </mc:Choice>
  </mc:AlternateContent>
  <bookViews>
    <workbookView xWindow="0" yWindow="0" windowWidth="20490" windowHeight="696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8" i="1" l="1"/>
  <c r="G36" i="1"/>
  <c r="H43" i="1" s="1"/>
  <c r="F25" i="1"/>
  <c r="H49" i="1"/>
  <c r="G13" i="1"/>
  <c r="G26" i="1" l="1"/>
  <c r="H28" i="1"/>
  <c r="H51" i="1"/>
</calcChain>
</file>

<file path=xl/sharedStrings.xml><?xml version="1.0" encoding="utf-8"?>
<sst xmlns="http://schemas.openxmlformats.org/spreadsheetml/2006/main" count="45" uniqueCount="44">
  <si>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</si>
  <si>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</si>
  <si>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</si>
  <si>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</si>
  <si>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</si>
  <si>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</si>
  <si>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</si>
  <si>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</si>
  <si>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</si>
  <si>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</si>
  <si>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</si>
  <si>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</si>
  <si>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</si>
  <si>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</si>
  <si>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</si>
  <si>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現金預金</t>
    <rPh sb="0" eb="2">
      <t>ゲンキン</t>
    </rPh>
    <rPh sb="2" eb="4">
      <t>ヨキン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</si>
  <si>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</si>
  <si>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</si>
  <si>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</si>
  <si>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</si>
  <si>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</si>
  <si>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</si>
  <si>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</si>
  <si>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</si>
  <si>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</si>
  <si>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　　</t>
    <phoneticPr fontId="1"/>
  </si>
  <si>
    <t>・・・・・・</t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</si>
  <si>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</si>
  <si>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</si>
  <si>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敷金</t>
    <rPh sb="0" eb="2">
      <t>シキキン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</si>
  <si>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</si>
  <si>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</si>
  <si>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</si>
  <si>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</si>
  <si>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特定非営利活動法人国際ボランティア学生協会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コクサイ</t>
    </rPh>
    <rPh sb="17" eb="19">
      <t>ガクセイ</t>
    </rPh>
    <rPh sb="19" eb="21">
      <t>キョウカイ</t>
    </rPh>
    <phoneticPr fontId="1"/>
  </si>
  <si>
    <t>前払い費用</t>
    <rPh sb="0" eb="2">
      <t>マエバラ</t>
    </rPh>
    <rPh sb="3" eb="5">
      <t>ヒヨウ</t>
    </rPh>
    <phoneticPr fontId="1"/>
  </si>
  <si>
    <t>預かり金</t>
    <rPh sb="0" eb="1">
      <t>アズ</t>
    </rPh>
    <rPh sb="3" eb="4">
      <t>キン</t>
    </rPh>
    <phoneticPr fontId="1"/>
  </si>
  <si>
    <t>未払法人税等</t>
    <rPh sb="0" eb="1">
      <t>ミ</t>
    </rPh>
    <rPh sb="1" eb="2">
      <t>バラ</t>
    </rPh>
    <rPh sb="2" eb="5">
      <t>ホウジンゼイ</t>
    </rPh>
    <rPh sb="5" eb="6">
      <t>トウ</t>
    </rPh>
    <phoneticPr fontId="1"/>
  </si>
  <si>
    <t>未払消費税</t>
    <rPh sb="0" eb="1">
      <t>ミ</t>
    </rPh>
    <rPh sb="1" eb="2">
      <t>バラ</t>
    </rPh>
    <rPh sb="2" eb="5">
      <t>ショウヒゼイ</t>
    </rPh>
    <phoneticPr fontId="1"/>
  </si>
  <si>
    <t>棚卸資産</t>
    <rPh sb="0" eb="2">
      <t>タナオロシ</t>
    </rPh>
    <rPh sb="2" eb="4">
      <t>シサン</t>
    </rPh>
    <phoneticPr fontId="1"/>
  </si>
  <si>
    <t>リサイクル預託金</t>
    <rPh sb="5" eb="8">
      <t>ヨタクキン</t>
    </rPh>
    <phoneticPr fontId="1"/>
  </si>
  <si>
    <t>未払金</t>
    <rPh sb="0" eb="3">
      <t>ミバライキン</t>
    </rPh>
    <phoneticPr fontId="1"/>
  </si>
  <si>
    <t>平成２８年度  貸借対照表</t>
    <rPh sb="0" eb="2">
      <t>ヘイセイ</t>
    </rPh>
    <rPh sb="4" eb="6">
      <t>ネンド</t>
    </rPh>
    <rPh sb="8" eb="10">
      <t>タイシャク</t>
    </rPh>
    <rPh sb="10" eb="13">
      <t>タイショウヒョウ</t>
    </rPh>
    <phoneticPr fontId="1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</si>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</sst>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G49" sqref="G49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 x14ac:dyDescent="0.15">
      <c r="A1" s="3" t="s">
        <v>33</v>
      </c>
    </row>
    <row r="2" spans="1:9" ht="33.75" customHeight="1" x14ac:dyDescent="0.15">
      <c r="A2" s="1"/>
      <c r="B2" s="40" t="s">
        <v>42</v>
      </c>
      <c r="C2" s="40"/>
      <c r="D2" s="40"/>
      <c r="E2" s="40"/>
      <c r="F2" s="40"/>
      <c r="G2" s="40"/>
      <c r="H2" s="40"/>
      <c r="I2" s="2"/>
    </row>
    <row r="3" spans="1:9" s="7" customFormat="1" ht="25.5" customHeight="1" x14ac:dyDescent="0.15">
      <c r="A3" s="4"/>
      <c r="B3" s="41" t="s">
        <v>43</v>
      </c>
      <c r="C3" s="41"/>
      <c r="D3" s="41"/>
      <c r="E3" s="41"/>
      <c r="F3" s="41"/>
      <c r="G3" s="41"/>
      <c r="H3" s="41"/>
      <c r="I3" s="6"/>
    </row>
    <row r="4" spans="1:9" s="7" customFormat="1" ht="28.5" customHeight="1" x14ac:dyDescent="0.15">
      <c r="A4" s="4"/>
      <c r="B4" s="5"/>
      <c r="C4" s="5"/>
      <c r="D4" s="5"/>
      <c r="E4" s="5"/>
      <c r="F4" s="27" t="s">
        <v>34</v>
      </c>
      <c r="G4" s="27"/>
      <c r="H4" s="27"/>
      <c r="I4" s="6"/>
    </row>
    <row r="5" spans="1:9" s="12" customFormat="1" ht="17.25" customHeight="1" x14ac:dyDescent="0.15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 x14ac:dyDescent="0.15">
      <c r="A6" s="8"/>
      <c r="B6" s="42" t="s">
        <v>0</v>
      </c>
      <c r="C6" s="43"/>
      <c r="D6" s="43"/>
      <c r="E6" s="44"/>
      <c r="F6" s="42" t="s">
        <v>1</v>
      </c>
      <c r="G6" s="43"/>
      <c r="H6" s="44"/>
      <c r="I6" s="11"/>
    </row>
    <row r="7" spans="1:9" s="19" customFormat="1" ht="15.75" customHeight="1" x14ac:dyDescent="0.15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 x14ac:dyDescent="0.15">
      <c r="A8" s="13"/>
      <c r="B8" s="13"/>
      <c r="C8" s="20"/>
      <c r="D8" s="20"/>
      <c r="E8" s="20"/>
      <c r="F8" s="21"/>
      <c r="G8" s="21"/>
      <c r="H8" s="18"/>
      <c r="I8" s="18"/>
    </row>
    <row r="9" spans="1:9" s="19" customFormat="1" ht="15.75" customHeight="1" x14ac:dyDescent="0.15">
      <c r="A9" s="13"/>
      <c r="B9" s="13"/>
      <c r="C9" s="20" t="s">
        <v>4</v>
      </c>
      <c r="D9" s="20"/>
      <c r="E9" s="20"/>
      <c r="F9" s="28"/>
      <c r="G9" s="28"/>
      <c r="H9" s="29"/>
      <c r="I9" s="18"/>
    </row>
    <row r="10" spans="1:9" s="19" customFormat="1" ht="15.75" customHeight="1" x14ac:dyDescent="0.15">
      <c r="A10" s="13"/>
      <c r="B10" s="13"/>
      <c r="C10" s="20"/>
      <c r="D10" s="20" t="s">
        <v>15</v>
      </c>
      <c r="E10" s="20"/>
      <c r="F10" s="30">
        <v>57943217</v>
      </c>
      <c r="G10" s="28"/>
      <c r="H10" s="29"/>
      <c r="I10" s="18"/>
    </row>
    <row r="11" spans="1:9" s="19" customFormat="1" ht="15.75" customHeight="1" x14ac:dyDescent="0.15">
      <c r="A11" s="13"/>
      <c r="B11" s="13"/>
      <c r="C11" s="20"/>
      <c r="D11" s="20" t="s">
        <v>39</v>
      </c>
      <c r="E11" s="20"/>
      <c r="F11" s="30">
        <v>2327151</v>
      </c>
      <c r="G11" s="28"/>
      <c r="H11" s="29"/>
      <c r="I11" s="18"/>
    </row>
    <row r="12" spans="1:9" s="19" customFormat="1" ht="15.75" customHeight="1" x14ac:dyDescent="0.15">
      <c r="A12" s="13"/>
      <c r="B12" s="13"/>
      <c r="C12" s="20"/>
      <c r="D12" s="20" t="s">
        <v>35</v>
      </c>
      <c r="E12" s="20"/>
      <c r="F12" s="31">
        <v>80000</v>
      </c>
      <c r="G12" s="30"/>
      <c r="H12" s="29"/>
      <c r="I12" s="18"/>
    </row>
    <row r="13" spans="1:9" s="19" customFormat="1" ht="15.75" customHeight="1" x14ac:dyDescent="0.15">
      <c r="A13" s="13"/>
      <c r="B13" s="13"/>
      <c r="C13" s="20" t="s">
        <v>5</v>
      </c>
      <c r="D13" s="20"/>
      <c r="E13" s="20"/>
      <c r="F13" s="30"/>
      <c r="G13" s="30">
        <f>SUM(F10:F12)</f>
        <v>60350368</v>
      </c>
      <c r="H13" s="29"/>
      <c r="I13" s="18"/>
    </row>
    <row r="14" spans="1:9" s="19" customFormat="1" ht="15.75" customHeight="1" x14ac:dyDescent="0.15">
      <c r="A14" s="13"/>
      <c r="B14" s="13"/>
      <c r="C14" s="20"/>
      <c r="D14" s="20"/>
      <c r="E14" s="20"/>
      <c r="F14" s="28"/>
      <c r="G14" s="28"/>
      <c r="H14" s="29"/>
      <c r="I14" s="18"/>
    </row>
    <row r="15" spans="1:9" s="19" customFormat="1" ht="15.75" customHeight="1" x14ac:dyDescent="0.15">
      <c r="A15" s="13"/>
      <c r="B15" s="13"/>
      <c r="C15" s="20" t="s">
        <v>6</v>
      </c>
      <c r="D15" s="20"/>
      <c r="E15" s="20"/>
      <c r="F15" s="28"/>
      <c r="G15" s="28"/>
      <c r="H15" s="29"/>
      <c r="I15" s="18"/>
    </row>
    <row r="16" spans="1:9" s="19" customFormat="1" ht="15.75" customHeight="1" x14ac:dyDescent="0.15">
      <c r="A16" s="13"/>
      <c r="B16" s="13"/>
      <c r="C16" s="20"/>
      <c r="D16" s="20" t="s">
        <v>24</v>
      </c>
      <c r="E16" s="20"/>
      <c r="F16" s="30"/>
      <c r="G16" s="28"/>
      <c r="H16" s="29"/>
      <c r="I16" s="18"/>
    </row>
    <row r="17" spans="1:9" s="19" customFormat="1" ht="15.75" customHeight="1" x14ac:dyDescent="0.15">
      <c r="A17" s="13"/>
      <c r="B17" s="13"/>
      <c r="C17" s="20"/>
      <c r="D17" s="20" t="s">
        <v>25</v>
      </c>
      <c r="E17" s="20" t="s">
        <v>16</v>
      </c>
      <c r="F17" s="30">
        <v>837103</v>
      </c>
      <c r="G17" s="28"/>
      <c r="H17" s="29"/>
      <c r="I17" s="18"/>
    </row>
    <row r="18" spans="1:9" s="19" customFormat="1" ht="15.75" customHeight="1" x14ac:dyDescent="0.15">
      <c r="A18" s="13"/>
      <c r="B18" s="13"/>
      <c r="C18" s="20"/>
      <c r="D18" s="20"/>
      <c r="E18" s="20" t="s">
        <v>31</v>
      </c>
      <c r="F18" s="32">
        <f>F17</f>
        <v>837103</v>
      </c>
      <c r="G18" s="30"/>
      <c r="H18" s="29"/>
      <c r="I18" s="18"/>
    </row>
    <row r="19" spans="1:9" s="19" customFormat="1" ht="15.75" customHeight="1" x14ac:dyDescent="0.15">
      <c r="A19" s="13"/>
      <c r="B19" s="13"/>
      <c r="C19" s="20"/>
      <c r="D19" s="20" t="s">
        <v>27</v>
      </c>
      <c r="E19" s="20"/>
      <c r="F19" s="30"/>
      <c r="G19" s="28"/>
      <c r="H19" s="29"/>
      <c r="I19" s="18"/>
    </row>
    <row r="20" spans="1:9" s="19" customFormat="1" ht="15.75" customHeight="1" x14ac:dyDescent="0.15">
      <c r="A20" s="13"/>
      <c r="B20" s="13"/>
      <c r="C20" s="20"/>
      <c r="D20" s="20"/>
      <c r="E20" s="20" t="s">
        <v>26</v>
      </c>
      <c r="F20" s="31"/>
      <c r="G20" s="30"/>
      <c r="H20" s="29"/>
      <c r="I20" s="18"/>
    </row>
    <row r="21" spans="1:9" s="19" customFormat="1" ht="15.75" customHeight="1" x14ac:dyDescent="0.15">
      <c r="A21" s="13"/>
      <c r="B21" s="13"/>
      <c r="C21" s="20"/>
      <c r="D21" s="20"/>
      <c r="E21" s="20" t="s">
        <v>32</v>
      </c>
      <c r="F21" s="32">
        <v>0</v>
      </c>
      <c r="G21" s="30"/>
      <c r="H21" s="29"/>
      <c r="I21" s="18"/>
    </row>
    <row r="22" spans="1:9" s="19" customFormat="1" ht="15.75" customHeight="1" x14ac:dyDescent="0.15">
      <c r="A22" s="13"/>
      <c r="B22" s="13"/>
      <c r="C22" s="20"/>
      <c r="D22" s="20" t="s">
        <v>28</v>
      </c>
      <c r="E22" s="20"/>
      <c r="F22" s="30"/>
      <c r="G22" s="28"/>
      <c r="H22" s="29"/>
      <c r="I22" s="18"/>
    </row>
    <row r="23" spans="1:9" s="19" customFormat="1" ht="15.75" customHeight="1" x14ac:dyDescent="0.15">
      <c r="A23" s="13"/>
      <c r="B23" s="13"/>
      <c r="C23" s="20"/>
      <c r="D23" s="20" t="s">
        <v>25</v>
      </c>
      <c r="E23" s="20" t="s">
        <v>29</v>
      </c>
      <c r="F23" s="30">
        <v>709000</v>
      </c>
      <c r="G23" s="28"/>
      <c r="H23" s="29"/>
      <c r="I23" s="18"/>
    </row>
    <row r="24" spans="1:9" s="19" customFormat="1" ht="15.75" customHeight="1" x14ac:dyDescent="0.15">
      <c r="A24" s="13"/>
      <c r="B24" s="13"/>
      <c r="C24" s="20"/>
      <c r="D24" s="20"/>
      <c r="E24" s="20" t="s">
        <v>40</v>
      </c>
      <c r="F24" s="30">
        <v>11100</v>
      </c>
      <c r="G24" s="28"/>
      <c r="H24" s="29"/>
      <c r="I24" s="18"/>
    </row>
    <row r="25" spans="1:9" s="19" customFormat="1" ht="15.75" customHeight="1" x14ac:dyDescent="0.15">
      <c r="A25" s="13"/>
      <c r="B25" s="13"/>
      <c r="C25" s="20"/>
      <c r="D25" s="20"/>
      <c r="E25" s="20" t="s">
        <v>30</v>
      </c>
      <c r="F25" s="33">
        <f>SUM(F23:F24)</f>
        <v>720100</v>
      </c>
      <c r="G25" s="28"/>
      <c r="H25" s="29"/>
      <c r="I25" s="18"/>
    </row>
    <row r="26" spans="1:9" s="19" customFormat="1" ht="15.75" customHeight="1" x14ac:dyDescent="0.15">
      <c r="A26" s="13"/>
      <c r="B26" s="13"/>
      <c r="C26" s="20" t="s">
        <v>7</v>
      </c>
      <c r="D26" s="20"/>
      <c r="E26" s="20"/>
      <c r="F26" s="28"/>
      <c r="G26" s="31">
        <f>F18+F21+F25</f>
        <v>1557203</v>
      </c>
      <c r="H26" s="29"/>
      <c r="I26" s="18"/>
    </row>
    <row r="27" spans="1:9" s="19" customFormat="1" ht="15.75" customHeight="1" x14ac:dyDescent="0.15">
      <c r="A27" s="13"/>
      <c r="B27" s="13"/>
      <c r="C27" s="20"/>
      <c r="D27" s="20"/>
      <c r="E27" s="20"/>
      <c r="F27" s="28"/>
      <c r="G27" s="28"/>
      <c r="H27" s="29"/>
      <c r="I27" s="18"/>
    </row>
    <row r="28" spans="1:9" s="19" customFormat="1" ht="15.75" customHeight="1" thickBot="1" x14ac:dyDescent="0.2">
      <c r="A28" s="13"/>
      <c r="B28" s="13"/>
      <c r="C28" s="20" t="s">
        <v>8</v>
      </c>
      <c r="D28" s="20"/>
      <c r="E28" s="20"/>
      <c r="F28" s="28"/>
      <c r="G28" s="28"/>
      <c r="H28" s="34">
        <f>SUM(G13:G26)</f>
        <v>61907571</v>
      </c>
      <c r="I28" s="18"/>
    </row>
    <row r="29" spans="1:9" s="19" customFormat="1" ht="15.75" customHeight="1" thickTop="1" x14ac:dyDescent="0.15">
      <c r="A29" s="13"/>
      <c r="B29" s="13"/>
      <c r="C29" s="20"/>
      <c r="D29" s="20"/>
      <c r="E29" s="20"/>
      <c r="F29" s="28"/>
      <c r="G29" s="28"/>
      <c r="H29" s="29"/>
      <c r="I29" s="18"/>
    </row>
    <row r="30" spans="1:9" s="19" customFormat="1" ht="15.75" customHeight="1" x14ac:dyDescent="0.15">
      <c r="A30" s="13"/>
      <c r="B30" s="13" t="s">
        <v>9</v>
      </c>
      <c r="C30" s="20"/>
      <c r="D30" s="20"/>
      <c r="E30" s="20"/>
      <c r="F30" s="28"/>
      <c r="G30" s="28"/>
      <c r="H30" s="29"/>
      <c r="I30" s="18"/>
    </row>
    <row r="31" spans="1:9" s="19" customFormat="1" ht="15.75" customHeight="1" x14ac:dyDescent="0.15">
      <c r="A31" s="13"/>
      <c r="B31" s="13"/>
      <c r="C31" s="20" t="s">
        <v>10</v>
      </c>
      <c r="D31" s="20"/>
      <c r="E31" s="20"/>
      <c r="F31" s="28"/>
      <c r="G31" s="28"/>
      <c r="H31" s="29"/>
      <c r="I31" s="18"/>
    </row>
    <row r="32" spans="1:9" s="19" customFormat="1" ht="15.75" customHeight="1" x14ac:dyDescent="0.15">
      <c r="A32" s="13"/>
      <c r="B32" s="13"/>
      <c r="C32" s="20"/>
      <c r="D32" s="20" t="s">
        <v>41</v>
      </c>
      <c r="E32" s="20"/>
      <c r="F32" s="28">
        <v>735165</v>
      </c>
      <c r="G32" s="28"/>
      <c r="H32" s="29"/>
      <c r="I32" s="18"/>
    </row>
    <row r="33" spans="1:9" s="19" customFormat="1" ht="15.75" customHeight="1" x14ac:dyDescent="0.15">
      <c r="A33" s="13"/>
      <c r="B33" s="13"/>
      <c r="C33" s="20"/>
      <c r="D33" s="20" t="s">
        <v>36</v>
      </c>
      <c r="E33" s="20"/>
      <c r="F33" s="30">
        <v>208810</v>
      </c>
      <c r="G33" s="28"/>
      <c r="H33" s="29"/>
      <c r="I33" s="18"/>
    </row>
    <row r="34" spans="1:9" s="19" customFormat="1" ht="15.75" customHeight="1" x14ac:dyDescent="0.15">
      <c r="A34" s="13"/>
      <c r="B34" s="13"/>
      <c r="C34" s="20"/>
      <c r="D34" s="20" t="s">
        <v>37</v>
      </c>
      <c r="E34" s="20"/>
      <c r="F34" s="30">
        <v>150000</v>
      </c>
      <c r="G34" s="28"/>
      <c r="H34" s="29"/>
      <c r="I34" s="18"/>
    </row>
    <row r="35" spans="1:9" s="19" customFormat="1" ht="15.75" customHeight="1" x14ac:dyDescent="0.15">
      <c r="A35" s="13"/>
      <c r="B35" s="13"/>
      <c r="C35" s="20"/>
      <c r="D35" s="20" t="s">
        <v>38</v>
      </c>
      <c r="E35" s="20"/>
      <c r="F35" s="31">
        <v>3752000</v>
      </c>
      <c r="G35" s="28"/>
      <c r="H35" s="29"/>
      <c r="I35" s="18"/>
    </row>
    <row r="36" spans="1:9" s="19" customFormat="1" ht="15.75" customHeight="1" x14ac:dyDescent="0.15">
      <c r="A36" s="13"/>
      <c r="B36" s="13"/>
      <c r="C36" s="20" t="s">
        <v>17</v>
      </c>
      <c r="D36" s="20"/>
      <c r="E36" s="20"/>
      <c r="F36" s="28"/>
      <c r="G36" s="30">
        <f>SUM(F32:F35)</f>
        <v>4845975</v>
      </c>
      <c r="H36" s="29"/>
      <c r="I36" s="18"/>
    </row>
    <row r="37" spans="1:9" s="19" customFormat="1" ht="15.75" customHeight="1" x14ac:dyDescent="0.15">
      <c r="A37" s="13"/>
      <c r="B37" s="13"/>
      <c r="C37" s="20"/>
      <c r="D37" s="20"/>
      <c r="E37" s="20"/>
      <c r="F37" s="28"/>
      <c r="G37" s="28"/>
      <c r="H37" s="29"/>
      <c r="I37" s="18"/>
    </row>
    <row r="38" spans="1:9" s="19" customFormat="1" ht="15.75" customHeight="1" x14ac:dyDescent="0.15">
      <c r="A38" s="13"/>
      <c r="B38" s="13"/>
      <c r="C38" s="20" t="s">
        <v>11</v>
      </c>
      <c r="D38" s="20"/>
      <c r="E38" s="20"/>
      <c r="F38" s="28"/>
      <c r="G38" s="28"/>
      <c r="H38" s="29"/>
      <c r="I38" s="18"/>
    </row>
    <row r="39" spans="1:9" s="19" customFormat="1" ht="15.75" customHeight="1" x14ac:dyDescent="0.15">
      <c r="A39" s="13"/>
      <c r="B39" s="13"/>
      <c r="C39" s="20"/>
      <c r="D39" s="20" t="s">
        <v>18</v>
      </c>
      <c r="E39" s="20"/>
      <c r="F39" s="30"/>
      <c r="G39" s="28"/>
      <c r="H39" s="29"/>
      <c r="I39" s="18"/>
    </row>
    <row r="40" spans="1:9" s="19" customFormat="1" ht="15.75" customHeight="1" x14ac:dyDescent="0.15">
      <c r="A40" s="13"/>
      <c r="B40" s="13"/>
      <c r="C40" s="20"/>
      <c r="D40" s="20" t="s">
        <v>12</v>
      </c>
      <c r="E40" s="20"/>
      <c r="F40" s="31"/>
      <c r="G40" s="28"/>
      <c r="H40" s="29"/>
      <c r="I40" s="18"/>
    </row>
    <row r="41" spans="1:9" s="19" customFormat="1" ht="15.75" customHeight="1" x14ac:dyDescent="0.15">
      <c r="A41" s="13"/>
      <c r="B41" s="13"/>
      <c r="C41" s="20" t="s">
        <v>13</v>
      </c>
      <c r="D41" s="20"/>
      <c r="E41" s="20"/>
      <c r="F41" s="30"/>
      <c r="G41" s="31">
        <v>0</v>
      </c>
      <c r="H41" s="29"/>
      <c r="I41" s="18"/>
    </row>
    <row r="42" spans="1:9" s="19" customFormat="1" ht="15.75" customHeight="1" x14ac:dyDescent="0.15">
      <c r="A42" s="13"/>
      <c r="B42" s="13"/>
      <c r="C42" s="20"/>
      <c r="D42" s="20"/>
      <c r="E42" s="20"/>
      <c r="F42" s="30"/>
      <c r="G42" s="28"/>
      <c r="H42" s="29"/>
      <c r="I42" s="18"/>
    </row>
    <row r="43" spans="1:9" s="19" customFormat="1" ht="15.75" customHeight="1" x14ac:dyDescent="0.15">
      <c r="A43" s="13"/>
      <c r="B43" s="13"/>
      <c r="C43" s="20" t="s">
        <v>14</v>
      </c>
      <c r="D43" s="20"/>
      <c r="E43" s="20"/>
      <c r="F43" s="30"/>
      <c r="G43" s="28"/>
      <c r="H43" s="35">
        <f>SUM(G36:G41)</f>
        <v>4845975</v>
      </c>
      <c r="I43" s="18"/>
    </row>
    <row r="44" spans="1:9" s="19" customFormat="1" ht="15.75" customHeight="1" x14ac:dyDescent="0.15">
      <c r="A44" s="13"/>
      <c r="B44" s="13"/>
      <c r="C44" s="20"/>
      <c r="D44" s="20"/>
      <c r="E44" s="20"/>
      <c r="F44" s="30"/>
      <c r="G44" s="28"/>
      <c r="H44" s="36"/>
      <c r="I44" s="18"/>
    </row>
    <row r="45" spans="1:9" s="19" customFormat="1" ht="15.75" customHeight="1" x14ac:dyDescent="0.15">
      <c r="A45" s="13"/>
      <c r="B45" s="13" t="s">
        <v>19</v>
      </c>
      <c r="C45" s="20"/>
      <c r="D45" s="20"/>
      <c r="E45" s="20"/>
      <c r="F45" s="30"/>
      <c r="G45" s="28"/>
      <c r="H45" s="36"/>
      <c r="I45" s="18"/>
    </row>
    <row r="46" spans="1:9" s="19" customFormat="1" ht="15.75" customHeight="1" x14ac:dyDescent="0.15">
      <c r="A46" s="13"/>
      <c r="B46" s="13"/>
      <c r="C46" s="20" t="s">
        <v>20</v>
      </c>
      <c r="D46" s="20"/>
      <c r="E46" s="20"/>
      <c r="F46" s="30"/>
      <c r="G46" s="30">
        <v>36446840</v>
      </c>
      <c r="H46" s="36"/>
      <c r="I46" s="18"/>
    </row>
    <row r="47" spans="1:9" s="19" customFormat="1" ht="15.75" customHeight="1" x14ac:dyDescent="0.15">
      <c r="A47" s="13"/>
      <c r="B47" s="13"/>
      <c r="C47" s="37" t="s">
        <v>21</v>
      </c>
      <c r="D47" s="37"/>
      <c r="E47" s="37"/>
      <c r="F47" s="38"/>
      <c r="G47" s="39">
        <v>20614756</v>
      </c>
      <c r="H47" s="36"/>
      <c r="I47" s="18"/>
    </row>
    <row r="48" spans="1:9" s="19" customFormat="1" ht="15.75" customHeight="1" x14ac:dyDescent="0.15">
      <c r="A48" s="13"/>
      <c r="B48" s="13"/>
      <c r="C48" s="20"/>
      <c r="D48" s="20"/>
      <c r="E48" s="20"/>
      <c r="F48" s="30"/>
      <c r="G48" s="28"/>
      <c r="H48" s="36"/>
      <c r="I48" s="18"/>
    </row>
    <row r="49" spans="1:9" s="19" customFormat="1" ht="15.75" customHeight="1" x14ac:dyDescent="0.15">
      <c r="A49" s="13"/>
      <c r="B49" s="13"/>
      <c r="C49" s="20" t="s">
        <v>22</v>
      </c>
      <c r="D49" s="20"/>
      <c r="E49" s="20"/>
      <c r="F49" s="30"/>
      <c r="G49" s="28"/>
      <c r="H49" s="35">
        <f>G46+G47</f>
        <v>57061596</v>
      </c>
      <c r="I49" s="18"/>
    </row>
    <row r="50" spans="1:9" s="19" customFormat="1" ht="15.75" customHeight="1" x14ac:dyDescent="0.15">
      <c r="A50" s="13"/>
      <c r="B50" s="13"/>
      <c r="C50" s="20"/>
      <c r="D50" s="20"/>
      <c r="E50" s="20"/>
      <c r="F50" s="30"/>
      <c r="G50" s="28"/>
      <c r="H50" s="29"/>
      <c r="I50" s="18"/>
    </row>
    <row r="51" spans="1:9" s="19" customFormat="1" ht="15.75" customHeight="1" thickBot="1" x14ac:dyDescent="0.2">
      <c r="A51" s="13"/>
      <c r="B51" s="22"/>
      <c r="C51" s="23" t="s">
        <v>23</v>
      </c>
      <c r="D51" s="23"/>
      <c r="E51" s="23"/>
      <c r="F51" s="31"/>
      <c r="G51" s="31"/>
      <c r="H51" s="34">
        <f>H43+H49</f>
        <v>61907571</v>
      </c>
      <c r="I51" s="18"/>
    </row>
    <row r="52" spans="1:9" s="7" customFormat="1" ht="15.75" customHeight="1" thickTop="1" x14ac:dyDescent="0.15">
      <c r="A52" s="24"/>
      <c r="B52" s="25"/>
      <c r="C52" s="25"/>
      <c r="D52" s="25"/>
      <c r="E52" s="25"/>
      <c r="F52" s="25"/>
      <c r="G52" s="25"/>
      <c r="H52" s="25"/>
      <c r="I52" s="26"/>
    </row>
    <row r="53" spans="1:9" s="7" customFormat="1" x14ac:dyDescent="0.15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5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E477A76915FF64FAB90401A33CB762D" ma:contentTypeVersion="" ma:contentTypeDescription="新しいドキュメントを作成します。" ma:contentTypeScope="" ma:versionID="4382d0069e8bb5a78152b6ddff9e7d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4d1eb1025dc3a21ed6b8d1b27e73cf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2EDE5-EB86-42B1-98EB-BB548F5495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BB28A-09F2-4478-AEBF-63B13EA82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06BA64-62A2-49D6-8B27-2C9BF2B5EE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Akira Ito</cp:lastModifiedBy>
  <cp:lastPrinted>2017-05-14T07:54:13Z</cp:lastPrinted>
  <dcterms:created xsi:type="dcterms:W3CDTF">2002-07-29T05:38:42Z</dcterms:created>
  <dcterms:modified xsi:type="dcterms:W3CDTF">2017-05-14T08:02:16Z</dcterms:modified>
</cp:coreProperties>
</file>