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眞人\Documents\ｊワールド会計報告\"/>
    </mc:Choice>
  </mc:AlternateContent>
  <bookViews>
    <workbookView xWindow="0" yWindow="0" windowWidth="15330" windowHeight="8880"/>
  </bookViews>
  <sheets>
    <sheet name="Ｊ収支計算書" sheetId="1" r:id="rId1"/>
    <sheet name="Sheet5" sheetId="5" r:id="rId2"/>
  </sheets>
  <calcPr calcId="152511"/>
</workbook>
</file>

<file path=xl/calcChain.xml><?xml version="1.0" encoding="utf-8"?>
<calcChain xmlns="http://schemas.openxmlformats.org/spreadsheetml/2006/main">
  <c r="C46" i="1" l="1"/>
  <c r="C34" i="1"/>
  <c r="D48" i="1" s="1"/>
  <c r="C20" i="1"/>
  <c r="C16" i="1"/>
  <c r="C9" i="1"/>
  <c r="C23" i="1" l="1"/>
  <c r="D25" i="1" s="1"/>
  <c r="D50" i="1" s="1"/>
  <c r="F50" i="1" s="1"/>
  <c r="D49" i="1"/>
</calcChain>
</file>

<file path=xl/sharedStrings.xml><?xml version="1.0" encoding="utf-8"?>
<sst xmlns="http://schemas.openxmlformats.org/spreadsheetml/2006/main" count="42" uniqueCount="36">
  <si>
    <t>平成25年度特定非営利活動に係わる事業会計収支計算書　</t>
    <rPh sb="0" eb="2">
      <t>ヘイセイ</t>
    </rPh>
    <rPh sb="4" eb="5">
      <t>ネン</t>
    </rPh>
    <rPh sb="5" eb="6">
      <t>ド</t>
    </rPh>
    <rPh sb="6" eb="8">
      <t>トクテイ</t>
    </rPh>
    <rPh sb="8" eb="11">
      <t>ヒエイリ</t>
    </rPh>
    <rPh sb="11" eb="13">
      <t>カツドウ</t>
    </rPh>
    <rPh sb="14" eb="15">
      <t>カカ</t>
    </rPh>
    <rPh sb="17" eb="19">
      <t>ジギョウ</t>
    </rPh>
    <rPh sb="19" eb="20">
      <t>カイ</t>
    </rPh>
    <rPh sb="20" eb="21">
      <t>ケイ</t>
    </rPh>
    <rPh sb="21" eb="23">
      <t>シュウシ</t>
    </rPh>
    <rPh sb="23" eb="26">
      <t>ケイサンショ</t>
    </rPh>
    <phoneticPr fontId="3"/>
  </si>
  <si>
    <t>平成25年４月１日から平成26年3月31日まで　　　　　　　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</si>
  <si>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特定非営利活動法人子どもの環境を守る会Ｊワールド　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コ</t>
    </rPh>
    <rPh sb="13" eb="15">
      <t>カンキョウ</t>
    </rPh>
    <rPh sb="16" eb="17">
      <t>マモ</t>
    </rPh>
    <rPh sb="18" eb="19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</si>
  <si>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</si>
  <si>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</si>
  <si>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金　　　　　額</t>
    <rPh sb="0" eb="1">
      <t>キン</t>
    </rPh>
    <rPh sb="6" eb="7">
      <t>ガク</t>
    </rPh>
    <phoneticPr fontId="3"/>
  </si>
  <si>
    <t>　Ⅰ収入の部</t>
    <rPh sb="2" eb="4">
      <t>シュウニュウ</t>
    </rPh>
    <rPh sb="5" eb="6">
      <t>ブ</t>
    </rPh>
    <phoneticPr fontId="3"/>
  </si>
  <si>
    <t>　　　　１　会費収入</t>
    <rPh sb="6" eb="8">
      <t>カイヒ</t>
    </rPh>
    <rPh sb="8" eb="10">
      <t>シュウニュウ</t>
    </rPh>
    <phoneticPr fontId="3"/>
  </si>
  <si>
    <t>　　　　2　事業収入</t>
    <rPh sb="6" eb="8">
      <t>ジギョウ</t>
    </rPh>
    <rPh sb="8" eb="10">
      <t>シュウニュウ</t>
    </rPh>
    <phoneticPr fontId="3"/>
  </si>
  <si>
    <t>ユース事業</t>
    <rPh sb="3" eb="5">
      <t>ジギョウ</t>
    </rPh>
    <phoneticPr fontId="3"/>
  </si>
  <si>
    <t>リトミック事業　</t>
    <rPh sb="5" eb="7">
      <t>ジギョウ</t>
    </rPh>
    <phoneticPr fontId="3"/>
  </si>
  <si>
    <t>子育てセミナー事業</t>
    <rPh sb="0" eb="2">
      <t>コソダ</t>
    </rPh>
    <rPh sb="7" eb="9">
      <t>ジギョウ</t>
    </rPh>
    <phoneticPr fontId="3"/>
  </si>
  <si>
    <t>Ｊキッズ事業</t>
    <rPh sb="4" eb="6">
      <t>ジギョウ</t>
    </rPh>
    <phoneticPr fontId="3"/>
  </si>
  <si>
    <t>普及啓蒙事業</t>
    <rPh sb="0" eb="2">
      <t>フキュウ</t>
    </rPh>
    <rPh sb="2" eb="4">
      <t>ケイモウ</t>
    </rPh>
    <rPh sb="4" eb="6">
      <t>ジギョウ</t>
    </rPh>
    <phoneticPr fontId="3"/>
  </si>
  <si>
    <t>おやこＤＥ広場事業</t>
    <rPh sb="5" eb="7">
      <t>ヒロバ</t>
    </rPh>
    <rPh sb="7" eb="9">
      <t>ジギョウ</t>
    </rPh>
    <phoneticPr fontId="3"/>
  </si>
  <si>
    <t>　　　　3　補助金及び助成金収入</t>
    <rPh sb="6" eb="9">
      <t>ホジョキン</t>
    </rPh>
    <rPh sb="9" eb="10">
      <t>オヨ</t>
    </rPh>
    <rPh sb="11" eb="14">
      <t>ジョセイキン</t>
    </rPh>
    <rPh sb="14" eb="16">
      <t>シュウニュウ</t>
    </rPh>
    <phoneticPr fontId="3"/>
  </si>
  <si>
    <t>　　　　4　寄付金収入</t>
    <rPh sb="6" eb="9">
      <t>キフキン</t>
    </rPh>
    <rPh sb="9" eb="11">
      <t>シュウニュウ</t>
    </rPh>
    <phoneticPr fontId="3"/>
  </si>
  <si>
    <t>　　　　5　その他の収入</t>
    <rPh sb="8" eb="9">
      <t>タ</t>
    </rPh>
    <rPh sb="10" eb="12">
      <t>シュウニュウ</t>
    </rPh>
    <phoneticPr fontId="3"/>
  </si>
  <si>
    <t>当期収入合計（Ａ）</t>
    <rPh sb="0" eb="2">
      <t>トウキ</t>
    </rPh>
    <rPh sb="2" eb="4">
      <t>シュウニュウ</t>
    </rPh>
    <rPh sb="4" eb="6">
      <t>ゴウケイ</t>
    </rPh>
    <phoneticPr fontId="3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</si>
  <si>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3"/>
  </si>
  <si>
    <t>収入合計（Ｂ）</t>
    <rPh sb="0" eb="2">
      <t>シュウニュウ</t>
    </rPh>
    <rPh sb="2" eb="4">
      <t>ゴウケイ</t>
    </rPh>
    <phoneticPr fontId="3"/>
  </si>
  <si>
    <t>　Ⅱ支出の部</t>
    <rPh sb="2" eb="4">
      <t>シシュツ</t>
    </rPh>
    <rPh sb="5" eb="6">
      <t>ブ</t>
    </rPh>
    <phoneticPr fontId="3"/>
  </si>
  <si>
    <t>　　　1　事業費</t>
    <rPh sb="5" eb="8">
      <t>ジギョウヒ</t>
    </rPh>
    <phoneticPr fontId="3"/>
  </si>
  <si>
    <t>　　　2　管理費</t>
    <rPh sb="5" eb="8">
      <t>カンリヒ</t>
    </rPh>
    <phoneticPr fontId="3"/>
  </si>
  <si>
    <t>水道光熱費</t>
    <rPh sb="0" eb="2">
      <t>スイドウ</t>
    </rPh>
    <rPh sb="2" eb="5">
      <t>コウネツヒ</t>
    </rPh>
    <phoneticPr fontId="3"/>
  </si>
  <si>
    <t>通信費</t>
    <rPh sb="0" eb="2">
      <t>ツウシン</t>
    </rPh>
    <rPh sb="2" eb="3">
      <t>ヒ</t>
    </rPh>
    <phoneticPr fontId="3"/>
  </si>
  <si>
    <t>印刷費</t>
    <rPh sb="0" eb="2">
      <t>インサツ</t>
    </rPh>
    <rPh sb="2" eb="3">
      <t>ヒ</t>
    </rPh>
    <phoneticPr fontId="3"/>
  </si>
  <si>
    <t>備品費</t>
    <rPh sb="0" eb="2">
      <t>ビヒン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</si>
  <si>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</si>
  <si>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租税公課</t>
    <rPh sb="0" eb="2">
      <t>ソゼイ</t>
    </rPh>
    <rPh sb="2" eb="4">
      <t>コウカ</t>
    </rPh>
    <phoneticPr fontId="3"/>
  </si>
  <si>
    <t>雑費</t>
    <rPh sb="0" eb="2">
      <t>ザッピ</t>
    </rPh>
    <phoneticPr fontId="3"/>
  </si>
  <si>
    <t>人件費</t>
    <rPh sb="0" eb="3">
      <t>ジンケンヒ</t>
    </rPh>
    <phoneticPr fontId="3"/>
  </si>
  <si>
    <t>広告費</t>
    <rPh sb="0" eb="3">
      <t>コウコクヒ</t>
    </rPh>
    <phoneticPr fontId="3"/>
  </si>
  <si>
    <t>　当期支出合計（Ｃ）</t>
    <rPh sb="1" eb="3">
      <t>トウキ</t>
    </rPh>
    <rPh sb="3" eb="5">
      <t>シシュツ</t>
    </rPh>
    <rPh sb="5" eb="7">
      <t>ゴウケイ</t>
    </rPh>
    <phoneticPr fontId="3"/>
  </si>
  <si>
    <t>　当期収支差額（Ａ）－（Ｃ）</t>
    <rPh sb="1" eb="3">
      <t>トウキ</t>
    </rPh>
    <rPh sb="3" eb="5">
      <t>シュウシ</t>
    </rPh>
    <rPh sb="5" eb="7">
      <t>サガク</t>
    </rPh>
    <phoneticPr fontId="3"/>
  </si>
  <si>
    <t>　次期繰越収支差額　（Ｂ）－（Ｃ）</t>
    <rPh sb="1" eb="3">
      <t>ジキ</t>
    </rPh>
    <rPh sb="3" eb="4">
      <t>ク</t>
    </rPh>
    <rPh sb="4" eb="5">
      <t>コ</t>
    </rPh>
    <rPh sb="5" eb="7">
      <t>シュウシ</t>
    </rPh>
    <rPh sb="7" eb="9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</si>
</sst>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31" fontId="0" fillId="0" borderId="0" xfId="0" applyNumberFormat="1" applyFill="1" applyAlignment="1">
      <alignment vertical="center"/>
    </xf>
    <xf numFmtId="31" fontId="5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31" fontId="0" fillId="0" borderId="0" xfId="0" applyNumberForma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176" fontId="0" fillId="0" borderId="5" xfId="0" applyNumberFormat="1" applyFill="1" applyBorder="1" applyAlignment="1">
      <alignment horizontal="right" vertical="center" indent="1"/>
    </xf>
    <xf numFmtId="176" fontId="0" fillId="0" borderId="6" xfId="0" applyNumberFormat="1" applyFill="1" applyBorder="1" applyAlignment="1">
      <alignment horizontal="right" vertical="center" indent="1"/>
    </xf>
    <xf numFmtId="0" fontId="0" fillId="0" borderId="7" xfId="0" applyFill="1" applyBorder="1">
      <alignment vertical="center"/>
    </xf>
    <xf numFmtId="176" fontId="0" fillId="0" borderId="8" xfId="0" applyNumberFormat="1" applyFill="1" applyBorder="1" applyAlignment="1">
      <alignment horizontal="right" vertical="center" indent="1"/>
    </xf>
    <xf numFmtId="176" fontId="0" fillId="0" borderId="7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left" vertical="center" indent="4"/>
    </xf>
    <xf numFmtId="177" fontId="0" fillId="0" borderId="7" xfId="0" applyNumberFormat="1" applyFill="1" applyBorder="1" applyAlignment="1">
      <alignment horizontal="right" vertical="center" indent="1"/>
    </xf>
    <xf numFmtId="176" fontId="0" fillId="0" borderId="0" xfId="0" applyNumberFormat="1" applyFill="1">
      <alignment vertical="center"/>
    </xf>
    <xf numFmtId="0" fontId="0" fillId="0" borderId="7" xfId="0" applyFont="1" applyFill="1" applyBorder="1" applyAlignment="1">
      <alignment horizontal="left" vertical="center" indent="4"/>
    </xf>
    <xf numFmtId="177" fontId="0" fillId="0" borderId="8" xfId="0" applyNumberFormat="1" applyFill="1" applyBorder="1" applyAlignment="1">
      <alignment horizontal="right" vertical="center" indent="1"/>
    </xf>
    <xf numFmtId="0" fontId="0" fillId="0" borderId="0" xfId="0" applyBorder="1">
      <alignment vertical="center"/>
    </xf>
    <xf numFmtId="0" fontId="1" fillId="0" borderId="7" xfId="0" applyFont="1" applyFill="1" applyBorder="1">
      <alignment vertical="center"/>
    </xf>
    <xf numFmtId="177" fontId="1" fillId="0" borderId="7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indent="2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 indent="1"/>
    </xf>
    <xf numFmtId="0" fontId="7" fillId="0" borderId="0" xfId="0" applyFont="1">
      <alignment vertical="center"/>
    </xf>
    <xf numFmtId="0" fontId="1" fillId="0" borderId="7" xfId="0" applyFont="1" applyFill="1" applyBorder="1" applyAlignment="1">
      <alignment horizontal="left" vertical="center" indent="4"/>
    </xf>
    <xf numFmtId="0" fontId="0" fillId="0" borderId="0" xfId="0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 indent="1"/>
    </xf>
    <xf numFmtId="176" fontId="1" fillId="0" borderId="8" xfId="0" applyNumberFormat="1" applyFont="1" applyFill="1" applyBorder="1" applyAlignment="1">
      <alignment horizontal="right" vertical="center" indent="1"/>
    </xf>
    <xf numFmtId="176" fontId="0" fillId="0" borderId="8" xfId="0" applyNumberFormat="1" applyFont="1" applyFill="1" applyBorder="1" applyAlignment="1">
      <alignment horizontal="right" vertical="center" indent="1"/>
    </xf>
    <xf numFmtId="0" fontId="0" fillId="0" borderId="8" xfId="0" applyFill="1" applyBorder="1">
      <alignment vertical="center"/>
    </xf>
    <xf numFmtId="176" fontId="8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4"/>
  <sheetViews>
    <sheetView tabSelected="1" workbookViewId="0">
      <selection activeCell="G1" sqref="G1:H1048576"/>
    </sheetView>
  </sheetViews>
  <sheetFormatPr defaultRowHeight="13.5"/>
  <cols>
    <col min="1" max="1" width="44.125" style="6" customWidth="1"/>
    <col min="2" max="4" width="13.75" style="6" customWidth="1"/>
    <col min="5" max="5" width="2.875" style="6" customWidth="1"/>
    <col min="6" max="6" width="14" style="6" customWidth="1"/>
    <col min="7" max="7" width="9.875" bestFit="1" customWidth="1"/>
  </cols>
  <sheetData>
    <row r="1" spans="1:8" ht="18" customHeight="1">
      <c r="A1" s="47" t="s">
        <v>0</v>
      </c>
      <c r="B1" s="47"/>
      <c r="C1" s="47"/>
      <c r="D1" s="47"/>
      <c r="E1" s="1"/>
      <c r="F1" s="1"/>
      <c r="G1" s="2"/>
    </row>
    <row r="2" spans="1:8" ht="4.5" customHeight="1">
      <c r="A2" s="3"/>
      <c r="B2" s="3"/>
      <c r="C2" s="3"/>
      <c r="D2" s="3"/>
      <c r="E2" s="1"/>
      <c r="F2" s="1"/>
      <c r="G2" s="2"/>
    </row>
    <row r="3" spans="1:8" ht="18" customHeight="1">
      <c r="A3" s="48" t="s">
        <v>1</v>
      </c>
      <c r="B3" s="48"/>
      <c r="C3" s="48"/>
      <c r="D3" s="48"/>
      <c r="E3" s="4"/>
      <c r="F3" s="5"/>
    </row>
    <row r="4" spans="1:8" ht="8.25" customHeight="1">
      <c r="A4" s="7"/>
      <c r="B4" s="7"/>
      <c r="C4" s="7"/>
      <c r="D4" s="7"/>
      <c r="E4" s="4"/>
      <c r="F4" s="4"/>
    </row>
    <row r="5" spans="1:8" ht="18" customHeight="1">
      <c r="A5" s="49" t="s">
        <v>2</v>
      </c>
      <c r="B5" s="49"/>
      <c r="C5" s="49"/>
      <c r="D5" s="49"/>
      <c r="E5" s="1"/>
      <c r="F5" s="50"/>
      <c r="G5" s="2"/>
    </row>
    <row r="6" spans="1:8" ht="18" customHeight="1">
      <c r="A6" s="8"/>
      <c r="B6" s="9"/>
      <c r="D6" s="10" t="s">
        <v>3</v>
      </c>
      <c r="F6" s="50"/>
    </row>
    <row r="7" spans="1:8" ht="16.5" customHeight="1">
      <c r="A7" s="11" t="s">
        <v>4</v>
      </c>
      <c r="B7" s="51" t="s">
        <v>5</v>
      </c>
      <c r="C7" s="52"/>
      <c r="D7" s="53"/>
      <c r="F7" s="50"/>
    </row>
    <row r="8" spans="1:8" ht="16.5" customHeight="1">
      <c r="A8" s="12" t="s">
        <v>6</v>
      </c>
      <c r="B8" s="13"/>
      <c r="C8" s="13"/>
      <c r="D8" s="14"/>
      <c r="F8" s="50"/>
    </row>
    <row r="9" spans="1:8" ht="16.5" customHeight="1">
      <c r="A9" s="15" t="s">
        <v>7</v>
      </c>
      <c r="B9" s="16">
        <v>454000</v>
      </c>
      <c r="C9" s="17">
        <f>SUM(B9)</f>
        <v>454000</v>
      </c>
      <c r="D9" s="14"/>
      <c r="F9" s="50"/>
    </row>
    <row r="10" spans="1:8" ht="16.5" customHeight="1">
      <c r="A10" s="15" t="s">
        <v>8</v>
      </c>
      <c r="B10" s="17"/>
      <c r="C10" s="17"/>
      <c r="D10" s="14"/>
      <c r="F10" s="50"/>
      <c r="G10" s="6"/>
    </row>
    <row r="11" spans="1:8" ht="16.5" customHeight="1">
      <c r="A11" s="18" t="s">
        <v>9</v>
      </c>
      <c r="B11" s="19">
        <v>2089172</v>
      </c>
      <c r="C11" s="17"/>
      <c r="D11" s="14"/>
      <c r="F11" s="50"/>
      <c r="G11" s="6"/>
    </row>
    <row r="12" spans="1:8" ht="16.5" customHeight="1">
      <c r="A12" s="18" t="s">
        <v>10</v>
      </c>
      <c r="B12" s="19">
        <v>106610</v>
      </c>
      <c r="C12" s="17"/>
      <c r="D12" s="14"/>
      <c r="F12" s="50"/>
      <c r="G12" s="20"/>
    </row>
    <row r="13" spans="1:8" ht="16.5" customHeight="1">
      <c r="A13" s="18" t="s">
        <v>11</v>
      </c>
      <c r="B13" s="19">
        <v>189600</v>
      </c>
      <c r="C13" s="17"/>
      <c r="D13" s="14"/>
      <c r="G13" s="6"/>
    </row>
    <row r="14" spans="1:8" ht="16.5" customHeight="1">
      <c r="A14" s="18" t="s">
        <v>12</v>
      </c>
      <c r="B14" s="19">
        <v>501875</v>
      </c>
      <c r="C14" s="17"/>
      <c r="D14" s="14"/>
      <c r="G14" s="6"/>
    </row>
    <row r="15" spans="1:8" ht="16.5" customHeight="1">
      <c r="A15" s="18" t="s">
        <v>13</v>
      </c>
      <c r="B15" s="19">
        <v>0</v>
      </c>
      <c r="C15" s="17"/>
      <c r="D15" s="14"/>
      <c r="G15" s="6"/>
    </row>
    <row r="16" spans="1:8" ht="16.5" customHeight="1">
      <c r="A16" s="21" t="s">
        <v>14</v>
      </c>
      <c r="B16" s="22">
        <v>3916846</v>
      </c>
      <c r="C16" s="16">
        <f>SUM(B11:B16)</f>
        <v>6804103</v>
      </c>
      <c r="D16" s="14"/>
      <c r="G16" s="6"/>
      <c r="H16" s="23"/>
    </row>
    <row r="17" spans="1:8" ht="16.5" customHeight="1">
      <c r="A17" s="21"/>
      <c r="B17" s="19"/>
      <c r="C17" s="17"/>
      <c r="D17" s="14"/>
      <c r="G17" s="6"/>
      <c r="H17" s="23"/>
    </row>
    <row r="18" spans="1:8" ht="16.5" customHeight="1">
      <c r="A18" s="24" t="s">
        <v>15</v>
      </c>
      <c r="B18" s="19">
        <v>0</v>
      </c>
      <c r="C18" s="17"/>
      <c r="D18" s="14"/>
    </row>
    <row r="19" spans="1:8" ht="16.5" customHeight="1">
      <c r="A19" s="15" t="s">
        <v>16</v>
      </c>
      <c r="B19" s="25">
        <v>155281</v>
      </c>
      <c r="C19" s="26"/>
      <c r="D19" s="14"/>
    </row>
    <row r="20" spans="1:8" ht="16.5" customHeight="1">
      <c r="A20" s="15" t="s">
        <v>17</v>
      </c>
      <c r="B20" s="22">
        <v>8808</v>
      </c>
      <c r="C20" s="16">
        <f>SUM(B18:B20)</f>
        <v>164089</v>
      </c>
      <c r="D20" s="14"/>
    </row>
    <row r="21" spans="1:8" ht="16.5" customHeight="1">
      <c r="A21" s="27"/>
      <c r="B21" s="17"/>
      <c r="C21" s="17"/>
      <c r="D21" s="17"/>
    </row>
    <row r="22" spans="1:8" ht="16.5" customHeight="1">
      <c r="A22" s="15"/>
      <c r="B22" s="17"/>
      <c r="C22" s="17"/>
      <c r="D22" s="17"/>
    </row>
    <row r="23" spans="1:8" ht="16.5" customHeight="1">
      <c r="A23" s="28" t="s">
        <v>18</v>
      </c>
      <c r="B23" s="17"/>
      <c r="C23" s="17">
        <f>SUM(C9,C16,C20)</f>
        <v>7422192</v>
      </c>
      <c r="D23" s="14"/>
      <c r="F23" s="29"/>
    </row>
    <row r="24" spans="1:8" ht="16.5" customHeight="1">
      <c r="A24" s="28" t="s">
        <v>19</v>
      </c>
      <c r="B24" s="17"/>
      <c r="C24" s="16">
        <v>3787854</v>
      </c>
      <c r="D24" s="14"/>
    </row>
    <row r="25" spans="1:8" ht="16.5" customHeight="1">
      <c r="A25" s="28" t="s">
        <v>20</v>
      </c>
      <c r="B25" s="17"/>
      <c r="C25" s="13"/>
      <c r="D25" s="16">
        <f>SUM(C23,C24)</f>
        <v>11210046</v>
      </c>
    </row>
    <row r="26" spans="1:8" ht="16.5" customHeight="1">
      <c r="A26" s="15"/>
      <c r="B26" s="17"/>
      <c r="C26" s="17"/>
      <c r="D26" s="14"/>
    </row>
    <row r="27" spans="1:8" ht="16.5" customHeight="1">
      <c r="A27" s="15" t="s">
        <v>21</v>
      </c>
      <c r="B27" s="17"/>
      <c r="C27" s="17"/>
      <c r="D27" s="14"/>
    </row>
    <row r="28" spans="1:8" ht="16.5" customHeight="1">
      <c r="A28" s="15" t="s">
        <v>22</v>
      </c>
      <c r="B28" s="17"/>
      <c r="C28" s="17"/>
      <c r="D28" s="14"/>
    </row>
    <row r="29" spans="1:8" ht="16.5" customHeight="1">
      <c r="A29" s="18" t="s">
        <v>9</v>
      </c>
      <c r="B29" s="17">
        <v>2281613</v>
      </c>
      <c r="C29" s="17"/>
      <c r="D29" s="14"/>
    </row>
    <row r="30" spans="1:8" ht="16.5" customHeight="1">
      <c r="A30" s="18" t="s">
        <v>10</v>
      </c>
      <c r="B30" s="31">
        <v>50813</v>
      </c>
      <c r="C30" s="17"/>
      <c r="D30" s="14"/>
    </row>
    <row r="31" spans="1:8" ht="16.5" customHeight="1">
      <c r="A31" s="18" t="s">
        <v>11</v>
      </c>
      <c r="B31" s="17">
        <v>122040</v>
      </c>
      <c r="C31" s="17"/>
      <c r="D31" s="14"/>
    </row>
    <row r="32" spans="1:8" ht="16.5" customHeight="1">
      <c r="A32" s="18" t="s">
        <v>12</v>
      </c>
      <c r="B32" s="17">
        <v>305770</v>
      </c>
      <c r="C32" s="17"/>
      <c r="D32" s="14"/>
      <c r="F32" s="33"/>
      <c r="H32" s="23"/>
    </row>
    <row r="33" spans="1:9" ht="16.5" customHeight="1">
      <c r="A33" s="18" t="s">
        <v>13</v>
      </c>
      <c r="B33" s="17">
        <v>0</v>
      </c>
      <c r="C33" s="17"/>
      <c r="D33" s="14"/>
      <c r="F33" s="30"/>
      <c r="H33" s="23"/>
    </row>
    <row r="34" spans="1:9" ht="16.5" customHeight="1">
      <c r="A34" s="21" t="s">
        <v>14</v>
      </c>
      <c r="B34" s="16">
        <v>3786496</v>
      </c>
      <c r="C34" s="16">
        <f>SUM(B29:B34)</f>
        <v>6546732</v>
      </c>
      <c r="D34" s="14"/>
      <c r="F34" s="34"/>
      <c r="H34" s="35"/>
    </row>
    <row r="35" spans="1:9" ht="16.5" customHeight="1">
      <c r="A35" s="18"/>
      <c r="B35" s="17"/>
      <c r="C35" s="17"/>
      <c r="D35" s="14"/>
      <c r="F35" s="29"/>
      <c r="H35" s="36"/>
      <c r="I35" s="23"/>
    </row>
    <row r="36" spans="1:9" ht="16.5" customHeight="1">
      <c r="A36" s="15"/>
      <c r="B36" s="15"/>
      <c r="C36" s="17"/>
      <c r="D36" s="14"/>
      <c r="F36" s="32"/>
      <c r="H36" s="36"/>
      <c r="I36" s="23"/>
    </row>
    <row r="37" spans="1:9" ht="16.5" customHeight="1">
      <c r="A37" s="15" t="s">
        <v>23</v>
      </c>
      <c r="B37" s="17"/>
      <c r="C37" s="17"/>
      <c r="D37" s="14"/>
      <c r="F37" s="34"/>
    </row>
    <row r="38" spans="1:9" ht="16.5" customHeight="1">
      <c r="A38" s="18" t="s">
        <v>24</v>
      </c>
      <c r="B38" s="37">
        <v>170000</v>
      </c>
      <c r="C38" s="26"/>
      <c r="D38" s="14"/>
      <c r="F38" s="32"/>
      <c r="G38" s="38"/>
    </row>
    <row r="39" spans="1:9" ht="16.5" customHeight="1">
      <c r="A39" s="39" t="s">
        <v>25</v>
      </c>
      <c r="B39" s="17">
        <v>17178</v>
      </c>
      <c r="C39" s="17"/>
      <c r="D39" s="14"/>
      <c r="F39" s="40"/>
      <c r="G39" s="20"/>
    </row>
    <row r="40" spans="1:9" ht="16.5" customHeight="1">
      <c r="A40" s="39" t="s">
        <v>26</v>
      </c>
      <c r="B40" s="17">
        <v>1900</v>
      </c>
      <c r="C40" s="17"/>
      <c r="D40" s="14"/>
      <c r="F40" s="41"/>
    </row>
    <row r="41" spans="1:9" ht="16.5" customHeight="1">
      <c r="A41" s="39" t="s">
        <v>27</v>
      </c>
      <c r="B41" s="17">
        <v>0</v>
      </c>
      <c r="C41" s="17"/>
      <c r="D41" s="14"/>
      <c r="G41" s="23"/>
    </row>
    <row r="42" spans="1:9" ht="16.5" customHeight="1">
      <c r="A42" s="39" t="s">
        <v>28</v>
      </c>
      <c r="B42" s="17">
        <v>1142</v>
      </c>
      <c r="C42" s="17"/>
      <c r="D42" s="14"/>
    </row>
    <row r="43" spans="1:9" ht="16.5" customHeight="1">
      <c r="A43" s="39" t="s">
        <v>29</v>
      </c>
      <c r="B43" s="17">
        <v>0</v>
      </c>
      <c r="C43" s="17"/>
      <c r="D43" s="14"/>
    </row>
    <row r="44" spans="1:9" ht="16.5" customHeight="1">
      <c r="A44" s="39" t="s">
        <v>30</v>
      </c>
      <c r="B44" s="37">
        <v>71114</v>
      </c>
      <c r="C44" s="42"/>
      <c r="D44" s="14"/>
    </row>
    <row r="45" spans="1:9" ht="16.5" customHeight="1">
      <c r="A45" s="39" t="s">
        <v>31</v>
      </c>
      <c r="B45" s="37">
        <v>980000</v>
      </c>
      <c r="C45" s="42"/>
      <c r="D45" s="14"/>
    </row>
    <row r="46" spans="1:9" ht="16.5" customHeight="1">
      <c r="A46" s="39" t="s">
        <v>32</v>
      </c>
      <c r="B46" s="43">
        <v>0</v>
      </c>
      <c r="C46" s="44">
        <f>SUM(B38:B46)</f>
        <v>1241334</v>
      </c>
      <c r="D46" s="14"/>
    </row>
    <row r="47" spans="1:9" ht="16.5" customHeight="1">
      <c r="A47" s="39"/>
      <c r="B47" s="17"/>
      <c r="C47" s="17"/>
      <c r="D47" s="14"/>
    </row>
    <row r="48" spans="1:9" ht="16.5" customHeight="1">
      <c r="A48" s="15" t="s">
        <v>33</v>
      </c>
      <c r="B48" s="17"/>
      <c r="C48" s="17"/>
      <c r="D48" s="16">
        <f>SUM(C34,C46)</f>
        <v>7788066</v>
      </c>
    </row>
    <row r="49" spans="1:6" ht="16.5" customHeight="1">
      <c r="A49" s="15" t="s">
        <v>34</v>
      </c>
      <c r="B49" s="17"/>
      <c r="C49" s="17"/>
      <c r="D49" s="16">
        <f>SUM(C23-D48)</f>
        <v>-365874</v>
      </c>
    </row>
    <row r="50" spans="1:6" ht="16.5" customHeight="1">
      <c r="A50" s="45" t="s">
        <v>35</v>
      </c>
      <c r="B50" s="16"/>
      <c r="C50" s="16"/>
      <c r="D50" s="46">
        <f>SUM(D25-D48)</f>
        <v>3421980</v>
      </c>
      <c r="F50" s="20" t="e">
        <f>SUM(#REF!-D50)</f>
        <v>#REF!</v>
      </c>
    </row>
    <row r="51" spans="1:6" ht="16.5" customHeight="1"/>
    <row r="52" spans="1:6" ht="16.5" customHeight="1">
      <c r="B52" s="9"/>
      <c r="D52" s="20"/>
    </row>
    <row r="53" spans="1:6" ht="16.5" customHeight="1"/>
    <row r="54" spans="1:6" ht="16.5" customHeight="1"/>
    <row r="55" spans="1:6" ht="16.5" customHeight="1"/>
    <row r="56" spans="1:6" ht="18" customHeight="1"/>
    <row r="57" spans="1:6" ht="18" customHeight="1"/>
    <row r="58" spans="1:6" ht="18" customHeight="1"/>
    <row r="59" spans="1:6" ht="18" customHeight="1"/>
    <row r="60" spans="1:6" ht="18" customHeight="1"/>
    <row r="61" spans="1:6" ht="18" customHeight="1"/>
    <row r="62" spans="1:6" ht="18" customHeight="1"/>
    <row r="63" spans="1:6" ht="18" customHeight="1"/>
    <row r="64" spans="1: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mergeCells count="5">
    <mergeCell ref="A1:D1"/>
    <mergeCell ref="A3:D3"/>
    <mergeCell ref="A5:D5"/>
    <mergeCell ref="F5:F12"/>
    <mergeCell ref="B7:D7"/>
  </mergeCells>
  <phoneticPr fontId="3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8" sqref="J8"/>
    </sheetView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Ｊ収支計算書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haruyo</dc:creator>
  <cp:lastModifiedBy>眞人</cp:lastModifiedBy>
  <dcterms:created xsi:type="dcterms:W3CDTF">2014-05-14T14:03:49Z</dcterms:created>
  <dcterms:modified xsi:type="dcterms:W3CDTF">2014-08-16T03:47:58Z</dcterms:modified>
</cp:coreProperties>
</file>