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tohumio\Desktop\"/>
    </mc:Choice>
  </mc:AlternateContent>
  <bookViews>
    <workbookView xWindow="0" yWindow="0" windowWidth="16830" windowHeight="7050"/>
  </bookViews>
  <sheets>
    <sheet name="貸借対照表 (2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B60" i="1"/>
  <c r="B59" i="1"/>
  <c r="I58" i="1"/>
  <c r="B58" i="1"/>
  <c r="I57" i="1"/>
  <c r="I56" i="1"/>
  <c r="I59" i="1" s="1"/>
  <c r="H47" i="1" s="1"/>
  <c r="H45" i="1"/>
  <c r="L41" i="1"/>
  <c r="G23" i="1"/>
  <c r="H25" i="1" s="1"/>
  <c r="G16" i="1"/>
  <c r="G15" i="1"/>
  <c r="G14" i="1"/>
  <c r="G13" i="1"/>
  <c r="H19" i="1" s="1"/>
  <c r="I27" i="1" s="1"/>
  <c r="I49" i="1" l="1"/>
  <c r="I51" i="1" s="1"/>
</calcChain>
</file>

<file path=xl/sharedStrings.xml><?xml version="1.0" encoding="utf-8"?>
<sst xmlns="http://schemas.openxmlformats.org/spreadsheetml/2006/main" count="119" uniqueCount="86">
  <si>
    <t>特定非営利活動事業に係わる</t>
    <rPh sb="0" eb="2">
      <t>トクテイ</t>
    </rPh>
    <rPh sb="2" eb="5">
      <t>ヒエイリ</t>
    </rPh>
    <rPh sb="5" eb="7">
      <t>カツドウ</t>
    </rPh>
    <rPh sb="7" eb="9">
      <t>ジギョウ</t>
    </rPh>
    <rPh sb="10" eb="11">
      <t>カカ</t>
    </rPh>
    <phoneticPr fontId="3"/>
  </si>
  <si>
    <t>２０１８年度　事業会計貸借対照表</t>
    <rPh sb="4" eb="6">
      <t>ネンド</t>
    </rPh>
    <rPh sb="7" eb="9">
      <t>ジギョウ</t>
    </rPh>
    <rPh sb="9" eb="11">
      <t>カイケイ</t>
    </rPh>
    <rPh sb="11" eb="13">
      <t>タイシャク</t>
    </rPh>
    <rPh sb="13" eb="16">
      <t>タイショウヒョウ</t>
    </rPh>
    <phoneticPr fontId="3"/>
  </si>
  <si>
    <t>２０１９年３月３１日現在</t>
    <rPh sb="4" eb="5">
      <t>ネン</t>
    </rPh>
    <rPh sb="6" eb="7">
      <t>ガツ</t>
    </rPh>
    <rPh sb="9" eb="10">
      <t>ヒ</t>
    </rPh>
    <rPh sb="10" eb="12">
      <t>ゲンザイ</t>
    </rPh>
    <phoneticPr fontId="3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</si>
  <si>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</si>
  <si>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いわて森林再生研究会</t>
    <rPh sb="3" eb="5">
      <t>シンリン</t>
    </rPh>
    <rPh sb="5" eb="7">
      <t>サイセイ</t>
    </rPh>
    <rPh sb="7" eb="10">
      <t>ケンキュウカイ</t>
    </rPh>
    <phoneticPr fontId="3"/>
  </si>
  <si>
    <t>科　　　　　目</t>
    <rPh sb="0" eb="1">
      <t>カ</t>
    </rPh>
    <rPh sb="6" eb="7">
      <t>メ</t>
    </rPh>
    <phoneticPr fontId="3"/>
  </si>
  <si>
    <t>金額（単位：円）</t>
    <rPh sb="0" eb="2">
      <t>キンガク</t>
    </rPh>
    <rPh sb="3" eb="5">
      <t>タンイ</t>
    </rPh>
    <rPh sb="6" eb="7">
      <t>エン</t>
    </rPh>
    <phoneticPr fontId="3"/>
  </si>
  <si>
    <t>Ⅰ</t>
    <phoneticPr fontId="3"/>
  </si>
  <si>
    <t>　資産の部</t>
    <rPh sb="1" eb="3">
      <t>シサン</t>
    </rPh>
    <rPh sb="4" eb="5">
      <t>ブ</t>
    </rPh>
    <phoneticPr fontId="3"/>
  </si>
  <si>
    <t>１　流動資産</t>
    <rPh sb="2" eb="4">
      <t>リュウドウ</t>
    </rPh>
    <rPh sb="4" eb="6">
      <t>シサン</t>
    </rPh>
    <phoneticPr fontId="3"/>
  </si>
  <si>
    <t xml:space="preserve">　　手元現金  </t>
    <rPh sb="2" eb="4">
      <t>テモト</t>
    </rPh>
    <rPh sb="4" eb="5">
      <t>ウツツ</t>
    </rPh>
    <rPh sb="5" eb="6">
      <t>キン</t>
    </rPh>
    <phoneticPr fontId="3"/>
  </si>
  <si>
    <t>　　普通預金　北日本銀行　松園支店</t>
    <rPh sb="2" eb="4">
      <t>フツウ</t>
    </rPh>
    <rPh sb="4" eb="6">
      <t>ヨキン</t>
    </rPh>
    <rPh sb="7" eb="8">
      <t>キタ</t>
    </rPh>
    <rPh sb="8" eb="10">
      <t>ニホン</t>
    </rPh>
    <rPh sb="10" eb="12">
      <t>ギンコウ</t>
    </rPh>
    <rPh sb="13" eb="15">
      <t>マツゾノ</t>
    </rPh>
    <rPh sb="15" eb="17">
      <t>シテン</t>
    </rPh>
    <phoneticPr fontId="3"/>
  </si>
  <si>
    <t>　　普通預金　北日本銀行　材木町支店</t>
    <rPh sb="2" eb="4">
      <t>フツウ</t>
    </rPh>
    <rPh sb="4" eb="6">
      <t>ヨキン</t>
    </rPh>
    <rPh sb="7" eb="8">
      <t>キタ</t>
    </rPh>
    <rPh sb="8" eb="10">
      <t>ニホン</t>
    </rPh>
    <rPh sb="10" eb="12">
      <t>ギンコウ</t>
    </rPh>
    <rPh sb="13" eb="16">
      <t>ザイモクチョウ</t>
    </rPh>
    <rPh sb="16" eb="18">
      <t>シテン</t>
    </rPh>
    <phoneticPr fontId="3"/>
  </si>
  <si>
    <t>　　普通預金　北日本銀行　都南支店</t>
    <rPh sb="2" eb="4">
      <t>フツウ</t>
    </rPh>
    <rPh sb="4" eb="6">
      <t>ヨキン</t>
    </rPh>
    <rPh sb="7" eb="8">
      <t>キタ</t>
    </rPh>
    <rPh sb="8" eb="10">
      <t>ニホン</t>
    </rPh>
    <rPh sb="10" eb="12">
      <t>ギンコウ</t>
    </rPh>
    <rPh sb="13" eb="15">
      <t>トナン</t>
    </rPh>
    <rPh sb="15" eb="17">
      <t>シテン</t>
    </rPh>
    <phoneticPr fontId="3"/>
  </si>
  <si>
    <t>　　普通預金　北日本銀行　上田支店</t>
    <rPh sb="2" eb="4">
      <t>フツウ</t>
    </rPh>
    <rPh sb="4" eb="6">
      <t>ヨキン</t>
    </rPh>
    <rPh sb="7" eb="8">
      <t>キタ</t>
    </rPh>
    <rPh sb="8" eb="10">
      <t>ニホン</t>
    </rPh>
    <rPh sb="10" eb="12">
      <t>ギンコウ</t>
    </rPh>
    <rPh sb="13" eb="15">
      <t>ウエダ</t>
    </rPh>
    <rPh sb="15" eb="17">
      <t>シテン</t>
    </rPh>
    <phoneticPr fontId="3"/>
  </si>
  <si>
    <t>　　未収金　　岩手県盛岡林務部助成金</t>
    <rPh sb="2" eb="5">
      <t>ミシュウキン</t>
    </rPh>
    <rPh sb="7" eb="10">
      <t>イワテケン</t>
    </rPh>
    <rPh sb="10" eb="12">
      <t>モリオカ</t>
    </rPh>
    <rPh sb="12" eb="14">
      <t>リンム</t>
    </rPh>
    <rPh sb="14" eb="15">
      <t>ブ</t>
    </rPh>
    <rPh sb="15" eb="18">
      <t>ジョセイキン</t>
    </rPh>
    <phoneticPr fontId="3"/>
  </si>
  <si>
    <t>　　　　流動資産合計</t>
    <rPh sb="4" eb="6">
      <t>リュウドウ</t>
    </rPh>
    <rPh sb="6" eb="8">
      <t>シサン</t>
    </rPh>
    <rPh sb="8" eb="10">
      <t>ゴウケイ</t>
    </rPh>
    <phoneticPr fontId="3"/>
  </si>
  <si>
    <t>2018年度　期末簿価額</t>
    <rPh sb="4" eb="6">
      <t>ネンド</t>
    </rPh>
    <rPh sb="7" eb="9">
      <t>キマツ</t>
    </rPh>
    <rPh sb="9" eb="11">
      <t>ボカ</t>
    </rPh>
    <rPh sb="11" eb="12">
      <t>ガク</t>
    </rPh>
    <phoneticPr fontId="3"/>
  </si>
  <si>
    <t>２　固定資産</t>
    <rPh sb="2" eb="4">
      <t>コテイ</t>
    </rPh>
    <rPh sb="4" eb="6">
      <t>シサン</t>
    </rPh>
    <phoneticPr fontId="3"/>
  </si>
  <si>
    <t>まき割り木</t>
    <rPh sb="2" eb="3">
      <t>ワ</t>
    </rPh>
    <rPh sb="4" eb="5">
      <t>キ</t>
    </rPh>
    <phoneticPr fontId="3"/>
  </si>
  <si>
    <t>　２００６年度購入</t>
    <rPh sb="5" eb="6">
      <t>ネン</t>
    </rPh>
    <rPh sb="6" eb="7">
      <t>ド</t>
    </rPh>
    <rPh sb="7" eb="9">
      <t>コウニュウ</t>
    </rPh>
    <phoneticPr fontId="3"/>
  </si>
  <si>
    <t>⇒確定数値</t>
    <rPh sb="1" eb="3">
      <t>カクテイ</t>
    </rPh>
    <rPh sb="3" eb="5">
      <t>スウチ</t>
    </rPh>
    <phoneticPr fontId="3"/>
  </si>
  <si>
    <t>　　　有形固定資産</t>
    <rPh sb="3" eb="5">
      <t>ユウケイ</t>
    </rPh>
    <rPh sb="5" eb="7">
      <t>コテイ</t>
    </rPh>
    <rPh sb="7" eb="9">
      <t>シサン</t>
    </rPh>
    <phoneticPr fontId="3"/>
  </si>
  <si>
    <t>簡易製材機</t>
    <rPh sb="0" eb="2">
      <t>カンイ</t>
    </rPh>
    <rPh sb="2" eb="4">
      <t>セイザイ</t>
    </rPh>
    <rPh sb="4" eb="5">
      <t>キ</t>
    </rPh>
    <phoneticPr fontId="3"/>
  </si>
  <si>
    <t>　２００８年度購入</t>
    <rPh sb="5" eb="6">
      <t>ネン</t>
    </rPh>
    <rPh sb="6" eb="7">
      <t>ド</t>
    </rPh>
    <rPh sb="7" eb="9">
      <t>コウニュウ</t>
    </rPh>
    <phoneticPr fontId="3"/>
  </si>
  <si>
    <t>〃</t>
    <phoneticPr fontId="3"/>
  </si>
  <si>
    <t>　　　　什器備品</t>
    <rPh sb="4" eb="6">
      <t>ジュウキ</t>
    </rPh>
    <rPh sb="6" eb="7">
      <t>ソノウ</t>
    </rPh>
    <rPh sb="7" eb="8">
      <t>シナ</t>
    </rPh>
    <phoneticPr fontId="3"/>
  </si>
  <si>
    <t>発電機</t>
    <rPh sb="0" eb="3">
      <t>ハツデンキ</t>
    </rPh>
    <phoneticPr fontId="3"/>
  </si>
  <si>
    <t>　　　　〃</t>
    <phoneticPr fontId="3"/>
  </si>
  <si>
    <t>移動製材機</t>
    <rPh sb="0" eb="2">
      <t>イドウ</t>
    </rPh>
    <rPh sb="2" eb="4">
      <t>セイザイ</t>
    </rPh>
    <rPh sb="4" eb="5">
      <t>キ</t>
    </rPh>
    <phoneticPr fontId="3"/>
  </si>
  <si>
    <t>　　　　有形固定資産合計</t>
    <rPh sb="4" eb="6">
      <t>ユウケイ</t>
    </rPh>
    <rPh sb="6" eb="8">
      <t>コテイ</t>
    </rPh>
    <rPh sb="8" eb="10">
      <t>シサン</t>
    </rPh>
    <rPh sb="10" eb="12">
      <t>ゴウケイ</t>
    </rPh>
    <phoneticPr fontId="3"/>
  </si>
  <si>
    <t>引っ張りだこ1</t>
    <rPh sb="0" eb="1">
      <t>ヒ</t>
    </rPh>
    <rPh sb="2" eb="3">
      <t>パ</t>
    </rPh>
    <phoneticPr fontId="3"/>
  </si>
  <si>
    <t>引っ張りだこ2</t>
    <rPh sb="0" eb="1">
      <t>ヒ</t>
    </rPh>
    <rPh sb="2" eb="3">
      <t>パ</t>
    </rPh>
    <phoneticPr fontId="3"/>
  </si>
  <si>
    <t>　２０１０年度購入</t>
    <rPh sb="5" eb="6">
      <t>ネン</t>
    </rPh>
    <rPh sb="6" eb="7">
      <t>ド</t>
    </rPh>
    <rPh sb="7" eb="9">
      <t>コウニュウ</t>
    </rPh>
    <phoneticPr fontId="3"/>
  </si>
  <si>
    <t>　　資産合計</t>
    <rPh sb="2" eb="4">
      <t>シサン</t>
    </rPh>
    <rPh sb="4" eb="6">
      <t>ゴウケイ</t>
    </rPh>
    <phoneticPr fontId="3"/>
  </si>
  <si>
    <t>木割り機</t>
    <rPh sb="0" eb="1">
      <t>キ</t>
    </rPh>
    <rPh sb="1" eb="2">
      <t>ワリ</t>
    </rPh>
    <rPh sb="3" eb="4">
      <t>キ</t>
    </rPh>
    <phoneticPr fontId="3"/>
  </si>
  <si>
    <t>　２０１１年度購入</t>
    <rPh sb="5" eb="6">
      <t>ネン</t>
    </rPh>
    <rPh sb="6" eb="7">
      <t>ド</t>
    </rPh>
    <rPh sb="7" eb="9">
      <t>コウニュウ</t>
    </rPh>
    <phoneticPr fontId="3"/>
  </si>
  <si>
    <t>製材用チェンソー</t>
    <rPh sb="0" eb="2">
      <t>セイザイ</t>
    </rPh>
    <rPh sb="2" eb="3">
      <t>ヨウ</t>
    </rPh>
    <phoneticPr fontId="3"/>
  </si>
  <si>
    <t>インバーター発電機</t>
    <rPh sb="6" eb="9">
      <t>ハツデンキ</t>
    </rPh>
    <phoneticPr fontId="3"/>
  </si>
  <si>
    <t>Ⅱ</t>
    <phoneticPr fontId="3"/>
  </si>
  <si>
    <t>　負債の部</t>
    <rPh sb="1" eb="3">
      <t>フサイ</t>
    </rPh>
    <rPh sb="4" eb="5">
      <t>ブ</t>
    </rPh>
    <phoneticPr fontId="3"/>
  </si>
  <si>
    <t>マルノコ盤</t>
    <rPh sb="4" eb="5">
      <t>バン</t>
    </rPh>
    <phoneticPr fontId="3"/>
  </si>
  <si>
    <t>　２０１3年度購入</t>
    <rPh sb="5" eb="6">
      <t>ネン</t>
    </rPh>
    <rPh sb="6" eb="7">
      <t>ド</t>
    </rPh>
    <rPh sb="7" eb="9">
      <t>コウニュウ</t>
    </rPh>
    <phoneticPr fontId="3"/>
  </si>
  <si>
    <t>エアコンプレッサー</t>
    <phoneticPr fontId="3"/>
  </si>
  <si>
    <t>〃</t>
    <phoneticPr fontId="3"/>
  </si>
  <si>
    <t>１　流動負債</t>
    <rPh sb="2" eb="4">
      <t>リュウドウ</t>
    </rPh>
    <rPh sb="4" eb="6">
      <t>フサイ</t>
    </rPh>
    <phoneticPr fontId="3"/>
  </si>
  <si>
    <t>ロープウィンチ</t>
    <phoneticPr fontId="3"/>
  </si>
  <si>
    <t>製材用チェンソー</t>
    <rPh sb="0" eb="3">
      <t>セイザイヨウ</t>
    </rPh>
    <phoneticPr fontId="3"/>
  </si>
  <si>
    <t>　２０１４年度購入</t>
    <rPh sb="5" eb="6">
      <t>ネン</t>
    </rPh>
    <rPh sb="6" eb="7">
      <t>ド</t>
    </rPh>
    <rPh sb="7" eb="9">
      <t>コウニュウ</t>
    </rPh>
    <phoneticPr fontId="3"/>
  </si>
  <si>
    <t>　　　流動負債合計</t>
    <rPh sb="3" eb="5">
      <t>リュウドウ</t>
    </rPh>
    <rPh sb="5" eb="7">
      <t>フサイ</t>
    </rPh>
    <rPh sb="7" eb="9">
      <t>ゴウケイ</t>
    </rPh>
    <phoneticPr fontId="3"/>
  </si>
  <si>
    <t>ハスクチェンソー1</t>
    <phoneticPr fontId="3"/>
  </si>
  <si>
    <t>　２０１7年度購入</t>
    <rPh sb="5" eb="6">
      <t>ネン</t>
    </rPh>
    <rPh sb="6" eb="7">
      <t>ド</t>
    </rPh>
    <rPh sb="7" eb="9">
      <t>コウニュウ</t>
    </rPh>
    <phoneticPr fontId="3"/>
  </si>
  <si>
    <t>２　固定負債</t>
    <rPh sb="2" eb="4">
      <t>コテイ</t>
    </rPh>
    <rPh sb="4" eb="6">
      <t>フサイ</t>
    </rPh>
    <phoneticPr fontId="3"/>
  </si>
  <si>
    <t>ハスクチェンソー2</t>
  </si>
  <si>
    <t>　　　　〃</t>
    <phoneticPr fontId="3"/>
  </si>
  <si>
    <t>ハスクチェンソー3</t>
  </si>
  <si>
    <t>　　　固定負債合計</t>
    <rPh sb="3" eb="5">
      <t>コテイ</t>
    </rPh>
    <rPh sb="5" eb="7">
      <t>フサイ</t>
    </rPh>
    <rPh sb="7" eb="9">
      <t>ゴウケイ</t>
    </rPh>
    <phoneticPr fontId="3"/>
  </si>
  <si>
    <t>ゼノアチェンソー</t>
    <phoneticPr fontId="3"/>
  </si>
  <si>
    <t>　　　　〃</t>
    <phoneticPr fontId="3"/>
  </si>
  <si>
    <t>大型チェンソー</t>
    <rPh sb="0" eb="2">
      <t>オオガタ</t>
    </rPh>
    <phoneticPr fontId="3"/>
  </si>
  <si>
    <t>　　負債合計</t>
    <rPh sb="2" eb="4">
      <t>フサイ</t>
    </rPh>
    <rPh sb="4" eb="6">
      <t>ゴウケイ</t>
    </rPh>
    <phoneticPr fontId="3"/>
  </si>
  <si>
    <t>スライド丸ノコ</t>
    <rPh sb="4" eb="5">
      <t>マル</t>
    </rPh>
    <phoneticPr fontId="3"/>
  </si>
  <si>
    <t>合　　　計</t>
    <rPh sb="0" eb="1">
      <t>ゴウ</t>
    </rPh>
    <rPh sb="4" eb="5">
      <t>ケイ</t>
    </rPh>
    <phoneticPr fontId="3"/>
  </si>
  <si>
    <t>⇒当期期末簿価</t>
    <rPh sb="1" eb="3">
      <t>トウキ</t>
    </rPh>
    <rPh sb="3" eb="5">
      <t>キマツ</t>
    </rPh>
    <rPh sb="5" eb="7">
      <t>ボカ</t>
    </rPh>
    <phoneticPr fontId="3"/>
  </si>
  <si>
    <t>Ⅲ</t>
    <phoneticPr fontId="3"/>
  </si>
  <si>
    <t>　正味財産の部</t>
    <rPh sb="1" eb="3">
      <t>ショウミ</t>
    </rPh>
    <rPh sb="3" eb="5">
      <t>ザイサン</t>
    </rPh>
    <rPh sb="6" eb="7">
      <t>ブ</t>
    </rPh>
    <phoneticPr fontId="3"/>
  </si>
  <si>
    <t>　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3"/>
  </si>
  <si>
    <t>　当期正味財産増加額</t>
    <rPh sb="1" eb="3">
      <t>トウキ</t>
    </rPh>
    <rPh sb="3" eb="5">
      <t>ショウミ</t>
    </rPh>
    <rPh sb="5" eb="7">
      <t>ザイサン</t>
    </rPh>
    <rPh sb="7" eb="9">
      <t>ゾウカ</t>
    </rPh>
    <rPh sb="9" eb="10">
      <t>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</si>
  <si>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</si>
  <si>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</si>
  <si>
    <t>20１8年度　備品減価償却額</t>
    <rPh sb="4" eb="6">
      <t>ネンド</t>
    </rPh>
    <rPh sb="7" eb="9">
      <t>ビヒン</t>
    </rPh>
    <rPh sb="9" eb="11">
      <t>ゲンカ</t>
    </rPh>
    <rPh sb="11" eb="13">
      <t>ショウキャク</t>
    </rPh>
    <rPh sb="13" eb="14">
      <t>ガク</t>
    </rPh>
    <phoneticPr fontId="3"/>
  </si>
  <si>
    <t>当期備品購入</t>
    <rPh sb="0" eb="2">
      <t>トウキ</t>
    </rPh>
    <rPh sb="2" eb="4">
      <t>ビヒン</t>
    </rPh>
    <rPh sb="4" eb="6">
      <t>コウニュウ</t>
    </rPh>
    <phoneticPr fontId="3"/>
  </si>
  <si>
    <t>←当期財産取得額</t>
    <rPh sb="1" eb="3">
      <t>トウキ</t>
    </rPh>
    <rPh sb="3" eb="5">
      <t>ザイサン</t>
    </rPh>
    <rPh sb="5" eb="7">
      <t>シュトク</t>
    </rPh>
    <rPh sb="7" eb="8">
      <t>ガク</t>
    </rPh>
    <phoneticPr fontId="3"/>
  </si>
  <si>
    <t>当期減価償却</t>
    <rPh sb="0" eb="2">
      <t>トウキ</t>
    </rPh>
    <rPh sb="2" eb="4">
      <t>ゲンカ</t>
    </rPh>
    <rPh sb="4" eb="6">
      <t>ショウキャク</t>
    </rPh>
    <phoneticPr fontId="3"/>
  </si>
  <si>
    <t>←当期減価償却額</t>
    <rPh sb="1" eb="3">
      <t>トウキ</t>
    </rPh>
    <rPh sb="3" eb="5">
      <t>ゲンカ</t>
    </rPh>
    <rPh sb="5" eb="7">
      <t>ショウキャク</t>
    </rPh>
    <rPh sb="7" eb="8">
      <t>ガク</t>
    </rPh>
    <phoneticPr fontId="3"/>
  </si>
  <si>
    <t>当期収支差額</t>
    <rPh sb="0" eb="2">
      <t>トウキ</t>
    </rPh>
    <rPh sb="2" eb="4">
      <t>シュウシ</t>
    </rPh>
    <rPh sb="4" eb="6">
      <t>サガク</t>
    </rPh>
    <phoneticPr fontId="3"/>
  </si>
  <si>
    <t>←当期収支差額</t>
    <rPh sb="1" eb="3">
      <t>トウキ</t>
    </rPh>
    <rPh sb="3" eb="5">
      <t>シュウシ</t>
    </rPh>
    <rPh sb="5" eb="6">
      <t>サ</t>
    </rPh>
    <rPh sb="6" eb="7">
      <t>ガク</t>
    </rPh>
    <phoneticPr fontId="3"/>
  </si>
  <si>
    <t>当期増減額</t>
    <rPh sb="0" eb="2">
      <t>トウキ</t>
    </rPh>
    <rPh sb="2" eb="5">
      <t>ゾウゲンガク</t>
    </rPh>
    <rPh sb="4" eb="5">
      <t>ガク</t>
    </rPh>
    <phoneticPr fontId="3"/>
  </si>
  <si>
    <t>←当期財産増加額</t>
    <rPh sb="1" eb="3">
      <t>トウキ</t>
    </rPh>
    <rPh sb="3" eb="5">
      <t>ザイサン</t>
    </rPh>
    <rPh sb="5" eb="7">
      <t>ゾウカ</t>
    </rPh>
    <rPh sb="7" eb="8">
      <t>ガク</t>
    </rPh>
    <phoneticPr fontId="3"/>
  </si>
  <si>
    <t>ロープウィンチ</t>
    <phoneticPr fontId="3"/>
  </si>
  <si>
    <t>ハスクチェンソ1</t>
    <phoneticPr fontId="3"/>
  </si>
  <si>
    <t>ハスクチェンソ2</t>
  </si>
  <si>
    <t>ハスクチェンソ3</t>
  </si>
  <si>
    <t>ゼノアチェンソ</t>
    <phoneticPr fontId="3"/>
  </si>
  <si>
    <t>大型チェンソ</t>
    <rPh sb="0" eb="2">
      <t>オオガタ</t>
    </rPh>
    <phoneticPr fontId="3"/>
  </si>
  <si>
    <t>⇒当期減価償却額</t>
    <rPh sb="1" eb="3">
      <t>トウキ</t>
    </rPh>
    <rPh sb="3" eb="5">
      <t>ゲンカ</t>
    </rPh>
    <rPh sb="5" eb="7">
      <t>ショウキャク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</si>
</sst>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38" fontId="4" fillId="0" borderId="8" xfId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2" borderId="1" xfId="1" applyFont="1" applyFill="1" applyBorder="1">
      <alignment vertical="center"/>
    </xf>
    <xf numFmtId="0" fontId="4" fillId="0" borderId="1" xfId="0" applyFont="1" applyBorder="1">
      <alignment vertical="center"/>
    </xf>
    <xf numFmtId="38" fontId="4" fillId="0" borderId="3" xfId="1" applyFont="1" applyBorder="1">
      <alignment vertical="center"/>
    </xf>
    <xf numFmtId="0" fontId="4" fillId="3" borderId="0" xfId="0" applyFont="1" applyFill="1">
      <alignment vertical="center"/>
    </xf>
    <xf numFmtId="38" fontId="4" fillId="0" borderId="5" xfId="1" applyFont="1" applyBorder="1">
      <alignment vertical="center"/>
    </xf>
    <xf numFmtId="0" fontId="4" fillId="3" borderId="0" xfId="0" applyFont="1" applyFill="1" applyAlignment="1">
      <alignment horizontal="center" vertical="center"/>
    </xf>
    <xf numFmtId="38" fontId="4" fillId="2" borderId="12" xfId="1" applyFont="1" applyFill="1" applyBorder="1">
      <alignment vertical="center"/>
    </xf>
    <xf numFmtId="0" fontId="4" fillId="0" borderId="12" xfId="0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0" applyNumberFormat="1" applyFont="1" applyBorder="1">
      <alignment vertical="center"/>
    </xf>
    <xf numFmtId="38" fontId="4" fillId="0" borderId="0" xfId="0" applyNumberFormat="1" applyFont="1" applyBorder="1">
      <alignment vertical="center"/>
    </xf>
    <xf numFmtId="0" fontId="6" fillId="2" borderId="11" xfId="0" applyFont="1" applyFill="1" applyBorder="1">
      <alignment vertical="center"/>
    </xf>
    <xf numFmtId="38" fontId="4" fillId="2" borderId="11" xfId="1" applyFont="1" applyFill="1" applyBorder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38" fontId="4" fillId="2" borderId="15" xfId="1" applyFont="1" applyFill="1" applyBorder="1">
      <alignment vertical="center"/>
    </xf>
    <xf numFmtId="0" fontId="4" fillId="0" borderId="11" xfId="0" applyFont="1" applyBorder="1">
      <alignment vertical="center"/>
    </xf>
    <xf numFmtId="0" fontId="7" fillId="0" borderId="12" xfId="0" applyFont="1" applyFill="1" applyBorder="1" applyAlignment="1">
      <alignment horizontal="left" vertical="center"/>
    </xf>
    <xf numFmtId="38" fontId="4" fillId="0" borderId="11" xfId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8" xfId="0" applyNumberFormat="1" applyFont="1" applyBorder="1">
      <alignment vertical="center"/>
    </xf>
    <xf numFmtId="0" fontId="4" fillId="0" borderId="14" xfId="0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5" xfId="0" applyNumberFormat="1" applyFont="1" applyBorder="1">
      <alignment vertical="center"/>
    </xf>
    <xf numFmtId="0" fontId="4" fillId="0" borderId="16" xfId="0" applyFont="1" applyBorder="1">
      <alignment vertical="center"/>
    </xf>
    <xf numFmtId="38" fontId="4" fillId="0" borderId="0" xfId="1" applyFont="1" applyBorder="1">
      <alignment vertical="center"/>
    </xf>
    <xf numFmtId="38" fontId="4" fillId="0" borderId="5" xfId="0" applyNumberFormat="1" applyFont="1" applyBorder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0" xfId="0" applyNumberFormat="1" applyFont="1">
      <alignment vertical="center"/>
    </xf>
    <xf numFmtId="38" fontId="4" fillId="0" borderId="0" xfId="1" applyFont="1" applyFill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7" xfId="1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8" fontId="4" fillId="0" borderId="15" xfId="1" applyFont="1" applyFill="1" applyBorder="1">
      <alignment vertical="center"/>
    </xf>
    <xf numFmtId="38" fontId="7" fillId="0" borderId="12" xfId="1" applyFont="1" applyBorder="1" applyAlignment="1">
      <alignment horizontal="center" vertical="center"/>
    </xf>
    <xf numFmtId="38" fontId="4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79;&#25104;30&#24180;&#24230;&#12288;&#26862;&#26519;&#12508;&#12521;&#20250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活動計算書 (2)"/>
      <sheetName val="会計収支報告書"/>
      <sheetName val="活動計算書"/>
      <sheetName val="貸借対照表"/>
      <sheetName val="財産目録"/>
    </sheetNames>
    <sheetDataSet>
      <sheetData sheetId="0"/>
      <sheetData sheetId="1">
        <row r="31">
          <cell r="M31">
            <v>1733647</v>
          </cell>
        </row>
        <row r="32">
          <cell r="M32">
            <v>1701</v>
          </cell>
        </row>
        <row r="33">
          <cell r="M33">
            <v>100004</v>
          </cell>
        </row>
        <row r="34">
          <cell r="M34">
            <v>1497</v>
          </cell>
        </row>
      </sheetData>
      <sheetData sheetId="2">
        <row r="43">
          <cell r="G43">
            <v>812040</v>
          </cell>
        </row>
        <row r="50">
          <cell r="G50">
            <v>0</v>
          </cell>
        </row>
        <row r="55">
          <cell r="G55">
            <v>3144512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selection activeCell="L56" sqref="L56"/>
    </sheetView>
  </sheetViews>
  <sheetFormatPr defaultRowHeight="15" customHeight="1" x14ac:dyDescent="0.15"/>
  <cols>
    <col min="1" max="1" width="3.625" style="3" customWidth="1"/>
    <col min="2" max="2" width="4.25" style="3" customWidth="1"/>
    <col min="3" max="5" width="9" style="3"/>
    <col min="6" max="6" width="11.75" style="3" customWidth="1"/>
    <col min="7" max="7" width="11.625" style="3" customWidth="1"/>
    <col min="8" max="8" width="12" style="3" customWidth="1"/>
    <col min="9" max="9" width="11.875" style="3" customWidth="1"/>
    <col min="10" max="10" width="1.625" style="3" customWidth="1"/>
    <col min="11" max="11" width="19.5" style="3" customWidth="1"/>
    <col min="12" max="12" width="15.375" style="3" customWidth="1"/>
    <col min="13" max="13" width="10.25" style="3" customWidth="1"/>
    <col min="14" max="16384" width="9" style="3"/>
  </cols>
  <sheetData>
    <row r="1" spans="1:10" ht="27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27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15" customHeight="1" x14ac:dyDescent="0.15">
      <c r="A3" s="6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0" ht="15" customHeight="1" x14ac:dyDescent="0.15">
      <c r="I4" s="8" t="s">
        <v>3</v>
      </c>
      <c r="J4" s="8"/>
    </row>
    <row r="5" spans="1:10" ht="15" customHeight="1" x14ac:dyDescent="0.15">
      <c r="I5" s="8" t="s">
        <v>4</v>
      </c>
      <c r="J5" s="8"/>
    </row>
    <row r="6" spans="1:10" ht="18" customHeight="1" x14ac:dyDescent="0.15">
      <c r="B6" s="9" t="s">
        <v>5</v>
      </c>
      <c r="C6" s="10"/>
      <c r="D6" s="10"/>
      <c r="E6" s="10"/>
      <c r="F6" s="11"/>
      <c r="G6" s="12" t="s">
        <v>6</v>
      </c>
      <c r="H6" s="13"/>
      <c r="I6" s="14"/>
      <c r="J6" s="15"/>
    </row>
    <row r="7" spans="1:10" ht="15" customHeight="1" x14ac:dyDescent="0.15">
      <c r="B7" s="16"/>
      <c r="C7" s="17"/>
      <c r="D7" s="17"/>
      <c r="E7" s="17"/>
      <c r="F7" s="18"/>
      <c r="G7" s="19"/>
      <c r="H7" s="19"/>
      <c r="I7" s="20"/>
      <c r="J7" s="17"/>
    </row>
    <row r="8" spans="1:10" ht="15" customHeight="1" x14ac:dyDescent="0.15">
      <c r="B8" s="21" t="s">
        <v>7</v>
      </c>
      <c r="C8" s="17" t="s">
        <v>8</v>
      </c>
      <c r="D8" s="17"/>
      <c r="E8" s="17"/>
      <c r="F8" s="18"/>
      <c r="G8" s="22"/>
      <c r="H8" s="22"/>
      <c r="I8" s="18"/>
      <c r="J8" s="17"/>
    </row>
    <row r="9" spans="1:10" ht="15" customHeight="1" x14ac:dyDescent="0.15">
      <c r="B9" s="21"/>
      <c r="C9" s="17"/>
      <c r="D9" s="17"/>
      <c r="E9" s="17"/>
      <c r="F9" s="18"/>
      <c r="G9" s="22"/>
      <c r="H9" s="22"/>
      <c r="I9" s="18"/>
      <c r="J9" s="17"/>
    </row>
    <row r="10" spans="1:10" ht="15" customHeight="1" x14ac:dyDescent="0.15">
      <c r="B10" s="16"/>
      <c r="C10" s="17" t="s">
        <v>9</v>
      </c>
      <c r="D10" s="17"/>
      <c r="E10" s="17"/>
      <c r="F10" s="18"/>
      <c r="G10" s="22"/>
      <c r="H10" s="22"/>
      <c r="I10" s="18"/>
      <c r="J10" s="17"/>
    </row>
    <row r="11" spans="1:10" ht="15" customHeight="1" x14ac:dyDescent="0.15">
      <c r="B11" s="16"/>
      <c r="C11" s="17"/>
      <c r="D11" s="17"/>
      <c r="E11" s="17"/>
      <c r="F11" s="18"/>
      <c r="G11" s="22"/>
      <c r="H11" s="22"/>
      <c r="I11" s="18"/>
      <c r="J11" s="17"/>
    </row>
    <row r="12" spans="1:10" ht="15" customHeight="1" x14ac:dyDescent="0.15">
      <c r="B12" s="16"/>
      <c r="C12" s="17" t="s">
        <v>10</v>
      </c>
      <c r="D12" s="17"/>
      <c r="E12" s="17"/>
      <c r="F12" s="18"/>
      <c r="G12" s="23">
        <v>97980</v>
      </c>
      <c r="H12" s="22"/>
      <c r="I12" s="18"/>
      <c r="J12" s="17"/>
    </row>
    <row r="13" spans="1:10" ht="15" customHeight="1" x14ac:dyDescent="0.15">
      <c r="B13" s="16"/>
      <c r="C13" s="17" t="s">
        <v>11</v>
      </c>
      <c r="D13" s="17"/>
      <c r="E13" s="17"/>
      <c r="F13" s="18"/>
      <c r="G13" s="23">
        <f>[1]会計収支報告書!M31</f>
        <v>1733647</v>
      </c>
      <c r="H13" s="22"/>
      <c r="I13" s="18"/>
      <c r="J13" s="17"/>
    </row>
    <row r="14" spans="1:10" ht="15" customHeight="1" x14ac:dyDescent="0.15">
      <c r="B14" s="16"/>
      <c r="C14" s="17" t="s">
        <v>12</v>
      </c>
      <c r="D14" s="17"/>
      <c r="E14" s="17"/>
      <c r="F14" s="18"/>
      <c r="G14" s="23">
        <f>[1]会計収支報告書!M32</f>
        <v>1701</v>
      </c>
      <c r="H14" s="23"/>
      <c r="I14" s="18"/>
      <c r="J14" s="17"/>
    </row>
    <row r="15" spans="1:10" ht="15" customHeight="1" x14ac:dyDescent="0.15">
      <c r="B15" s="16"/>
      <c r="C15" s="17" t="s">
        <v>13</v>
      </c>
      <c r="D15" s="17"/>
      <c r="E15" s="17"/>
      <c r="F15" s="18"/>
      <c r="G15" s="23">
        <f>[1]会計収支報告書!M33</f>
        <v>100004</v>
      </c>
      <c r="H15" s="23"/>
      <c r="I15" s="18"/>
      <c r="J15" s="17"/>
    </row>
    <row r="16" spans="1:10" ht="15" customHeight="1" x14ac:dyDescent="0.15">
      <c r="B16" s="16"/>
      <c r="C16" s="17" t="s">
        <v>14</v>
      </c>
      <c r="D16" s="17"/>
      <c r="E16" s="17"/>
      <c r="F16" s="18"/>
      <c r="G16" s="23">
        <f>[1]会計収支報告書!M34</f>
        <v>1497</v>
      </c>
      <c r="H16" s="23"/>
      <c r="I16" s="18"/>
      <c r="J16" s="17"/>
    </row>
    <row r="17" spans="2:15" ht="15" customHeight="1" x14ac:dyDescent="0.15">
      <c r="B17" s="16"/>
      <c r="C17" s="17" t="s">
        <v>15</v>
      </c>
      <c r="D17" s="17"/>
      <c r="E17" s="17"/>
      <c r="F17" s="18"/>
      <c r="G17" s="23">
        <v>999000</v>
      </c>
      <c r="H17" s="23"/>
      <c r="I17" s="18"/>
      <c r="J17" s="17"/>
    </row>
    <row r="18" spans="2:15" ht="15" customHeight="1" x14ac:dyDescent="0.15">
      <c r="B18" s="16"/>
      <c r="C18" s="17"/>
      <c r="D18" s="17"/>
      <c r="E18" s="17"/>
      <c r="F18" s="18"/>
      <c r="G18" s="23"/>
      <c r="H18" s="23"/>
      <c r="I18" s="18"/>
      <c r="J18" s="17"/>
    </row>
    <row r="19" spans="2:15" ht="15" customHeight="1" x14ac:dyDescent="0.15">
      <c r="B19" s="16"/>
      <c r="C19" s="17" t="s">
        <v>16</v>
      </c>
      <c r="D19" s="17"/>
      <c r="E19" s="17"/>
      <c r="F19" s="18"/>
      <c r="G19" s="22"/>
      <c r="H19" s="23">
        <f>SUM(G12:G18)</f>
        <v>2933829</v>
      </c>
      <c r="I19" s="18"/>
      <c r="J19" s="17"/>
    </row>
    <row r="20" spans="2:15" ht="15" customHeight="1" x14ac:dyDescent="0.15">
      <c r="B20" s="16"/>
      <c r="C20" s="17"/>
      <c r="D20" s="17"/>
      <c r="E20" s="17"/>
      <c r="F20" s="18"/>
      <c r="G20" s="22"/>
      <c r="H20" s="22"/>
      <c r="I20" s="18"/>
      <c r="J20" s="17"/>
      <c r="K20" s="24" t="s">
        <v>17</v>
      </c>
      <c r="L20" s="25"/>
      <c r="M20" s="25"/>
      <c r="N20" s="26"/>
    </row>
    <row r="21" spans="2:15" ht="15" customHeight="1" x14ac:dyDescent="0.15">
      <c r="B21" s="16"/>
      <c r="C21" s="17" t="s">
        <v>18</v>
      </c>
      <c r="D21" s="17"/>
      <c r="E21" s="17"/>
      <c r="F21" s="18"/>
      <c r="G21" s="22"/>
      <c r="H21" s="22"/>
      <c r="I21" s="18"/>
      <c r="J21" s="17"/>
      <c r="K21" s="27" t="s">
        <v>19</v>
      </c>
      <c r="L21" s="28">
        <v>1</v>
      </c>
      <c r="M21" s="29" t="s">
        <v>20</v>
      </c>
      <c r="N21" s="30"/>
      <c r="O21" s="31" t="s">
        <v>21</v>
      </c>
    </row>
    <row r="22" spans="2:15" ht="15" customHeight="1" x14ac:dyDescent="0.15">
      <c r="B22" s="16"/>
      <c r="C22" s="17" t="s">
        <v>22</v>
      </c>
      <c r="D22" s="17"/>
      <c r="E22" s="17"/>
      <c r="F22" s="18"/>
      <c r="G22" s="22"/>
      <c r="H22" s="22"/>
      <c r="I22" s="18"/>
      <c r="J22" s="17"/>
      <c r="K22" s="27" t="s">
        <v>23</v>
      </c>
      <c r="L22" s="28">
        <v>1</v>
      </c>
      <c r="M22" s="16" t="s">
        <v>24</v>
      </c>
      <c r="N22" s="32"/>
      <c r="O22" s="33" t="s">
        <v>25</v>
      </c>
    </row>
    <row r="23" spans="2:15" ht="15" customHeight="1" x14ac:dyDescent="0.15">
      <c r="B23" s="16"/>
      <c r="C23" s="17" t="s">
        <v>26</v>
      </c>
      <c r="D23" s="17"/>
      <c r="E23" s="17"/>
      <c r="F23" s="18"/>
      <c r="G23" s="23">
        <f>L41</f>
        <v>605318</v>
      </c>
      <c r="H23" s="22"/>
      <c r="I23" s="18"/>
      <c r="J23" s="17"/>
      <c r="K23" s="27" t="s">
        <v>27</v>
      </c>
      <c r="L23" s="28">
        <v>1</v>
      </c>
      <c r="M23" s="29" t="s">
        <v>28</v>
      </c>
      <c r="N23" s="30"/>
      <c r="O23" s="33" t="s">
        <v>25</v>
      </c>
    </row>
    <row r="24" spans="2:15" ht="15" customHeight="1" x14ac:dyDescent="0.15">
      <c r="B24" s="16"/>
      <c r="C24" s="17"/>
      <c r="D24" s="17"/>
      <c r="E24" s="17"/>
      <c r="F24" s="18"/>
      <c r="G24" s="22"/>
      <c r="H24" s="22"/>
      <c r="I24" s="18"/>
      <c r="J24" s="17"/>
      <c r="K24" s="27" t="s">
        <v>29</v>
      </c>
      <c r="L24" s="28">
        <v>1</v>
      </c>
      <c r="M24" s="16" t="s">
        <v>28</v>
      </c>
      <c r="N24" s="32"/>
      <c r="O24" s="33" t="s">
        <v>25</v>
      </c>
    </row>
    <row r="25" spans="2:15" ht="15" customHeight="1" x14ac:dyDescent="0.15">
      <c r="B25" s="16"/>
      <c r="C25" s="17" t="s">
        <v>30</v>
      </c>
      <c r="D25" s="17"/>
      <c r="E25" s="17"/>
      <c r="F25" s="18"/>
      <c r="G25" s="22"/>
      <c r="H25" s="23">
        <f>SUM(G23)</f>
        <v>605318</v>
      </c>
      <c r="I25" s="18"/>
      <c r="J25" s="17"/>
      <c r="K25" s="27" t="s">
        <v>31</v>
      </c>
      <c r="L25" s="28">
        <v>1</v>
      </c>
      <c r="M25" s="29" t="s">
        <v>28</v>
      </c>
      <c r="N25" s="30"/>
      <c r="O25" s="33" t="s">
        <v>25</v>
      </c>
    </row>
    <row r="26" spans="2:15" ht="15" customHeight="1" x14ac:dyDescent="0.15">
      <c r="B26" s="16"/>
      <c r="C26" s="17"/>
      <c r="D26" s="17"/>
      <c r="E26" s="17"/>
      <c r="F26" s="18"/>
      <c r="G26" s="22"/>
      <c r="H26" s="22"/>
      <c r="I26" s="18"/>
      <c r="J26" s="17"/>
      <c r="K26" s="27" t="s">
        <v>32</v>
      </c>
      <c r="L26" s="34">
        <v>1</v>
      </c>
      <c r="M26" s="35" t="s">
        <v>33</v>
      </c>
      <c r="N26" s="36"/>
      <c r="O26" s="33" t="s">
        <v>25</v>
      </c>
    </row>
    <row r="27" spans="2:15" ht="15" customHeight="1" thickBot="1" x14ac:dyDescent="0.2">
      <c r="B27" s="16"/>
      <c r="C27" s="17" t="s">
        <v>34</v>
      </c>
      <c r="D27" s="17"/>
      <c r="E27" s="17"/>
      <c r="F27" s="18"/>
      <c r="G27" s="22"/>
      <c r="H27" s="22"/>
      <c r="I27" s="37">
        <f>SUM(H19:H25)</f>
        <v>3539147</v>
      </c>
      <c r="J27" s="38"/>
      <c r="K27" s="39" t="s">
        <v>35</v>
      </c>
      <c r="L27" s="40">
        <v>1</v>
      </c>
      <c r="M27" s="35" t="s">
        <v>36</v>
      </c>
      <c r="N27" s="36"/>
      <c r="O27" s="33" t="s">
        <v>25</v>
      </c>
    </row>
    <row r="28" spans="2:15" ht="15" customHeight="1" thickTop="1" x14ac:dyDescent="0.15">
      <c r="B28" s="16"/>
      <c r="C28" s="17"/>
      <c r="D28" s="17"/>
      <c r="E28" s="17"/>
      <c r="F28" s="18"/>
      <c r="G28" s="22"/>
      <c r="H28" s="22"/>
      <c r="I28" s="18"/>
      <c r="J28" s="17"/>
      <c r="K28" s="41" t="s">
        <v>37</v>
      </c>
      <c r="L28" s="40">
        <v>1</v>
      </c>
      <c r="M28" s="29" t="s">
        <v>28</v>
      </c>
      <c r="N28" s="30"/>
      <c r="O28" s="33" t="s">
        <v>25</v>
      </c>
    </row>
    <row r="29" spans="2:15" ht="15" customHeight="1" x14ac:dyDescent="0.15">
      <c r="B29" s="16"/>
      <c r="C29" s="17"/>
      <c r="D29" s="17"/>
      <c r="E29" s="17"/>
      <c r="F29" s="18"/>
      <c r="G29" s="22"/>
      <c r="H29" s="22"/>
      <c r="I29" s="18"/>
      <c r="J29" s="17"/>
      <c r="K29" s="42" t="s">
        <v>38</v>
      </c>
      <c r="L29" s="43">
        <v>1</v>
      </c>
      <c r="M29" s="29" t="s">
        <v>28</v>
      </c>
      <c r="N29" s="36"/>
      <c r="O29" s="33" t="s">
        <v>25</v>
      </c>
    </row>
    <row r="30" spans="2:15" ht="15" customHeight="1" x14ac:dyDescent="0.15">
      <c r="B30" s="21" t="s">
        <v>39</v>
      </c>
      <c r="C30" s="17" t="s">
        <v>40</v>
      </c>
      <c r="D30" s="17"/>
      <c r="E30" s="17"/>
      <c r="F30" s="18"/>
      <c r="G30" s="22"/>
      <c r="H30" s="22"/>
      <c r="I30" s="18"/>
      <c r="J30" s="17"/>
      <c r="K30" s="44" t="s">
        <v>41</v>
      </c>
      <c r="L30" s="27">
        <v>1</v>
      </c>
      <c r="M30" s="35" t="s">
        <v>42</v>
      </c>
      <c r="N30" s="44"/>
      <c r="O30" s="33" t="s">
        <v>25</v>
      </c>
    </row>
    <row r="31" spans="2:15" ht="15" customHeight="1" x14ac:dyDescent="0.15">
      <c r="B31" s="16"/>
      <c r="C31" s="17"/>
      <c r="D31" s="17"/>
      <c r="E31" s="17"/>
      <c r="F31" s="18"/>
      <c r="G31" s="22"/>
      <c r="H31" s="22"/>
      <c r="I31" s="18"/>
      <c r="J31" s="17"/>
      <c r="K31" s="44" t="s">
        <v>43</v>
      </c>
      <c r="L31" s="27">
        <v>1</v>
      </c>
      <c r="M31" s="29" t="s">
        <v>28</v>
      </c>
      <c r="N31" s="44"/>
      <c r="O31" s="33" t="s">
        <v>44</v>
      </c>
    </row>
    <row r="32" spans="2:15" ht="15" customHeight="1" x14ac:dyDescent="0.15">
      <c r="B32" s="16"/>
      <c r="C32" s="17" t="s">
        <v>45</v>
      </c>
      <c r="D32" s="17"/>
      <c r="E32" s="17"/>
      <c r="F32" s="18"/>
      <c r="G32" s="22"/>
      <c r="H32" s="22"/>
      <c r="I32" s="18"/>
      <c r="J32" s="17"/>
      <c r="K32" s="44" t="s">
        <v>46</v>
      </c>
      <c r="L32" s="27">
        <v>1</v>
      </c>
      <c r="M32" s="29" t="s">
        <v>28</v>
      </c>
      <c r="N32" s="44"/>
      <c r="O32" s="33" t="s">
        <v>44</v>
      </c>
    </row>
    <row r="33" spans="2:15" ht="15" customHeight="1" x14ac:dyDescent="0.15">
      <c r="B33" s="16"/>
      <c r="C33" s="17"/>
      <c r="D33" s="17"/>
      <c r="E33" s="17"/>
      <c r="F33" s="18"/>
      <c r="G33" s="22"/>
      <c r="H33" s="22"/>
      <c r="I33" s="18"/>
      <c r="J33" s="17"/>
      <c r="K33" s="45" t="s">
        <v>47</v>
      </c>
      <c r="L33" s="46">
        <v>5355</v>
      </c>
      <c r="M33" s="35" t="s">
        <v>48</v>
      </c>
      <c r="N33" s="47"/>
      <c r="O33" s="33" t="s">
        <v>44</v>
      </c>
    </row>
    <row r="34" spans="2:15" ht="15" customHeight="1" x14ac:dyDescent="0.15">
      <c r="B34" s="16"/>
      <c r="C34" s="17" t="s">
        <v>49</v>
      </c>
      <c r="D34" s="17"/>
      <c r="E34" s="17"/>
      <c r="F34" s="18"/>
      <c r="G34" s="48"/>
      <c r="H34" s="22">
        <v>0</v>
      </c>
      <c r="I34" s="18"/>
      <c r="J34" s="17"/>
      <c r="K34" s="45" t="s">
        <v>46</v>
      </c>
      <c r="L34" s="46">
        <v>46800</v>
      </c>
      <c r="M34" s="29" t="s">
        <v>28</v>
      </c>
      <c r="N34" s="47"/>
      <c r="O34" s="33" t="s">
        <v>25</v>
      </c>
    </row>
    <row r="35" spans="2:15" ht="15" customHeight="1" x14ac:dyDescent="0.15">
      <c r="B35" s="16"/>
      <c r="C35" s="17"/>
      <c r="D35" s="17"/>
      <c r="E35" s="17"/>
      <c r="F35" s="18"/>
      <c r="G35" s="22"/>
      <c r="H35" s="22"/>
      <c r="I35" s="18"/>
      <c r="J35" s="17"/>
      <c r="K35" s="45" t="s">
        <v>50</v>
      </c>
      <c r="L35" s="46">
        <v>73453</v>
      </c>
      <c r="M35" s="35" t="s">
        <v>51</v>
      </c>
      <c r="N35" s="47"/>
      <c r="O35" s="33" t="s">
        <v>25</v>
      </c>
    </row>
    <row r="36" spans="2:15" ht="15" customHeight="1" x14ac:dyDescent="0.15">
      <c r="B36" s="16"/>
      <c r="C36" s="17" t="s">
        <v>52</v>
      </c>
      <c r="D36" s="17"/>
      <c r="E36" s="17"/>
      <c r="F36" s="18"/>
      <c r="G36" s="22"/>
      <c r="H36" s="22"/>
      <c r="I36" s="18"/>
      <c r="J36" s="17"/>
      <c r="K36" s="45" t="s">
        <v>53</v>
      </c>
      <c r="L36" s="46">
        <v>73453</v>
      </c>
      <c r="M36" s="29" t="s">
        <v>54</v>
      </c>
      <c r="N36" s="47"/>
      <c r="O36" s="33" t="s">
        <v>25</v>
      </c>
    </row>
    <row r="37" spans="2:15" ht="15" customHeight="1" x14ac:dyDescent="0.15">
      <c r="B37" s="16"/>
      <c r="C37" s="17"/>
      <c r="D37" s="17"/>
      <c r="E37" s="17"/>
      <c r="F37" s="18"/>
      <c r="G37" s="22"/>
      <c r="H37" s="22"/>
      <c r="I37" s="18"/>
      <c r="J37" s="17"/>
      <c r="K37" s="45" t="s">
        <v>55</v>
      </c>
      <c r="L37" s="46">
        <v>73453</v>
      </c>
      <c r="M37" s="29" t="s">
        <v>28</v>
      </c>
      <c r="N37" s="47"/>
      <c r="O37" s="33" t="s">
        <v>44</v>
      </c>
    </row>
    <row r="38" spans="2:15" ht="15" customHeight="1" x14ac:dyDescent="0.15">
      <c r="B38" s="16"/>
      <c r="C38" s="17" t="s">
        <v>56</v>
      </c>
      <c r="D38" s="17"/>
      <c r="E38" s="17"/>
      <c r="F38" s="18"/>
      <c r="G38" s="22"/>
      <c r="H38" s="22">
        <v>0</v>
      </c>
      <c r="I38" s="18"/>
      <c r="J38" s="17"/>
      <c r="K38" s="45" t="s">
        <v>57</v>
      </c>
      <c r="L38" s="46">
        <v>68445</v>
      </c>
      <c r="M38" s="29" t="s">
        <v>58</v>
      </c>
      <c r="N38" s="47"/>
      <c r="O38" s="33" t="s">
        <v>25</v>
      </c>
    </row>
    <row r="39" spans="2:15" ht="15" customHeight="1" x14ac:dyDescent="0.15">
      <c r="B39" s="16"/>
      <c r="C39" s="17"/>
      <c r="D39" s="17"/>
      <c r="E39" s="17"/>
      <c r="F39" s="18"/>
      <c r="G39" s="22"/>
      <c r="H39" s="22"/>
      <c r="I39" s="18"/>
      <c r="J39" s="17"/>
      <c r="K39" s="45" t="s">
        <v>59</v>
      </c>
      <c r="L39" s="46">
        <v>192527</v>
      </c>
      <c r="M39" s="29" t="s">
        <v>28</v>
      </c>
      <c r="N39" s="47"/>
      <c r="O39" s="33" t="s">
        <v>25</v>
      </c>
    </row>
    <row r="40" spans="2:15" ht="15" customHeight="1" thickBot="1" x14ac:dyDescent="0.2">
      <c r="B40" s="16"/>
      <c r="C40" s="17" t="s">
        <v>60</v>
      </c>
      <c r="D40" s="17"/>
      <c r="E40" s="17"/>
      <c r="F40" s="18"/>
      <c r="G40" s="22"/>
      <c r="H40" s="22"/>
      <c r="I40" s="49">
        <v>0</v>
      </c>
      <c r="J40" s="17"/>
      <c r="K40" s="45" t="s">
        <v>61</v>
      </c>
      <c r="L40" s="46">
        <v>71820</v>
      </c>
      <c r="M40" s="29" t="s">
        <v>28</v>
      </c>
      <c r="N40" s="47"/>
      <c r="O40" s="33" t="s">
        <v>25</v>
      </c>
    </row>
    <row r="41" spans="2:15" ht="15" customHeight="1" thickTop="1" x14ac:dyDescent="0.15">
      <c r="B41" s="16"/>
      <c r="C41" s="17"/>
      <c r="D41" s="17"/>
      <c r="E41" s="17"/>
      <c r="F41" s="18"/>
      <c r="G41" s="22"/>
      <c r="H41" s="22"/>
      <c r="I41" s="18"/>
      <c r="J41" s="17"/>
      <c r="K41" s="50" t="s">
        <v>62</v>
      </c>
      <c r="L41" s="51">
        <f>SUM(L21:L40)</f>
        <v>605318</v>
      </c>
      <c r="M41" s="52" t="s">
        <v>63</v>
      </c>
      <c r="N41" s="36"/>
    </row>
    <row r="42" spans="2:15" ht="6" customHeight="1" x14ac:dyDescent="0.15">
      <c r="B42" s="16"/>
      <c r="C42" s="17"/>
      <c r="D42" s="17"/>
      <c r="E42" s="17"/>
      <c r="F42" s="18"/>
      <c r="G42" s="22"/>
      <c r="H42" s="22"/>
      <c r="I42" s="18"/>
      <c r="J42" s="17"/>
    </row>
    <row r="43" spans="2:15" ht="15" customHeight="1" x14ac:dyDescent="0.15">
      <c r="B43" s="21" t="s">
        <v>64</v>
      </c>
      <c r="C43" s="17" t="s">
        <v>65</v>
      </c>
      <c r="D43" s="17"/>
      <c r="E43" s="17"/>
      <c r="F43" s="18"/>
      <c r="G43" s="22"/>
      <c r="H43" s="22"/>
      <c r="I43" s="18"/>
      <c r="J43" s="17"/>
    </row>
    <row r="44" spans="2:15" ht="15" customHeight="1" x14ac:dyDescent="0.15">
      <c r="B44" s="16"/>
      <c r="C44" s="17"/>
      <c r="D44" s="17"/>
      <c r="E44" s="17"/>
      <c r="F44" s="18"/>
      <c r="G44" s="22"/>
      <c r="H44" s="22"/>
      <c r="I44" s="18"/>
      <c r="J44" s="17"/>
    </row>
    <row r="45" spans="2:15" ht="15" customHeight="1" x14ac:dyDescent="0.15">
      <c r="B45" s="16"/>
      <c r="C45" s="17" t="s">
        <v>66</v>
      </c>
      <c r="D45" s="17"/>
      <c r="E45" s="17"/>
      <c r="F45" s="18"/>
      <c r="G45" s="22"/>
      <c r="H45" s="23">
        <f>[1]活動計算書!G55</f>
        <v>3144512</v>
      </c>
      <c r="I45" s="32"/>
      <c r="J45" s="53"/>
    </row>
    <row r="46" spans="2:15" ht="15" customHeight="1" x14ac:dyDescent="0.15">
      <c r="B46" s="16"/>
      <c r="C46" s="17"/>
      <c r="D46" s="17"/>
      <c r="E46" s="17"/>
      <c r="F46" s="18"/>
      <c r="G46" s="22"/>
      <c r="H46" s="23"/>
      <c r="I46" s="18"/>
      <c r="J46" s="17"/>
    </row>
    <row r="47" spans="2:15" ht="15" customHeight="1" x14ac:dyDescent="0.15">
      <c r="B47" s="16"/>
      <c r="C47" s="17" t="s">
        <v>67</v>
      </c>
      <c r="D47" s="17"/>
      <c r="E47" s="17"/>
      <c r="F47" s="18"/>
      <c r="G47" s="22"/>
      <c r="H47" s="23">
        <f>I59</f>
        <v>394635</v>
      </c>
      <c r="I47" s="32"/>
      <c r="J47" s="53"/>
      <c r="K47" s="53"/>
      <c r="L47" s="17"/>
    </row>
    <row r="48" spans="2:15" ht="15" customHeight="1" x14ac:dyDescent="0.15">
      <c r="B48" s="16"/>
      <c r="C48" s="17"/>
      <c r="D48" s="17"/>
      <c r="E48" s="17"/>
      <c r="F48" s="18"/>
      <c r="G48" s="22"/>
      <c r="H48" s="22"/>
      <c r="I48" s="18"/>
      <c r="J48" s="17"/>
    </row>
    <row r="49" spans="2:12" ht="15" customHeight="1" x14ac:dyDescent="0.15">
      <c r="B49" s="16"/>
      <c r="C49" s="17"/>
      <c r="D49" s="17" t="s">
        <v>68</v>
      </c>
      <c r="E49" s="17"/>
      <c r="F49" s="18"/>
      <c r="G49" s="22"/>
      <c r="H49" s="22"/>
      <c r="I49" s="54">
        <f>SUM(H44:H47)</f>
        <v>3539147</v>
      </c>
      <c r="J49" s="38"/>
    </row>
    <row r="50" spans="2:12" ht="15" customHeight="1" x14ac:dyDescent="0.15">
      <c r="B50" s="16"/>
      <c r="C50" s="17"/>
      <c r="D50" s="17"/>
      <c r="E50" s="17"/>
      <c r="F50" s="18"/>
      <c r="G50" s="22"/>
      <c r="H50" s="22"/>
      <c r="I50" s="18"/>
      <c r="J50" s="17"/>
      <c r="K50" s="55"/>
      <c r="L50" s="56"/>
    </row>
    <row r="51" spans="2:12" ht="15" customHeight="1" thickBot="1" x14ac:dyDescent="0.2">
      <c r="B51" s="16"/>
      <c r="C51" s="17"/>
      <c r="D51" s="17" t="s">
        <v>69</v>
      </c>
      <c r="E51" s="17"/>
      <c r="F51" s="18"/>
      <c r="G51" s="22"/>
      <c r="H51" s="22"/>
      <c r="I51" s="37">
        <f>SUM(I49)</f>
        <v>3539147</v>
      </c>
      <c r="J51" s="38"/>
      <c r="K51" s="57"/>
      <c r="L51" s="56"/>
    </row>
    <row r="52" spans="2:12" ht="14.25" customHeight="1" thickTop="1" x14ac:dyDescent="0.15">
      <c r="B52" s="35"/>
      <c r="C52" s="52"/>
      <c r="D52" s="52"/>
      <c r="E52" s="52"/>
      <c r="F52" s="58"/>
      <c r="G52" s="59"/>
      <c r="H52" s="59"/>
      <c r="I52" s="58"/>
      <c r="J52" s="17"/>
    </row>
    <row r="53" spans="2:12" ht="15" customHeight="1" x14ac:dyDescent="0.15">
      <c r="B53" s="17"/>
      <c r="C53" s="17"/>
      <c r="D53" s="17"/>
      <c r="E53" s="17"/>
      <c r="F53" s="17"/>
      <c r="G53" s="17"/>
      <c r="H53" s="17"/>
      <c r="I53" s="17"/>
      <c r="J53" s="17"/>
    </row>
    <row r="55" spans="2:12" ht="15" customHeight="1" x14ac:dyDescent="0.15">
      <c r="C55" s="24" t="s">
        <v>70</v>
      </c>
      <c r="D55" s="25"/>
      <c r="E55" s="25"/>
      <c r="F55" s="26"/>
      <c r="G55" s="9" t="s">
        <v>67</v>
      </c>
      <c r="H55" s="10"/>
      <c r="I55" s="11"/>
    </row>
    <row r="56" spans="2:12" ht="30" customHeight="1" x14ac:dyDescent="0.15">
      <c r="B56" s="12" t="s">
        <v>19</v>
      </c>
      <c r="C56" s="14"/>
      <c r="D56" s="28">
        <v>4</v>
      </c>
      <c r="E56" s="60"/>
      <c r="F56" s="61"/>
      <c r="G56" s="25" t="s">
        <v>71</v>
      </c>
      <c r="H56" s="25"/>
      <c r="I56" s="62">
        <f>[1]活動計算書!G50</f>
        <v>0</v>
      </c>
      <c r="J56" s="3" t="s">
        <v>72</v>
      </c>
    </row>
    <row r="57" spans="2:12" ht="30" customHeight="1" x14ac:dyDescent="0.15">
      <c r="B57" s="63"/>
      <c r="C57" s="64"/>
      <c r="D57" s="43"/>
      <c r="E57" s="52"/>
      <c r="F57" s="36"/>
      <c r="G57" s="65" t="s">
        <v>73</v>
      </c>
      <c r="H57" s="65"/>
      <c r="I57" s="32">
        <f>D69</f>
        <v>417405</v>
      </c>
      <c r="J57" s="3" t="s">
        <v>74</v>
      </c>
    </row>
    <row r="58" spans="2:12" ht="30" customHeight="1" x14ac:dyDescent="0.15">
      <c r="B58" s="63" t="str">
        <f>K30</f>
        <v>マルノコ盤</v>
      </c>
      <c r="C58" s="64"/>
      <c r="D58" s="43">
        <v>2204</v>
      </c>
      <c r="E58" s="52"/>
      <c r="F58" s="36"/>
      <c r="G58" s="66" t="s">
        <v>75</v>
      </c>
      <c r="H58" s="66"/>
      <c r="I58" s="36">
        <f>[1]活動計算書!G43</f>
        <v>812040</v>
      </c>
      <c r="J58" s="3" t="s">
        <v>76</v>
      </c>
    </row>
    <row r="59" spans="2:12" ht="30" customHeight="1" x14ac:dyDescent="0.15">
      <c r="B59" s="63" t="str">
        <f>K31</f>
        <v>エアコンプレッサー</v>
      </c>
      <c r="C59" s="64"/>
      <c r="D59" s="43">
        <v>3301</v>
      </c>
      <c r="E59" s="52"/>
      <c r="F59" s="36"/>
      <c r="G59" s="10" t="s">
        <v>77</v>
      </c>
      <c r="H59" s="10"/>
      <c r="I59" s="30">
        <f>I56-I57+I58</f>
        <v>394635</v>
      </c>
      <c r="J59" s="3" t="s">
        <v>78</v>
      </c>
    </row>
    <row r="60" spans="2:12" ht="30" customHeight="1" x14ac:dyDescent="0.15">
      <c r="B60" s="63" t="str">
        <f>K32</f>
        <v>ロープウィンチ</v>
      </c>
      <c r="C60" s="64"/>
      <c r="D60" s="43">
        <v>64536</v>
      </c>
      <c r="E60" s="52"/>
      <c r="F60" s="36"/>
    </row>
    <row r="61" spans="2:12" ht="30" customHeight="1" x14ac:dyDescent="0.15">
      <c r="B61" s="67" t="s">
        <v>47</v>
      </c>
      <c r="C61" s="68"/>
      <c r="D61" s="69">
        <v>64260</v>
      </c>
      <c r="E61" s="52"/>
      <c r="F61" s="36"/>
    </row>
    <row r="62" spans="2:12" ht="30" customHeight="1" x14ac:dyDescent="0.15">
      <c r="B62" s="67" t="s">
        <v>79</v>
      </c>
      <c r="C62" s="68"/>
      <c r="D62" s="69">
        <v>112320</v>
      </c>
      <c r="E62" s="52"/>
      <c r="F62" s="36"/>
    </row>
    <row r="63" spans="2:12" ht="30" customHeight="1" x14ac:dyDescent="0.15">
      <c r="B63" s="67" t="s">
        <v>80</v>
      </c>
      <c r="C63" s="68"/>
      <c r="D63" s="69">
        <v>22600</v>
      </c>
      <c r="E63" s="52"/>
      <c r="F63" s="36"/>
    </row>
    <row r="64" spans="2:12" ht="30" customHeight="1" x14ac:dyDescent="0.15">
      <c r="B64" s="67" t="s">
        <v>81</v>
      </c>
      <c r="C64" s="68"/>
      <c r="D64" s="69">
        <v>22600</v>
      </c>
      <c r="E64" s="52"/>
      <c r="F64" s="36"/>
    </row>
    <row r="65" spans="2:6" ht="30" customHeight="1" x14ac:dyDescent="0.15">
      <c r="B65" s="67" t="s">
        <v>82</v>
      </c>
      <c r="C65" s="68"/>
      <c r="D65" s="69">
        <v>22600</v>
      </c>
      <c r="E65" s="52"/>
      <c r="F65" s="36"/>
    </row>
    <row r="66" spans="2:6" ht="30" customHeight="1" x14ac:dyDescent="0.15">
      <c r="B66" s="67" t="s">
        <v>83</v>
      </c>
      <c r="C66" s="68"/>
      <c r="D66" s="69">
        <v>21060</v>
      </c>
      <c r="E66" s="52"/>
      <c r="F66" s="36"/>
    </row>
    <row r="67" spans="2:6" ht="30" customHeight="1" x14ac:dyDescent="0.15">
      <c r="B67" s="67" t="s">
        <v>84</v>
      </c>
      <c r="C67" s="68"/>
      <c r="D67" s="69">
        <v>59240</v>
      </c>
      <c r="E67" s="52"/>
      <c r="F67" s="36"/>
    </row>
    <row r="68" spans="2:6" ht="30" customHeight="1" x14ac:dyDescent="0.15">
      <c r="B68" s="67" t="s">
        <v>61</v>
      </c>
      <c r="C68" s="68"/>
      <c r="D68" s="69">
        <v>22680</v>
      </c>
      <c r="E68" s="52"/>
      <c r="F68" s="36"/>
    </row>
    <row r="69" spans="2:6" ht="30" customHeight="1" x14ac:dyDescent="0.15">
      <c r="C69" s="70" t="s">
        <v>62</v>
      </c>
      <c r="D69" s="51">
        <f>SUM(D56:D68)</f>
        <v>417405</v>
      </c>
      <c r="E69" s="52" t="s">
        <v>85</v>
      </c>
      <c r="F69" s="36"/>
    </row>
    <row r="70" spans="2:6" ht="30" customHeight="1" x14ac:dyDescent="0.15"/>
    <row r="71" spans="2:6" ht="30" customHeight="1" x14ac:dyDescent="0.15"/>
    <row r="72" spans="2:6" ht="23.25" customHeight="1" x14ac:dyDescent="0.15"/>
    <row r="73" spans="2:6" ht="23.25" customHeight="1" x14ac:dyDescent="0.15"/>
    <row r="75" spans="2:6" ht="15" customHeight="1" x14ac:dyDescent="0.15">
      <c r="D75" s="38"/>
    </row>
    <row r="76" spans="2:6" ht="15" customHeight="1" x14ac:dyDescent="0.15">
      <c r="D76" s="56"/>
    </row>
    <row r="77" spans="2:6" ht="15" customHeight="1" x14ac:dyDescent="0.15">
      <c r="D77" s="71"/>
    </row>
    <row r="78" spans="2:6" ht="15" customHeight="1" x14ac:dyDescent="0.15">
      <c r="D78" s="56"/>
    </row>
  </sheetData>
  <mergeCells count="25">
    <mergeCell ref="B68:C68"/>
    <mergeCell ref="B62:C62"/>
    <mergeCell ref="B63:C63"/>
    <mergeCell ref="B64:C64"/>
    <mergeCell ref="B65:C65"/>
    <mergeCell ref="B66:C66"/>
    <mergeCell ref="B67:C67"/>
    <mergeCell ref="B58:C58"/>
    <mergeCell ref="G58:H58"/>
    <mergeCell ref="B59:C59"/>
    <mergeCell ref="G59:H59"/>
    <mergeCell ref="B60:C60"/>
    <mergeCell ref="B61:C61"/>
    <mergeCell ref="C55:F55"/>
    <mergeCell ref="G55:I55"/>
    <mergeCell ref="B56:C56"/>
    <mergeCell ref="G56:H56"/>
    <mergeCell ref="B57:C57"/>
    <mergeCell ref="G57:H57"/>
    <mergeCell ref="A1:I1"/>
    <mergeCell ref="A2:I2"/>
    <mergeCell ref="A3:I3"/>
    <mergeCell ref="B6:F6"/>
    <mergeCell ref="G6:I6"/>
    <mergeCell ref="K20:N20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saitohumio</dc:creator>
  <cp:lastModifiedBy>saitohumio</cp:lastModifiedBy>
  <dcterms:created xsi:type="dcterms:W3CDTF">2020-07-05T12:57:28Z</dcterms:created>
  <dcterms:modified xsi:type="dcterms:W3CDTF">2020-07-05T12:59:03Z</dcterms:modified>
</cp:coreProperties>
</file>