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36" windowHeight="8868"/>
  </bookViews>
  <sheets>
    <sheet name="第一号第一様式" sheetId="1" r:id="rId1"/>
  </sheets>
  <definedNames>
    <definedName name="_xlnm.Print_Titles" localSheetId="0">第一号第一様式!$1:$7</definedName>
  </definedNames>
  <calcPr calcId="125725" calcMode="manual"/>
</workbook>
</file>

<file path=xl/calcChain.xml><?xml version="1.0" encoding="utf-8"?>
<calcChain xmlns="http://schemas.openxmlformats.org/spreadsheetml/2006/main">
  <c r="G43" i="1"/>
  <c r="G40"/>
  <c r="F38"/>
  <c r="E38"/>
  <c r="G38" s="1"/>
  <c r="G37"/>
  <c r="G36"/>
  <c r="F35"/>
  <c r="F39" s="1"/>
  <c r="E35"/>
  <c r="E39" s="1"/>
  <c r="G34"/>
  <c r="G33"/>
  <c r="G32"/>
  <c r="G31"/>
  <c r="E30"/>
  <c r="G30" s="1"/>
  <c r="G29"/>
  <c r="F29"/>
  <c r="E29"/>
  <c r="G28"/>
  <c r="G27"/>
  <c r="F27"/>
  <c r="F30" s="1"/>
  <c r="E27"/>
  <c r="G26"/>
  <c r="G25"/>
  <c r="G24"/>
  <c r="G23"/>
  <c r="F21"/>
  <c r="F22" s="1"/>
  <c r="F42" s="1"/>
  <c r="F44" s="1"/>
  <c r="E21"/>
  <c r="G21" s="1"/>
  <c r="G20"/>
  <c r="G19"/>
  <c r="G18"/>
  <c r="G17"/>
  <c r="G16"/>
  <c r="G15"/>
  <c r="G14"/>
  <c r="G13"/>
  <c r="F13"/>
  <c r="E13"/>
  <c r="E22" s="1"/>
  <c r="G12"/>
  <c r="G11"/>
  <c r="G10"/>
  <c r="G9"/>
  <c r="G8"/>
  <c r="E42" l="1"/>
  <c r="G22"/>
  <c r="G39"/>
  <c r="G35"/>
  <c r="E44" l="1"/>
  <c r="G44" s="1"/>
  <c r="G42"/>
</calcChain>
</file>

<file path=xl/sharedStrings.xml><?xml version="1.0" encoding="utf-8"?>
<sst xmlns="http://schemas.openxmlformats.org/spreadsheetml/2006/main" count="54" uniqueCount="50">
  <si>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</si>
  <si>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</si>
  <si>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</si>
  <si>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</si>
  <si>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</si>
  <si>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</si>
  <si>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</si>
  <si>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</si>
  <si>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</si>
  <si>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</si>
  <si>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</si>
  <si>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</si>
  <si>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</si>
  <si>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</si>
  <si>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</si>
  <si>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</si>
  <si>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</si>
  <si>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</si>
  <si>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</si>
  <si>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</si>
  <si>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</si>
  <si>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</si>
  <si>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利用者負担軽減額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</si>
  <si>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</si>
  <si>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</si>
  <si>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</si>
  <si>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</si>
  <si>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</si>
  <si>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</si>
  <si>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</si>
  <si>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</si>
  <si>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</si>
  <si>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</si>
  <si>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</si>
  <si>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</si>
  <si>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</si>
  <si>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</si>
  <si>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</si>
  <si>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</si>
  <si>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積立資産取崩収入</t>
  </si>
  <si>
    <t>その他の活動による収入</t>
  </si>
  <si>
    <t>その他の活動収入計（７）</t>
  </si>
  <si>
    <t>長期運営資金借入金元金償還支出</t>
  </si>
  <si>
    <t>積立資産支出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</si>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</sst>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4"/>
  <sheetViews>
    <sheetView showGridLines="0" tabSelected="1" workbookViewId="0"/>
  </sheetViews>
  <sheetFormatPr defaultRowHeight="13.2"/>
  <cols>
    <col min="1" max="1" width="3" customWidth="1"/>
    <col min="2" max="3" width="3.33203125" customWidth="1"/>
    <col min="4" max="4" width="58.44140625" customWidth="1"/>
    <col min="5" max="8" width="23.6640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2.8">
      <c r="B2" s="2"/>
      <c r="C2" s="2"/>
      <c r="D2" s="2"/>
      <c r="E2" s="3"/>
      <c r="F2" s="3"/>
      <c r="G2" s="4"/>
      <c r="H2" s="4" t="s">
        <v>0</v>
      </c>
    </row>
    <row r="3" spans="2:8" ht="22.8">
      <c r="B3" s="5" t="s">
        <v>1</v>
      </c>
      <c r="C3" s="5"/>
      <c r="D3" s="5"/>
      <c r="E3" s="5"/>
      <c r="F3" s="5"/>
      <c r="G3" s="5"/>
      <c r="H3" s="5"/>
    </row>
    <row r="4" spans="2:8" ht="22.8">
      <c r="B4" s="2"/>
      <c r="C4" s="2"/>
      <c r="D4" s="2"/>
      <c r="E4" s="2"/>
      <c r="F4" s="2"/>
      <c r="G4" s="3"/>
      <c r="H4" s="3"/>
    </row>
    <row r="5" spans="2:8" ht="22.8">
      <c r="B5" s="6" t="s">
        <v>2</v>
      </c>
      <c r="C5" s="6"/>
      <c r="D5" s="6"/>
      <c r="E5" s="6"/>
      <c r="F5" s="6"/>
      <c r="G5" s="6"/>
      <c r="H5" s="6"/>
    </row>
    <row r="6" spans="2:8" ht="15">
      <c r="B6" s="7"/>
      <c r="C6" s="7"/>
      <c r="D6" s="7"/>
      <c r="E6" s="7"/>
      <c r="F6" s="3"/>
      <c r="G6" s="3"/>
      <c r="H6" s="7" t="s">
        <v>3</v>
      </c>
    </row>
    <row r="7" spans="2:8" ht="14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4">
      <c r="B8" s="10" t="s">
        <v>9</v>
      </c>
      <c r="C8" s="10" t="s">
        <v>10</v>
      </c>
      <c r="D8" s="11" t="s">
        <v>11</v>
      </c>
      <c r="E8" s="12">
        <v>13670000</v>
      </c>
      <c r="F8" s="13">
        <v>13584580</v>
      </c>
      <c r="G8" s="13">
        <f>E8-F8</f>
        <v>85420</v>
      </c>
      <c r="H8" s="13"/>
    </row>
    <row r="9" spans="2:8" ht="14.4">
      <c r="B9" s="14"/>
      <c r="C9" s="14"/>
      <c r="D9" s="15" t="s">
        <v>12</v>
      </c>
      <c r="E9" s="16">
        <v>97720000</v>
      </c>
      <c r="F9" s="17">
        <v>96794752</v>
      </c>
      <c r="G9" s="17">
        <f t="shared" ref="G9:G44" si="0">E9-F9</f>
        <v>925248</v>
      </c>
      <c r="H9" s="17"/>
    </row>
    <row r="10" spans="2:8" ht="14.4">
      <c r="B10" s="14"/>
      <c r="C10" s="14"/>
      <c r="D10" s="15" t="s">
        <v>13</v>
      </c>
      <c r="E10" s="16">
        <v>1710000</v>
      </c>
      <c r="F10" s="17">
        <v>1713000</v>
      </c>
      <c r="G10" s="17">
        <f t="shared" si="0"/>
        <v>-3000</v>
      </c>
      <c r="H10" s="17"/>
    </row>
    <row r="11" spans="2:8" ht="14.4">
      <c r="B11" s="14"/>
      <c r="C11" s="14"/>
      <c r="D11" s="15" t="s">
        <v>14</v>
      </c>
      <c r="E11" s="16"/>
      <c r="F11" s="17">
        <v>956</v>
      </c>
      <c r="G11" s="17">
        <f t="shared" si="0"/>
        <v>-956</v>
      </c>
      <c r="H11" s="17"/>
    </row>
    <row r="12" spans="2:8" ht="14.4">
      <c r="B12" s="14"/>
      <c r="C12" s="14"/>
      <c r="D12" s="15" t="s">
        <v>15</v>
      </c>
      <c r="E12" s="18"/>
      <c r="F12" s="17">
        <v>162771</v>
      </c>
      <c r="G12" s="17">
        <f t="shared" si="0"/>
        <v>-162771</v>
      </c>
      <c r="H12" s="17"/>
    </row>
    <row r="13" spans="2:8" ht="14.4">
      <c r="B13" s="14"/>
      <c r="C13" s="19"/>
      <c r="D13" s="20" t="s">
        <v>16</v>
      </c>
      <c r="E13" s="21">
        <f>+E8+E9+E10+E11+E12</f>
        <v>113100000</v>
      </c>
      <c r="F13" s="22">
        <f>+F8+F9+F10+F11+F12</f>
        <v>112256059</v>
      </c>
      <c r="G13" s="22">
        <f t="shared" si="0"/>
        <v>843941</v>
      </c>
      <c r="H13" s="22"/>
    </row>
    <row r="14" spans="2:8" ht="14.4">
      <c r="B14" s="14"/>
      <c r="C14" s="10" t="s">
        <v>17</v>
      </c>
      <c r="D14" s="15" t="s">
        <v>18</v>
      </c>
      <c r="E14" s="12">
        <v>62560000</v>
      </c>
      <c r="F14" s="17">
        <v>62316823</v>
      </c>
      <c r="G14" s="17">
        <f t="shared" si="0"/>
        <v>243177</v>
      </c>
      <c r="H14" s="17"/>
    </row>
    <row r="15" spans="2:8" ht="14.4">
      <c r="B15" s="14"/>
      <c r="C15" s="14"/>
      <c r="D15" s="15" t="s">
        <v>19</v>
      </c>
      <c r="E15" s="16">
        <v>10400000</v>
      </c>
      <c r="F15" s="17">
        <v>10360299</v>
      </c>
      <c r="G15" s="17">
        <f t="shared" si="0"/>
        <v>39701</v>
      </c>
      <c r="H15" s="17"/>
    </row>
    <row r="16" spans="2:8" ht="14.4">
      <c r="B16" s="14"/>
      <c r="C16" s="14"/>
      <c r="D16" s="15" t="s">
        <v>20</v>
      </c>
      <c r="E16" s="16">
        <v>4400000</v>
      </c>
      <c r="F16" s="17">
        <v>4399254</v>
      </c>
      <c r="G16" s="17">
        <f t="shared" si="0"/>
        <v>746</v>
      </c>
      <c r="H16" s="17"/>
    </row>
    <row r="17" spans="2:8" ht="14.4">
      <c r="B17" s="14"/>
      <c r="C17" s="14"/>
      <c r="D17" s="15" t="s">
        <v>21</v>
      </c>
      <c r="E17" s="16">
        <v>13670000</v>
      </c>
      <c r="F17" s="17">
        <v>13418299</v>
      </c>
      <c r="G17" s="17">
        <f t="shared" si="0"/>
        <v>251701</v>
      </c>
      <c r="H17" s="17"/>
    </row>
    <row r="18" spans="2:8" ht="14.4">
      <c r="B18" s="14"/>
      <c r="C18" s="14"/>
      <c r="D18" s="15" t="s">
        <v>22</v>
      </c>
      <c r="E18" s="16"/>
      <c r="F18" s="17">
        <v>0</v>
      </c>
      <c r="G18" s="17">
        <f t="shared" si="0"/>
        <v>0</v>
      </c>
      <c r="H18" s="17"/>
    </row>
    <row r="19" spans="2:8" ht="14.4">
      <c r="B19" s="14"/>
      <c r="C19" s="14"/>
      <c r="D19" s="15" t="s">
        <v>23</v>
      </c>
      <c r="E19" s="16"/>
      <c r="F19" s="17">
        <v>0</v>
      </c>
      <c r="G19" s="17">
        <f t="shared" si="0"/>
        <v>0</v>
      </c>
      <c r="H19" s="17"/>
    </row>
    <row r="20" spans="2:8" ht="14.4">
      <c r="B20" s="14"/>
      <c r="C20" s="14"/>
      <c r="D20" s="15" t="s">
        <v>24</v>
      </c>
      <c r="E20" s="18"/>
      <c r="F20" s="17">
        <v>0</v>
      </c>
      <c r="G20" s="17">
        <f t="shared" si="0"/>
        <v>0</v>
      </c>
      <c r="H20" s="17"/>
    </row>
    <row r="21" spans="2:8" ht="14.4">
      <c r="B21" s="14"/>
      <c r="C21" s="19"/>
      <c r="D21" s="20" t="s">
        <v>25</v>
      </c>
      <c r="E21" s="21">
        <f>+E14+E15+E16+E17+E18+E19+E20</f>
        <v>91030000</v>
      </c>
      <c r="F21" s="22">
        <f>+F14+F15+F16+F17+F18+F19+F20</f>
        <v>90494675</v>
      </c>
      <c r="G21" s="22">
        <f t="shared" si="0"/>
        <v>535325</v>
      </c>
      <c r="H21" s="22"/>
    </row>
    <row r="22" spans="2:8" ht="14.4">
      <c r="B22" s="19"/>
      <c r="C22" s="23" t="s">
        <v>26</v>
      </c>
      <c r="D22" s="24"/>
      <c r="E22" s="21">
        <f xml:space="preserve"> +E13 - E21</f>
        <v>22070000</v>
      </c>
      <c r="F22" s="25">
        <f xml:space="preserve"> +F13 - F21</f>
        <v>21761384</v>
      </c>
      <c r="G22" s="25">
        <f t="shared" si="0"/>
        <v>308616</v>
      </c>
      <c r="H22" s="25"/>
    </row>
    <row r="23" spans="2:8" ht="14.4">
      <c r="B23" s="10" t="s">
        <v>27</v>
      </c>
      <c r="C23" s="10" t="s">
        <v>10</v>
      </c>
      <c r="D23" s="15" t="s">
        <v>28</v>
      </c>
      <c r="E23" s="12">
        <v>5000000</v>
      </c>
      <c r="F23" s="17">
        <v>5000000</v>
      </c>
      <c r="G23" s="17">
        <f t="shared" si="0"/>
        <v>0</v>
      </c>
      <c r="H23" s="17"/>
    </row>
    <row r="24" spans="2:8" ht="14.4">
      <c r="B24" s="14"/>
      <c r="C24" s="14"/>
      <c r="D24" s="15" t="s">
        <v>29</v>
      </c>
      <c r="E24" s="16"/>
      <c r="F24" s="17">
        <v>0</v>
      </c>
      <c r="G24" s="17">
        <f t="shared" si="0"/>
        <v>0</v>
      </c>
      <c r="H24" s="17"/>
    </row>
    <row r="25" spans="2:8" ht="14.4">
      <c r="B25" s="14"/>
      <c r="C25" s="14"/>
      <c r="D25" s="15" t="s">
        <v>30</v>
      </c>
      <c r="E25" s="16"/>
      <c r="F25" s="17">
        <v>0</v>
      </c>
      <c r="G25" s="17">
        <f t="shared" si="0"/>
        <v>0</v>
      </c>
      <c r="H25" s="17"/>
    </row>
    <row r="26" spans="2:8" ht="14.4">
      <c r="B26" s="14"/>
      <c r="C26" s="14"/>
      <c r="D26" s="15" t="s">
        <v>31</v>
      </c>
      <c r="E26" s="18"/>
      <c r="F26" s="17">
        <v>0</v>
      </c>
      <c r="G26" s="17">
        <f t="shared" si="0"/>
        <v>0</v>
      </c>
      <c r="H26" s="17"/>
    </row>
    <row r="27" spans="2:8" ht="14.4">
      <c r="B27" s="14"/>
      <c r="C27" s="19"/>
      <c r="D27" s="20" t="s">
        <v>32</v>
      </c>
      <c r="E27" s="21">
        <f>+E23+E24+E25+E26</f>
        <v>5000000</v>
      </c>
      <c r="F27" s="22">
        <f>+F23+F24+F25+F26</f>
        <v>5000000</v>
      </c>
      <c r="G27" s="22">
        <f t="shared" si="0"/>
        <v>0</v>
      </c>
      <c r="H27" s="22"/>
    </row>
    <row r="28" spans="2:8" ht="14.4">
      <c r="B28" s="14"/>
      <c r="C28" s="10" t="s">
        <v>17</v>
      </c>
      <c r="D28" s="15" t="s">
        <v>33</v>
      </c>
      <c r="E28" s="21">
        <v>12560000</v>
      </c>
      <c r="F28" s="17">
        <v>12555000</v>
      </c>
      <c r="G28" s="17">
        <f t="shared" si="0"/>
        <v>5000</v>
      </c>
      <c r="H28" s="17"/>
    </row>
    <row r="29" spans="2:8" ht="14.4">
      <c r="B29" s="14"/>
      <c r="C29" s="19"/>
      <c r="D29" s="20" t="s">
        <v>34</v>
      </c>
      <c r="E29" s="21">
        <f>+E28</f>
        <v>12560000</v>
      </c>
      <c r="F29" s="22">
        <f>+F28</f>
        <v>12555000</v>
      </c>
      <c r="G29" s="22">
        <f t="shared" si="0"/>
        <v>5000</v>
      </c>
      <c r="H29" s="22"/>
    </row>
    <row r="30" spans="2:8" ht="14.4">
      <c r="B30" s="19"/>
      <c r="C30" s="26" t="s">
        <v>35</v>
      </c>
      <c r="D30" s="24"/>
      <c r="E30" s="21">
        <f xml:space="preserve"> +E27 - E29</f>
        <v>-7560000</v>
      </c>
      <c r="F30" s="25">
        <f xml:space="preserve"> +F27 - F29</f>
        <v>-7555000</v>
      </c>
      <c r="G30" s="25">
        <f t="shared" si="0"/>
        <v>-5000</v>
      </c>
      <c r="H30" s="25"/>
    </row>
    <row r="31" spans="2:8" ht="14.4">
      <c r="B31" s="10" t="s">
        <v>36</v>
      </c>
      <c r="C31" s="10" t="s">
        <v>10</v>
      </c>
      <c r="D31" s="15" t="s">
        <v>37</v>
      </c>
      <c r="E31" s="12"/>
      <c r="F31" s="17">
        <v>0</v>
      </c>
      <c r="G31" s="17">
        <f t="shared" si="0"/>
        <v>0</v>
      </c>
      <c r="H31" s="17"/>
    </row>
    <row r="32" spans="2:8" ht="14.4">
      <c r="B32" s="14"/>
      <c r="C32" s="14"/>
      <c r="D32" s="15" t="s">
        <v>38</v>
      </c>
      <c r="E32" s="16"/>
      <c r="F32" s="17">
        <v>0</v>
      </c>
      <c r="G32" s="17">
        <f t="shared" si="0"/>
        <v>0</v>
      </c>
      <c r="H32" s="17"/>
    </row>
    <row r="33" spans="2:8" ht="14.4">
      <c r="B33" s="14"/>
      <c r="C33" s="14"/>
      <c r="D33" s="15" t="s">
        <v>39</v>
      </c>
      <c r="E33" s="16"/>
      <c r="F33" s="17">
        <v>0</v>
      </c>
      <c r="G33" s="17">
        <f t="shared" si="0"/>
        <v>0</v>
      </c>
      <c r="H33" s="17"/>
    </row>
    <row r="34" spans="2:8" ht="14.4">
      <c r="B34" s="14"/>
      <c r="C34" s="14"/>
      <c r="D34" s="15" t="s">
        <v>40</v>
      </c>
      <c r="E34" s="18"/>
      <c r="F34" s="17">
        <v>1066282</v>
      </c>
      <c r="G34" s="17">
        <f t="shared" si="0"/>
        <v>-1066282</v>
      </c>
      <c r="H34" s="17"/>
    </row>
    <row r="35" spans="2:8" ht="14.4">
      <c r="B35" s="14"/>
      <c r="C35" s="19"/>
      <c r="D35" s="20" t="s">
        <v>41</v>
      </c>
      <c r="E35" s="21">
        <f>+E31+E32+E33+E34</f>
        <v>0</v>
      </c>
      <c r="F35" s="22">
        <f>+F31+F32+F33+F34</f>
        <v>1066282</v>
      </c>
      <c r="G35" s="22">
        <f t="shared" si="0"/>
        <v>-1066282</v>
      </c>
      <c r="H35" s="22"/>
    </row>
    <row r="36" spans="2:8" ht="14.4">
      <c r="B36" s="14"/>
      <c r="C36" s="10" t="s">
        <v>17</v>
      </c>
      <c r="D36" s="15" t="s">
        <v>42</v>
      </c>
      <c r="E36" s="12"/>
      <c r="F36" s="17">
        <v>0</v>
      </c>
      <c r="G36" s="17">
        <f t="shared" si="0"/>
        <v>0</v>
      </c>
      <c r="H36" s="17"/>
    </row>
    <row r="37" spans="2:8" ht="14.4">
      <c r="B37" s="14"/>
      <c r="C37" s="14"/>
      <c r="D37" s="15" t="s">
        <v>43</v>
      </c>
      <c r="E37" s="18">
        <v>495000</v>
      </c>
      <c r="F37" s="17">
        <v>1560432</v>
      </c>
      <c r="G37" s="17">
        <f t="shared" si="0"/>
        <v>-1065432</v>
      </c>
      <c r="H37" s="17"/>
    </row>
    <row r="38" spans="2:8" ht="14.4">
      <c r="B38" s="14"/>
      <c r="C38" s="19"/>
      <c r="D38" s="27" t="s">
        <v>44</v>
      </c>
      <c r="E38" s="21">
        <f>+E36+E37</f>
        <v>495000</v>
      </c>
      <c r="F38" s="28">
        <f>+F36+F37</f>
        <v>1560432</v>
      </c>
      <c r="G38" s="28">
        <f t="shared" si="0"/>
        <v>-1065432</v>
      </c>
      <c r="H38" s="28"/>
    </row>
    <row r="39" spans="2:8" ht="14.4">
      <c r="B39" s="19"/>
      <c r="C39" s="26" t="s">
        <v>45</v>
      </c>
      <c r="D39" s="24"/>
      <c r="E39" s="21">
        <f xml:space="preserve"> +E35 - E38</f>
        <v>-495000</v>
      </c>
      <c r="F39" s="25">
        <f xml:space="preserve"> +F35 - F38</f>
        <v>-494150</v>
      </c>
      <c r="G39" s="25">
        <f t="shared" si="0"/>
        <v>-850</v>
      </c>
      <c r="H39" s="25"/>
    </row>
    <row r="40" spans="2:8" ht="14.4">
      <c r="B40" s="29" t="s">
        <v>46</v>
      </c>
      <c r="C40" s="30"/>
      <c r="D40" s="31"/>
      <c r="E40" s="12">
        <v>110000</v>
      </c>
      <c r="F40" s="32"/>
      <c r="G40" s="32">
        <f>E40 + E41</f>
        <v>110000</v>
      </c>
      <c r="H40" s="32"/>
    </row>
    <row r="41" spans="2:8" ht="14.4">
      <c r="B41" s="33"/>
      <c r="C41" s="34"/>
      <c r="D41" s="35"/>
      <c r="E41" s="18"/>
      <c r="F41" s="36"/>
      <c r="G41" s="36"/>
      <c r="H41" s="36"/>
    </row>
    <row r="42" spans="2:8" ht="14.4">
      <c r="B42" s="26" t="s">
        <v>47</v>
      </c>
      <c r="C42" s="23"/>
      <c r="D42" s="24"/>
      <c r="E42" s="21">
        <f xml:space="preserve"> +E22 +E30 +E39 - (E40 + E41)</f>
        <v>13905000</v>
      </c>
      <c r="F42" s="25">
        <f xml:space="preserve"> +F22 +F30 +F39 - (F40 + F41)</f>
        <v>13712234</v>
      </c>
      <c r="G42" s="25">
        <f t="shared" si="0"/>
        <v>192766</v>
      </c>
      <c r="H42" s="25"/>
    </row>
    <row r="43" spans="2:8" ht="14.4">
      <c r="B43" s="26" t="s">
        <v>48</v>
      </c>
      <c r="C43" s="23"/>
      <c r="D43" s="24"/>
      <c r="E43" s="21"/>
      <c r="F43" s="25">
        <v>119669965</v>
      </c>
      <c r="G43" s="25">
        <f t="shared" si="0"/>
        <v>-119669965</v>
      </c>
      <c r="H43" s="25"/>
    </row>
    <row r="44" spans="2:8" ht="14.4">
      <c r="B44" s="26" t="s">
        <v>49</v>
      </c>
      <c r="C44" s="23"/>
      <c r="D44" s="24"/>
      <c r="E44" s="21">
        <f xml:space="preserve"> +E42 +E43</f>
        <v>13905000</v>
      </c>
      <c r="F44" s="25">
        <f xml:space="preserve"> +F42 +F43</f>
        <v>133382199</v>
      </c>
      <c r="G44" s="25">
        <f t="shared" si="0"/>
        <v>-119477199</v>
      </c>
      <c r="H44" s="25"/>
    </row>
  </sheetData>
  <mergeCells count="12">
    <mergeCell ref="B23:B30"/>
    <mergeCell ref="C23:C27"/>
    <mergeCell ref="C28:C29"/>
    <mergeCell ref="B31:B39"/>
    <mergeCell ref="C31:C35"/>
    <mergeCell ref="C36:C38"/>
    <mergeCell ref="B3:H3"/>
    <mergeCell ref="B5:H5"/>
    <mergeCell ref="B7:D7"/>
    <mergeCell ref="B8:B22"/>
    <mergeCell ref="C8:C13"/>
    <mergeCell ref="C14:C21"/>
  </mergeCells>
  <phoneticPr fontId="1"/>
  <pageMargins left="0.7" right="0.7" top="0.75" bottom="0.75" header="0.3" footer="0.3"/>
  <pageSetup paperSize="9" fitToHeight="0" orientation="portrait" r:id="rId1"/>
  <headerFooter>
    <oddHeader>&amp;L社会福祉法人すばる福祉会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subaru2015-1</dc:creator>
  <cp:lastModifiedBy>subaru2015-1</cp:lastModifiedBy>
  <dcterms:created xsi:type="dcterms:W3CDTF">2021-07-06T00:36:47Z</dcterms:created>
  <dcterms:modified xsi:type="dcterms:W3CDTF">2021-07-06T00:36:48Z</dcterms:modified>
</cp:coreProperties>
</file>