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ppy bell\Desktop\Ｈ２５，決算\"/>
    </mc:Choice>
  </mc:AlternateContent>
  <bookViews>
    <workbookView minimized="1" xWindow="120" yWindow="150" windowWidth="10005" windowHeight="9990"/>
  </bookViews>
  <sheets>
    <sheet name="26予算対比" sheetId="12" r:id="rId1"/>
  </sheets>
  <calcPr calcId="152511"/>
</workbook>
</file>

<file path=xl/calcChain.xml><?xml version="1.0" encoding="utf-8"?>
<calcChain xmlns="http://schemas.openxmlformats.org/spreadsheetml/2006/main">
  <c r="C80" i="12" l="1"/>
  <c r="B80" i="12"/>
  <c r="C57" i="12"/>
  <c r="C81" i="12" s="1"/>
  <c r="B57" i="12"/>
  <c r="D29" i="12"/>
  <c r="C10" i="12"/>
  <c r="C29" i="12" s="1"/>
  <c r="C18" i="12"/>
  <c r="B18" i="12"/>
  <c r="B10" i="12"/>
  <c r="B29" i="12" s="1"/>
  <c r="B81" i="12" l="1"/>
  <c r="B82" i="12"/>
  <c r="C82" i="12"/>
</calcChain>
</file>

<file path=xl/sharedStrings.xml><?xml version="1.0" encoding="utf-8"?>
<sst xmlns="http://schemas.openxmlformats.org/spreadsheetml/2006/main" count="161" uniqueCount="156">
  <si>
    <t>科　　目</t>
  </si>
  <si>
    <t>1.経常増減の部</t>
  </si>
  <si>
    <r>
      <t>■</t>
    </r>
    <r>
      <rPr>
        <sz val="10"/>
        <color theme="1"/>
        <rFont val="ＭＳ Ｐゴシック"/>
        <family val="3"/>
        <charset val="128"/>
      </rPr>
      <t>(1)経常収益</t>
    </r>
  </si>
  <si>
    <r>
      <t>■■</t>
    </r>
    <r>
      <rPr>
        <sz val="10"/>
        <color theme="1"/>
        <rFont val="ＭＳ Ｐゴシック"/>
        <family val="3"/>
        <charset val="128"/>
      </rPr>
      <t>受取会費・入会金</t>
    </r>
  </si>
  <si>
    <r>
      <t>■■■</t>
    </r>
    <r>
      <rPr>
        <sz val="10"/>
        <color theme="1"/>
        <rFont val="ＭＳ Ｐ明朝"/>
        <family val="1"/>
        <charset val="128"/>
      </rPr>
      <t>受取入会金</t>
    </r>
  </si>
  <si>
    <r>
      <t>■■■</t>
    </r>
    <r>
      <rPr>
        <sz val="10"/>
        <color theme="1"/>
        <rFont val="ＭＳ Ｐ明朝"/>
        <family val="1"/>
        <charset val="128"/>
      </rPr>
      <t>正会員受取会費</t>
    </r>
  </si>
  <si>
    <r>
      <t>■■■</t>
    </r>
    <r>
      <rPr>
        <sz val="10"/>
        <color theme="1"/>
        <rFont val="ＭＳ Ｐ明朝"/>
        <family val="1"/>
        <charset val="128"/>
      </rPr>
      <t>賛助会員受取会費</t>
    </r>
  </si>
  <si>
    <r>
      <t>■■■</t>
    </r>
    <r>
      <rPr>
        <sz val="10"/>
        <color theme="1"/>
        <rFont val="ＭＳ Ｐ明朝"/>
        <family val="1"/>
        <charset val="128"/>
      </rPr>
      <t>受取会費・入会金合計</t>
    </r>
  </si>
  <si>
    <r>
      <t>■■</t>
    </r>
    <r>
      <rPr>
        <sz val="10"/>
        <color theme="1"/>
        <rFont val="ＭＳ Ｐゴシック"/>
        <family val="3"/>
        <charset val="128"/>
      </rPr>
      <t>事業収益</t>
    </r>
  </si>
  <si>
    <r>
      <t>■■■</t>
    </r>
    <r>
      <rPr>
        <sz val="10"/>
        <color theme="1"/>
        <rFont val="ＭＳ Ｐ明朝"/>
        <family val="1"/>
        <charset val="128"/>
      </rPr>
      <t>訓練等給付費収益</t>
    </r>
  </si>
  <si>
    <r>
      <t>■■■</t>
    </r>
    <r>
      <rPr>
        <sz val="10"/>
        <color theme="1"/>
        <rFont val="ＭＳ Ｐ明朝"/>
        <family val="1"/>
        <charset val="128"/>
      </rPr>
      <t>利用者負担金収益</t>
    </r>
  </si>
  <si>
    <r>
      <t>■■■■</t>
    </r>
    <r>
      <rPr>
        <sz val="10"/>
        <color theme="1"/>
        <rFont val="ＭＳ Ｐ明朝"/>
        <family val="1"/>
        <charset val="128"/>
      </rPr>
      <t>【就労支援事業収益】</t>
    </r>
  </si>
  <si>
    <r>
      <t>■■■</t>
    </r>
    <r>
      <rPr>
        <sz val="10"/>
        <color theme="1"/>
        <rFont val="ＭＳ Ｐ明朝"/>
        <family val="1"/>
        <charset val="128"/>
      </rPr>
      <t>受託事業収益</t>
    </r>
  </si>
  <si>
    <r>
      <t>■■■</t>
    </r>
    <r>
      <rPr>
        <sz val="10"/>
        <color theme="1"/>
        <rFont val="ＭＳ Ｐ明朝"/>
        <family val="1"/>
        <charset val="128"/>
      </rPr>
      <t>自販機事業収益</t>
    </r>
  </si>
  <si>
    <r>
      <t>■■■</t>
    </r>
    <r>
      <rPr>
        <sz val="10"/>
        <color theme="1"/>
        <rFont val="ＭＳ Ｐ明朝"/>
        <family val="1"/>
        <charset val="128"/>
      </rPr>
      <t>薪製造販売事業収益</t>
    </r>
  </si>
  <si>
    <r>
      <t>■■■</t>
    </r>
    <r>
      <rPr>
        <sz val="10"/>
        <color theme="1"/>
        <rFont val="ＭＳ Ｐ明朝"/>
        <family val="1"/>
        <charset val="128"/>
      </rPr>
      <t>事業収益合計</t>
    </r>
  </si>
  <si>
    <r>
      <t>■■</t>
    </r>
    <r>
      <rPr>
        <sz val="10"/>
        <color theme="1"/>
        <rFont val="ＭＳ Ｐゴシック"/>
        <family val="3"/>
        <charset val="128"/>
      </rPr>
      <t>受取補助金等</t>
    </r>
  </si>
  <si>
    <r>
      <t>■■■</t>
    </r>
    <r>
      <rPr>
        <sz val="10"/>
        <color theme="1"/>
        <rFont val="ＭＳ Ｐ明朝"/>
        <family val="1"/>
        <charset val="128"/>
      </rPr>
      <t>受取地方公共団体補助金</t>
    </r>
  </si>
  <si>
    <r>
      <t>■■■</t>
    </r>
    <r>
      <rPr>
        <sz val="10"/>
        <color theme="1"/>
        <rFont val="ＭＳ Ｐ明朝"/>
        <family val="1"/>
        <charset val="128"/>
      </rPr>
      <t>受取補助金等合計</t>
    </r>
  </si>
  <si>
    <r>
      <t>■■</t>
    </r>
    <r>
      <rPr>
        <sz val="10"/>
        <color theme="1"/>
        <rFont val="ＭＳ Ｐゴシック"/>
        <family val="3"/>
        <charset val="128"/>
      </rPr>
      <t>受取寄付金</t>
    </r>
  </si>
  <si>
    <r>
      <t>■■■</t>
    </r>
    <r>
      <rPr>
        <sz val="10"/>
        <color theme="1"/>
        <rFont val="ＭＳ Ｐ明朝"/>
        <family val="1"/>
        <charset val="128"/>
      </rPr>
      <t>受取寄付金</t>
    </r>
  </si>
  <si>
    <r>
      <t>■■■</t>
    </r>
    <r>
      <rPr>
        <sz val="10"/>
        <color theme="1"/>
        <rFont val="ＭＳ Ｐ明朝"/>
        <family val="1"/>
        <charset val="128"/>
      </rPr>
      <t>受取寄付金合計</t>
    </r>
  </si>
  <si>
    <r>
      <t>■■</t>
    </r>
    <r>
      <rPr>
        <sz val="10"/>
        <color theme="1"/>
        <rFont val="ＭＳ Ｐゴシック"/>
        <family val="3"/>
        <charset val="128"/>
      </rPr>
      <t>雑収益</t>
    </r>
  </si>
  <si>
    <r>
      <t>■■■</t>
    </r>
    <r>
      <rPr>
        <sz val="10"/>
        <color theme="1"/>
        <rFont val="ＭＳ Ｐ明朝"/>
        <family val="1"/>
        <charset val="128"/>
      </rPr>
      <t>受取利息</t>
    </r>
  </si>
  <si>
    <r>
      <t>■■■</t>
    </r>
    <r>
      <rPr>
        <sz val="10"/>
        <color theme="1"/>
        <rFont val="ＭＳ Ｐ明朝"/>
        <family val="1"/>
        <charset val="128"/>
      </rPr>
      <t>雑収益</t>
    </r>
  </si>
  <si>
    <r>
      <t>■■■</t>
    </r>
    <r>
      <rPr>
        <sz val="10"/>
        <color theme="1"/>
        <rFont val="ＭＳ Ｐ明朝"/>
        <family val="1"/>
        <charset val="128"/>
      </rPr>
      <t>雑収益合計</t>
    </r>
  </si>
  <si>
    <r>
      <t>■</t>
    </r>
    <r>
      <rPr>
        <sz val="10"/>
        <color theme="1"/>
        <rFont val="ＭＳ Ｐゴシック"/>
        <family val="3"/>
        <charset val="128"/>
      </rPr>
      <t>経常収益合計</t>
    </r>
  </si>
  <si>
    <r>
      <t>■</t>
    </r>
    <r>
      <rPr>
        <sz val="10"/>
        <color theme="1"/>
        <rFont val="ＭＳ Ｐゴシック"/>
        <family val="3"/>
        <charset val="128"/>
      </rPr>
      <t>(2)経常費用</t>
    </r>
  </si>
  <si>
    <r>
      <t>■■</t>
    </r>
    <r>
      <rPr>
        <sz val="10"/>
        <color theme="1"/>
        <rFont val="ＭＳ Ｐゴシック"/>
        <family val="3"/>
        <charset val="128"/>
      </rPr>
      <t>事業費</t>
    </r>
  </si>
  <si>
    <r>
      <t>■■■</t>
    </r>
    <r>
      <rPr>
        <sz val="10"/>
        <color theme="1"/>
        <rFont val="ＭＳ Ｐ明朝"/>
        <family val="1"/>
        <charset val="128"/>
      </rPr>
      <t>事)給料手当</t>
    </r>
  </si>
  <si>
    <r>
      <t>■■■</t>
    </r>
    <r>
      <rPr>
        <sz val="10"/>
        <color theme="1"/>
        <rFont val="ＭＳ Ｐ明朝"/>
        <family val="1"/>
        <charset val="128"/>
      </rPr>
      <t>事)臨時雇賃金</t>
    </r>
  </si>
  <si>
    <r>
      <t>■■■</t>
    </r>
    <r>
      <rPr>
        <sz val="10"/>
        <color theme="1"/>
        <rFont val="ＭＳ Ｐ明朝"/>
        <family val="1"/>
        <charset val="128"/>
      </rPr>
      <t>事)法定福利費</t>
    </r>
  </si>
  <si>
    <r>
      <t>■■■</t>
    </r>
    <r>
      <rPr>
        <sz val="10"/>
        <color theme="1"/>
        <rFont val="ＭＳ Ｐ明朝"/>
        <family val="1"/>
        <charset val="128"/>
      </rPr>
      <t>事)福利厚生費</t>
    </r>
  </si>
  <si>
    <r>
      <t>■■■</t>
    </r>
    <r>
      <rPr>
        <sz val="10"/>
        <color theme="1"/>
        <rFont val="ＭＳ Ｐ明朝"/>
        <family val="1"/>
        <charset val="128"/>
      </rPr>
      <t>事)交際費</t>
    </r>
  </si>
  <si>
    <r>
      <t>■■■</t>
    </r>
    <r>
      <rPr>
        <sz val="10"/>
        <color theme="1"/>
        <rFont val="ＭＳ Ｐ明朝"/>
        <family val="1"/>
        <charset val="128"/>
      </rPr>
      <t>事)旅費交通費</t>
    </r>
  </si>
  <si>
    <r>
      <t>■■■</t>
    </r>
    <r>
      <rPr>
        <sz val="10"/>
        <color theme="1"/>
        <rFont val="ＭＳ Ｐ明朝"/>
        <family val="1"/>
        <charset val="128"/>
      </rPr>
      <t>事)通信運搬費</t>
    </r>
  </si>
  <si>
    <r>
      <t>■■■</t>
    </r>
    <r>
      <rPr>
        <sz val="10"/>
        <color theme="1"/>
        <rFont val="ＭＳ Ｐ明朝"/>
        <family val="1"/>
        <charset val="128"/>
      </rPr>
      <t>事)減価償却費</t>
    </r>
  </si>
  <si>
    <r>
      <t>■■■</t>
    </r>
    <r>
      <rPr>
        <sz val="10"/>
        <color theme="1"/>
        <rFont val="ＭＳ Ｐ明朝"/>
        <family val="1"/>
        <charset val="128"/>
      </rPr>
      <t>事)消耗什器備品費</t>
    </r>
  </si>
  <si>
    <r>
      <t>■■■</t>
    </r>
    <r>
      <rPr>
        <sz val="10"/>
        <color theme="1"/>
        <rFont val="ＭＳ Ｐ明朝"/>
        <family val="1"/>
        <charset val="128"/>
      </rPr>
      <t>事)広告宣伝費</t>
    </r>
  </si>
  <si>
    <r>
      <t>■■■</t>
    </r>
    <r>
      <rPr>
        <sz val="10"/>
        <color theme="1"/>
        <rFont val="ＭＳ Ｐ明朝"/>
        <family val="1"/>
        <charset val="128"/>
      </rPr>
      <t>事)消耗品費</t>
    </r>
  </si>
  <si>
    <r>
      <t>■■■</t>
    </r>
    <r>
      <rPr>
        <sz val="10"/>
        <color theme="1"/>
        <rFont val="ＭＳ Ｐ明朝"/>
        <family val="1"/>
        <charset val="128"/>
      </rPr>
      <t>事)事務用品費</t>
    </r>
  </si>
  <si>
    <r>
      <t>■■■</t>
    </r>
    <r>
      <rPr>
        <sz val="10"/>
        <color theme="1"/>
        <rFont val="ＭＳ Ｐ明朝"/>
        <family val="1"/>
        <charset val="128"/>
      </rPr>
      <t>事)修繕費</t>
    </r>
  </si>
  <si>
    <r>
      <t>■■■</t>
    </r>
    <r>
      <rPr>
        <sz val="10"/>
        <color theme="1"/>
        <rFont val="ＭＳ Ｐ明朝"/>
        <family val="1"/>
        <charset val="128"/>
      </rPr>
      <t>事)新聞図書費</t>
    </r>
  </si>
  <si>
    <r>
      <t>■■■</t>
    </r>
    <r>
      <rPr>
        <sz val="10"/>
        <color theme="1"/>
        <rFont val="ＭＳ Ｐ明朝"/>
        <family val="1"/>
        <charset val="128"/>
      </rPr>
      <t>事)研修費</t>
    </r>
  </si>
  <si>
    <r>
      <t>■■■</t>
    </r>
    <r>
      <rPr>
        <sz val="10"/>
        <color theme="1"/>
        <rFont val="ＭＳ Ｐ明朝"/>
        <family val="1"/>
        <charset val="128"/>
      </rPr>
      <t>事)諸会費</t>
    </r>
  </si>
  <si>
    <r>
      <t>■■■</t>
    </r>
    <r>
      <rPr>
        <sz val="10"/>
        <color theme="1"/>
        <rFont val="ＭＳ Ｐ明朝"/>
        <family val="1"/>
        <charset val="128"/>
      </rPr>
      <t>事)印刷製本費</t>
    </r>
  </si>
  <si>
    <r>
      <t>■■■</t>
    </r>
    <r>
      <rPr>
        <sz val="10"/>
        <color theme="1"/>
        <rFont val="ＭＳ Ｐ明朝"/>
        <family val="1"/>
        <charset val="128"/>
      </rPr>
      <t>事)燃料費</t>
    </r>
  </si>
  <si>
    <r>
      <t>■■■</t>
    </r>
    <r>
      <rPr>
        <sz val="10"/>
        <color theme="1"/>
        <rFont val="ＭＳ Ｐ明朝"/>
        <family val="1"/>
        <charset val="128"/>
      </rPr>
      <t>事)光熱水料費</t>
    </r>
  </si>
  <si>
    <r>
      <t>■■■</t>
    </r>
    <r>
      <rPr>
        <sz val="10"/>
        <color theme="1"/>
        <rFont val="ＭＳ Ｐ明朝"/>
        <family val="1"/>
        <charset val="128"/>
      </rPr>
      <t>事)賃借料</t>
    </r>
  </si>
  <si>
    <r>
      <t>■■■</t>
    </r>
    <r>
      <rPr>
        <sz val="10"/>
        <color theme="1"/>
        <rFont val="ＭＳ Ｐ明朝"/>
        <family val="1"/>
        <charset val="128"/>
      </rPr>
      <t>事)支払手数料</t>
    </r>
  </si>
  <si>
    <r>
      <t>■■■</t>
    </r>
    <r>
      <rPr>
        <sz val="10"/>
        <color theme="1"/>
        <rFont val="ＭＳ Ｐ明朝"/>
        <family val="1"/>
        <charset val="128"/>
      </rPr>
      <t>事)保険料</t>
    </r>
  </si>
  <si>
    <r>
      <t>■■■</t>
    </r>
    <r>
      <rPr>
        <sz val="10"/>
        <color theme="1"/>
        <rFont val="ＭＳ Ｐ明朝"/>
        <family val="1"/>
        <charset val="128"/>
      </rPr>
      <t>事)雑費</t>
    </r>
  </si>
  <si>
    <r>
      <t>■■■■</t>
    </r>
    <r>
      <rPr>
        <sz val="10"/>
        <color theme="1"/>
        <rFont val="ＭＳ Ｐ明朝"/>
        <family val="1"/>
        <charset val="128"/>
      </rPr>
      <t>【就労支援事業費】</t>
    </r>
  </si>
  <si>
    <r>
      <t>■■■</t>
    </r>
    <r>
      <rPr>
        <sz val="10"/>
        <color theme="1"/>
        <rFont val="ＭＳ Ｐ明朝"/>
        <family val="1"/>
        <charset val="128"/>
      </rPr>
      <t>事業費計</t>
    </r>
  </si>
  <si>
    <r>
      <t>■■</t>
    </r>
    <r>
      <rPr>
        <sz val="10"/>
        <color theme="1"/>
        <rFont val="ＭＳ Ｐゴシック"/>
        <family val="3"/>
        <charset val="128"/>
      </rPr>
      <t>管理費</t>
    </r>
  </si>
  <si>
    <r>
      <t>■■■</t>
    </r>
    <r>
      <rPr>
        <sz val="10"/>
        <color theme="1"/>
        <rFont val="ＭＳ Ｐ明朝"/>
        <family val="1"/>
        <charset val="128"/>
      </rPr>
      <t>管)役員報酬</t>
    </r>
  </si>
  <si>
    <r>
      <t>■■■</t>
    </r>
    <r>
      <rPr>
        <sz val="10"/>
        <color theme="1"/>
        <rFont val="ＭＳ Ｐ明朝"/>
        <family val="1"/>
        <charset val="128"/>
      </rPr>
      <t>管)福利厚生費</t>
    </r>
  </si>
  <si>
    <r>
      <t>■■■</t>
    </r>
    <r>
      <rPr>
        <sz val="10"/>
        <color theme="1"/>
        <rFont val="ＭＳ Ｐ明朝"/>
        <family val="1"/>
        <charset val="128"/>
      </rPr>
      <t>管)会議費</t>
    </r>
  </si>
  <si>
    <r>
      <t>■■■</t>
    </r>
    <r>
      <rPr>
        <sz val="10"/>
        <color theme="1"/>
        <rFont val="ＭＳ Ｐ明朝"/>
        <family val="1"/>
        <charset val="128"/>
      </rPr>
      <t>管)交際費</t>
    </r>
  </si>
  <si>
    <r>
      <t>■■■</t>
    </r>
    <r>
      <rPr>
        <sz val="10"/>
        <color theme="1"/>
        <rFont val="ＭＳ Ｐ明朝"/>
        <family val="1"/>
        <charset val="128"/>
      </rPr>
      <t>管)旅費交通費</t>
    </r>
  </si>
  <si>
    <r>
      <t>■■■</t>
    </r>
    <r>
      <rPr>
        <sz val="10"/>
        <color theme="1"/>
        <rFont val="ＭＳ Ｐ明朝"/>
        <family val="1"/>
        <charset val="128"/>
      </rPr>
      <t>管)通信運搬費</t>
    </r>
  </si>
  <si>
    <r>
      <t>■■■</t>
    </r>
    <r>
      <rPr>
        <sz val="10"/>
        <color theme="1"/>
        <rFont val="ＭＳ Ｐ明朝"/>
        <family val="1"/>
        <charset val="128"/>
      </rPr>
      <t>管)消耗什器備品費</t>
    </r>
  </si>
  <si>
    <r>
      <t>■■■</t>
    </r>
    <r>
      <rPr>
        <sz val="10"/>
        <color theme="1"/>
        <rFont val="ＭＳ Ｐ明朝"/>
        <family val="1"/>
        <charset val="128"/>
      </rPr>
      <t>管)広告宣伝費</t>
    </r>
  </si>
  <si>
    <r>
      <t>■■■</t>
    </r>
    <r>
      <rPr>
        <sz val="10"/>
        <color theme="1"/>
        <rFont val="ＭＳ Ｐ明朝"/>
        <family val="1"/>
        <charset val="128"/>
      </rPr>
      <t>管)消耗品費</t>
    </r>
  </si>
  <si>
    <r>
      <t>■■■</t>
    </r>
    <r>
      <rPr>
        <sz val="10"/>
        <color theme="1"/>
        <rFont val="ＭＳ Ｐ明朝"/>
        <family val="1"/>
        <charset val="128"/>
      </rPr>
      <t>管)事務用品費</t>
    </r>
  </si>
  <si>
    <r>
      <t>■■■</t>
    </r>
    <r>
      <rPr>
        <sz val="10"/>
        <color theme="1"/>
        <rFont val="ＭＳ Ｐ明朝"/>
        <family val="1"/>
        <charset val="128"/>
      </rPr>
      <t>管)修繕費</t>
    </r>
  </si>
  <si>
    <r>
      <t>■■■</t>
    </r>
    <r>
      <rPr>
        <sz val="10"/>
        <color theme="1"/>
        <rFont val="ＭＳ Ｐ明朝"/>
        <family val="1"/>
        <charset val="128"/>
      </rPr>
      <t>管)研修費</t>
    </r>
  </si>
  <si>
    <r>
      <t>■■■</t>
    </r>
    <r>
      <rPr>
        <sz val="10"/>
        <color theme="1"/>
        <rFont val="ＭＳ Ｐ明朝"/>
        <family val="1"/>
        <charset val="128"/>
      </rPr>
      <t>管)諸会費</t>
    </r>
  </si>
  <si>
    <r>
      <t>■■■</t>
    </r>
    <r>
      <rPr>
        <sz val="10"/>
        <color theme="1"/>
        <rFont val="ＭＳ Ｐ明朝"/>
        <family val="1"/>
        <charset val="128"/>
      </rPr>
      <t>管)光熱水料費</t>
    </r>
  </si>
  <si>
    <r>
      <t>■■■</t>
    </r>
    <r>
      <rPr>
        <sz val="10"/>
        <color theme="1"/>
        <rFont val="ＭＳ Ｐ明朝"/>
        <family val="1"/>
        <charset val="128"/>
      </rPr>
      <t>管)賃借料</t>
    </r>
  </si>
  <si>
    <r>
      <t>■■■</t>
    </r>
    <r>
      <rPr>
        <sz val="10"/>
        <color theme="1"/>
        <rFont val="ＭＳ Ｐ明朝"/>
        <family val="1"/>
        <charset val="128"/>
      </rPr>
      <t>管)支払手数料</t>
    </r>
  </si>
  <si>
    <r>
      <t>■■■</t>
    </r>
    <r>
      <rPr>
        <sz val="10"/>
        <color theme="1"/>
        <rFont val="ＭＳ Ｐ明朝"/>
        <family val="1"/>
        <charset val="128"/>
      </rPr>
      <t>管)保険料</t>
    </r>
  </si>
  <si>
    <r>
      <t>■■■</t>
    </r>
    <r>
      <rPr>
        <sz val="10"/>
        <color theme="1"/>
        <rFont val="ＭＳ Ｐ明朝"/>
        <family val="1"/>
        <charset val="128"/>
      </rPr>
      <t>管)租税公課</t>
    </r>
  </si>
  <si>
    <r>
      <t>■■■</t>
    </r>
    <r>
      <rPr>
        <sz val="10"/>
        <color theme="1"/>
        <rFont val="ＭＳ Ｐ明朝"/>
        <family val="1"/>
        <charset val="128"/>
      </rPr>
      <t>管)支払利息</t>
    </r>
  </si>
  <si>
    <r>
      <t>■■■</t>
    </r>
    <r>
      <rPr>
        <sz val="10"/>
        <color theme="1"/>
        <rFont val="ＭＳ Ｐ明朝"/>
        <family val="1"/>
        <charset val="128"/>
      </rPr>
      <t>管)雑費</t>
    </r>
  </si>
  <si>
    <r>
      <t>■■■</t>
    </r>
    <r>
      <rPr>
        <sz val="10"/>
        <color theme="1"/>
        <rFont val="ＭＳ Ｐ明朝"/>
        <family val="1"/>
        <charset val="128"/>
      </rPr>
      <t>管理費合計</t>
    </r>
  </si>
  <si>
    <r>
      <t>■</t>
    </r>
    <r>
      <rPr>
        <sz val="10"/>
        <color theme="1"/>
        <rFont val="ＭＳ Ｐゴシック"/>
        <family val="3"/>
        <charset val="128"/>
      </rPr>
      <t>経常費用計</t>
    </r>
  </si>
  <si>
    <t>当期経常増減額</t>
  </si>
  <si>
    <t>2.経常外増減の部</t>
  </si>
  <si>
    <r>
      <t>■</t>
    </r>
    <r>
      <rPr>
        <sz val="10"/>
        <color theme="1"/>
        <rFont val="ＭＳ Ｐゴシック"/>
        <family val="3"/>
        <charset val="128"/>
      </rPr>
      <t>(1)経常外収益</t>
    </r>
  </si>
  <si>
    <r>
      <t>■■■</t>
    </r>
    <r>
      <rPr>
        <sz val="10"/>
        <color theme="1"/>
        <rFont val="ＭＳ Ｐゴシック"/>
        <family val="3"/>
        <charset val="128"/>
      </rPr>
      <t>積立金取崩額</t>
    </r>
  </si>
  <si>
    <r>
      <t>■</t>
    </r>
    <r>
      <rPr>
        <sz val="10"/>
        <color theme="1"/>
        <rFont val="ＭＳ Ｐゴシック"/>
        <family val="3"/>
        <charset val="128"/>
      </rPr>
      <t>経常外収益合計</t>
    </r>
  </si>
  <si>
    <r>
      <t>■</t>
    </r>
    <r>
      <rPr>
        <sz val="10"/>
        <color theme="1"/>
        <rFont val="ＭＳ Ｐゴシック"/>
        <family val="3"/>
        <charset val="128"/>
      </rPr>
      <t>(2)経常外費用</t>
    </r>
  </si>
  <si>
    <r>
      <t>■■■</t>
    </r>
    <r>
      <rPr>
        <sz val="10"/>
        <color theme="1"/>
        <rFont val="ＭＳ Ｐゴシック"/>
        <family val="3"/>
        <charset val="128"/>
      </rPr>
      <t>固定資産売却損</t>
    </r>
  </si>
  <si>
    <r>
      <t>■■■</t>
    </r>
    <r>
      <rPr>
        <sz val="10"/>
        <color theme="1"/>
        <rFont val="ＭＳ Ｐ明朝"/>
        <family val="1"/>
        <charset val="128"/>
      </rPr>
      <t>固定資産売却損計</t>
    </r>
  </si>
  <si>
    <r>
      <t>■■■</t>
    </r>
    <r>
      <rPr>
        <sz val="10"/>
        <color theme="1"/>
        <rFont val="ＭＳ Ｐ明朝"/>
        <family val="1"/>
        <charset val="128"/>
      </rPr>
      <t>法人税、住民税及び事業税</t>
    </r>
  </si>
  <si>
    <r>
      <t>■■■</t>
    </r>
    <r>
      <rPr>
        <sz val="10"/>
        <color theme="1"/>
        <rFont val="ＭＳ Ｐ明朝"/>
        <family val="1"/>
        <charset val="128"/>
      </rPr>
      <t>工賃変動積立金積立</t>
    </r>
  </si>
  <si>
    <r>
      <t>■</t>
    </r>
    <r>
      <rPr>
        <sz val="10"/>
        <color theme="1"/>
        <rFont val="ＭＳ Ｐゴシック"/>
        <family val="3"/>
        <charset val="128"/>
      </rPr>
      <t>経常外費用計</t>
    </r>
  </si>
  <si>
    <r>
      <t>■</t>
    </r>
    <r>
      <rPr>
        <sz val="10"/>
        <color theme="1"/>
        <rFont val="ＭＳ Ｐゴシック"/>
        <family val="3"/>
        <charset val="128"/>
      </rPr>
      <t>当期経常外増減額</t>
    </r>
  </si>
  <si>
    <t>△150,000</t>
  </si>
  <si>
    <r>
      <t>■</t>
    </r>
    <r>
      <rPr>
        <sz val="10"/>
        <color theme="1"/>
        <rFont val="ＭＳ Ｐゴシック"/>
        <family val="3"/>
        <charset val="128"/>
      </rPr>
      <t>当期正味財産増減額</t>
    </r>
  </si>
  <si>
    <r>
      <t>■</t>
    </r>
    <r>
      <rPr>
        <sz val="10"/>
        <color theme="1"/>
        <rFont val="ＭＳ Ｐゴシック"/>
        <family val="3"/>
        <charset val="128"/>
      </rPr>
      <t>正味財産期首残高</t>
    </r>
  </si>
  <si>
    <r>
      <t>■</t>
    </r>
    <r>
      <rPr>
        <sz val="10"/>
        <color theme="1"/>
        <rFont val="ＭＳ Ｐゴシック"/>
        <family val="3"/>
        <charset val="128"/>
      </rPr>
      <t>正味財産期末残高</t>
    </r>
  </si>
  <si>
    <t>国保連合会</t>
    <rPh sb="0" eb="2">
      <t>コクホ</t>
    </rPh>
    <rPh sb="2" eb="5">
      <t>レンゴウカイ</t>
    </rPh>
    <phoneticPr fontId="26"/>
  </si>
  <si>
    <t>送迎費用</t>
    <rPh sb="0" eb="2">
      <t>ソウゲイ</t>
    </rPh>
    <rPh sb="2" eb="4">
      <t>ヒヨウ</t>
    </rPh>
    <phoneticPr fontId="26"/>
  </si>
  <si>
    <t>渡辺建装より委託作業</t>
    <rPh sb="0" eb="2">
      <t>ワタナベ</t>
    </rPh>
    <rPh sb="2" eb="4">
      <t>ケンソウ</t>
    </rPh>
    <rPh sb="6" eb="8">
      <t>イタク</t>
    </rPh>
    <rPh sb="8" eb="10">
      <t>サギョウ</t>
    </rPh>
    <phoneticPr fontId="26"/>
  </si>
  <si>
    <t>ﾘｰﾍﾞﾛたかはぎ、はっぴぃ・べる</t>
    <phoneticPr fontId="26"/>
  </si>
  <si>
    <t>ストーブ用薪販売</t>
    <rPh sb="4" eb="5">
      <t>ヨウ</t>
    </rPh>
    <rPh sb="5" eb="6">
      <t>マキ</t>
    </rPh>
    <rPh sb="6" eb="8">
      <t>ハンバイ</t>
    </rPh>
    <phoneticPr fontId="26"/>
  </si>
  <si>
    <t>社会福祉協議会</t>
    <rPh sb="0" eb="2">
      <t>シャカイ</t>
    </rPh>
    <rPh sb="2" eb="4">
      <t>フクシ</t>
    </rPh>
    <rPh sb="4" eb="7">
      <t>キョウギカイ</t>
    </rPh>
    <phoneticPr fontId="26"/>
  </si>
  <si>
    <t>寄付金、きょうされん募金</t>
    <rPh sb="0" eb="3">
      <t>キフキン</t>
    </rPh>
    <rPh sb="10" eb="12">
      <t>ボキン</t>
    </rPh>
    <phoneticPr fontId="26"/>
  </si>
  <si>
    <t>北特評議員報酬など</t>
    <rPh sb="0" eb="1">
      <t>キタ</t>
    </rPh>
    <rPh sb="1" eb="2">
      <t>トク</t>
    </rPh>
    <rPh sb="2" eb="5">
      <t>ヒョウギイン</t>
    </rPh>
    <rPh sb="5" eb="7">
      <t>ホウシュウ</t>
    </rPh>
    <phoneticPr fontId="26"/>
  </si>
  <si>
    <t>職員給与</t>
    <rPh sb="0" eb="2">
      <t>ショクイン</t>
    </rPh>
    <rPh sb="2" eb="4">
      <t>キュウヨ</t>
    </rPh>
    <phoneticPr fontId="26"/>
  </si>
  <si>
    <t>ボランティア報酬、薪割アルバイト</t>
    <rPh sb="6" eb="8">
      <t>ホウシュウ</t>
    </rPh>
    <rPh sb="9" eb="10">
      <t>マキ</t>
    </rPh>
    <rPh sb="10" eb="11">
      <t>ワリ</t>
    </rPh>
    <phoneticPr fontId="26"/>
  </si>
  <si>
    <t>社会保険料</t>
    <rPh sb="0" eb="2">
      <t>シャカイ</t>
    </rPh>
    <rPh sb="2" eb="5">
      <t>ホケンリョウ</t>
    </rPh>
    <phoneticPr fontId="26"/>
  </si>
  <si>
    <t>健康診断費用、細菌検査料ほか</t>
    <rPh sb="0" eb="2">
      <t>ケンコウ</t>
    </rPh>
    <rPh sb="2" eb="4">
      <t>シンダン</t>
    </rPh>
    <rPh sb="4" eb="6">
      <t>ヒヨウ</t>
    </rPh>
    <rPh sb="7" eb="9">
      <t>サイキン</t>
    </rPh>
    <rPh sb="9" eb="11">
      <t>ケンサ</t>
    </rPh>
    <rPh sb="11" eb="12">
      <t>リョウ</t>
    </rPh>
    <phoneticPr fontId="26"/>
  </si>
  <si>
    <t>香典、中元、歳暮など</t>
    <rPh sb="0" eb="2">
      <t>コウデン</t>
    </rPh>
    <rPh sb="3" eb="5">
      <t>チュウゲン</t>
    </rPh>
    <rPh sb="6" eb="8">
      <t>セイボ</t>
    </rPh>
    <phoneticPr fontId="26"/>
  </si>
  <si>
    <t>研修交通費など</t>
    <rPh sb="0" eb="2">
      <t>ケンシュウ</t>
    </rPh>
    <rPh sb="2" eb="5">
      <t>コウツウヒ</t>
    </rPh>
    <phoneticPr fontId="26"/>
  </si>
  <si>
    <t>電話料金、宅急便運賃など</t>
    <rPh sb="0" eb="2">
      <t>デンワ</t>
    </rPh>
    <rPh sb="2" eb="4">
      <t>リョウキン</t>
    </rPh>
    <rPh sb="5" eb="8">
      <t>タッキュウビン</t>
    </rPh>
    <rPh sb="8" eb="10">
      <t>ウンチン</t>
    </rPh>
    <phoneticPr fontId="26"/>
  </si>
  <si>
    <t>看板、チラシほか</t>
    <rPh sb="0" eb="2">
      <t>カンバン</t>
    </rPh>
    <phoneticPr fontId="26"/>
  </si>
  <si>
    <t>ファイル、領収証など</t>
    <rPh sb="5" eb="8">
      <t>リョウシュウショウ</t>
    </rPh>
    <phoneticPr fontId="26"/>
  </si>
  <si>
    <t>車両点検修理代など</t>
    <rPh sb="0" eb="2">
      <t>シャリョウ</t>
    </rPh>
    <rPh sb="2" eb="4">
      <t>テンケン</t>
    </rPh>
    <rPh sb="4" eb="6">
      <t>シュウリ</t>
    </rPh>
    <rPh sb="6" eb="7">
      <t>ダイ</t>
    </rPh>
    <phoneticPr fontId="26"/>
  </si>
  <si>
    <t>本購入</t>
    <rPh sb="0" eb="1">
      <t>ホン</t>
    </rPh>
    <rPh sb="1" eb="3">
      <t>コウニュウ</t>
    </rPh>
    <phoneticPr fontId="26"/>
  </si>
  <si>
    <t>研修費用　（４名）</t>
    <rPh sb="0" eb="2">
      <t>ケンシュウ</t>
    </rPh>
    <rPh sb="2" eb="4">
      <t>ヒヨウ</t>
    </rPh>
    <rPh sb="7" eb="8">
      <t>メイ</t>
    </rPh>
    <phoneticPr fontId="26"/>
  </si>
  <si>
    <t>うまるしぇ出店料、全障研会費ほか</t>
    <rPh sb="5" eb="7">
      <t>シュッテン</t>
    </rPh>
    <rPh sb="7" eb="8">
      <t>リョウ</t>
    </rPh>
    <rPh sb="9" eb="10">
      <t>ゼン</t>
    </rPh>
    <rPh sb="10" eb="11">
      <t>ショウ</t>
    </rPh>
    <rPh sb="11" eb="12">
      <t>ケン</t>
    </rPh>
    <rPh sb="12" eb="14">
      <t>カイヒ</t>
    </rPh>
    <phoneticPr fontId="26"/>
  </si>
  <si>
    <t>車両燃料費</t>
    <rPh sb="0" eb="2">
      <t>シャリョウ</t>
    </rPh>
    <rPh sb="2" eb="4">
      <t>ネンリョウ</t>
    </rPh>
    <rPh sb="4" eb="5">
      <t>ヒ</t>
    </rPh>
    <phoneticPr fontId="26"/>
  </si>
  <si>
    <t>電気、水道料金</t>
    <rPh sb="0" eb="2">
      <t>デンキ</t>
    </rPh>
    <rPh sb="3" eb="5">
      <t>スイドウ</t>
    </rPh>
    <rPh sb="5" eb="7">
      <t>リョウキン</t>
    </rPh>
    <phoneticPr fontId="26"/>
  </si>
  <si>
    <t>農地使用料、給与計算ソフトほか</t>
    <rPh sb="0" eb="2">
      <t>ノウチ</t>
    </rPh>
    <rPh sb="2" eb="5">
      <t>シヨウリョウ</t>
    </rPh>
    <rPh sb="6" eb="8">
      <t>キュウヨ</t>
    </rPh>
    <rPh sb="8" eb="10">
      <t>ケイサン</t>
    </rPh>
    <phoneticPr fontId="26"/>
  </si>
  <si>
    <t>振込手数料</t>
    <rPh sb="0" eb="2">
      <t>フリコミ</t>
    </rPh>
    <rPh sb="2" eb="5">
      <t>テスウリョウ</t>
    </rPh>
    <phoneticPr fontId="26"/>
  </si>
  <si>
    <t>自動車保険料、きょうされん保険など</t>
    <rPh sb="0" eb="3">
      <t>ジドウシャ</t>
    </rPh>
    <rPh sb="3" eb="5">
      <t>ホケン</t>
    </rPh>
    <rPh sb="5" eb="6">
      <t>リョウ</t>
    </rPh>
    <rPh sb="13" eb="15">
      <t>ホケン</t>
    </rPh>
    <phoneticPr fontId="26"/>
  </si>
  <si>
    <t>役員手当</t>
    <rPh sb="0" eb="2">
      <t>ヤクイン</t>
    </rPh>
    <rPh sb="2" eb="4">
      <t>テアテ</t>
    </rPh>
    <phoneticPr fontId="26"/>
  </si>
  <si>
    <t>研修旅行費、新年会法人負担分</t>
    <rPh sb="0" eb="2">
      <t>ケンシュウ</t>
    </rPh>
    <rPh sb="2" eb="4">
      <t>リョコウ</t>
    </rPh>
    <rPh sb="4" eb="5">
      <t>ヒ</t>
    </rPh>
    <rPh sb="6" eb="9">
      <t>シンネンカイ</t>
    </rPh>
    <rPh sb="9" eb="11">
      <t>ホウジン</t>
    </rPh>
    <rPh sb="11" eb="14">
      <t>フタンブン</t>
    </rPh>
    <phoneticPr fontId="26"/>
  </si>
  <si>
    <t>研修旅費、宿泊費</t>
    <rPh sb="0" eb="2">
      <t>ケンシュウ</t>
    </rPh>
    <rPh sb="2" eb="4">
      <t>リョヒ</t>
    </rPh>
    <rPh sb="5" eb="8">
      <t>シュクハクヒ</t>
    </rPh>
    <phoneticPr fontId="26"/>
  </si>
  <si>
    <t>インターネット接続料</t>
    <rPh sb="7" eb="9">
      <t>セツゾク</t>
    </rPh>
    <rPh sb="9" eb="10">
      <t>リョウ</t>
    </rPh>
    <phoneticPr fontId="26"/>
  </si>
  <si>
    <t>ホームページ作成、維持費</t>
    <rPh sb="6" eb="8">
      <t>サクセイ</t>
    </rPh>
    <rPh sb="9" eb="12">
      <t>イジヒ</t>
    </rPh>
    <phoneticPr fontId="26"/>
  </si>
  <si>
    <t>きょうされんブロック研修</t>
    <rPh sb="10" eb="12">
      <t>ケンシュウ</t>
    </rPh>
    <phoneticPr fontId="26"/>
  </si>
  <si>
    <t>社協会費、ＮＰＯ会費</t>
    <rPh sb="0" eb="1">
      <t>シャ</t>
    </rPh>
    <rPh sb="1" eb="2">
      <t>キョウ</t>
    </rPh>
    <rPh sb="2" eb="4">
      <t>カイヒ</t>
    </rPh>
    <rPh sb="8" eb="10">
      <t>カイヒ</t>
    </rPh>
    <phoneticPr fontId="26"/>
  </si>
  <si>
    <t>Web会計使用料</t>
    <rPh sb="3" eb="5">
      <t>カイケイ</t>
    </rPh>
    <rPh sb="5" eb="8">
      <t>シヨウリョウ</t>
    </rPh>
    <phoneticPr fontId="26"/>
  </si>
  <si>
    <t>建物火災保険料</t>
    <rPh sb="0" eb="2">
      <t>タテモノ</t>
    </rPh>
    <rPh sb="2" eb="4">
      <t>カサイ</t>
    </rPh>
    <rPh sb="4" eb="6">
      <t>ホケン</t>
    </rPh>
    <rPh sb="6" eb="7">
      <t>リョウ</t>
    </rPh>
    <phoneticPr fontId="26"/>
  </si>
  <si>
    <t>自動車税など</t>
    <rPh sb="0" eb="3">
      <t>ジドウシャ</t>
    </rPh>
    <rPh sb="3" eb="4">
      <t>ゼイ</t>
    </rPh>
    <phoneticPr fontId="26"/>
  </si>
  <si>
    <t>銀行返済利息（２行分）</t>
    <rPh sb="0" eb="2">
      <t>ギンコウ</t>
    </rPh>
    <rPh sb="2" eb="4">
      <t>ヘンサイ</t>
    </rPh>
    <rPh sb="4" eb="6">
      <t>リソク</t>
    </rPh>
    <rPh sb="8" eb="9">
      <t>コウ</t>
    </rPh>
    <rPh sb="9" eb="10">
      <t>ブン</t>
    </rPh>
    <phoneticPr fontId="26"/>
  </si>
  <si>
    <t>利用者工賃変動対策用</t>
    <rPh sb="0" eb="3">
      <t>リヨウシャ</t>
    </rPh>
    <rPh sb="3" eb="5">
      <t>コウチン</t>
    </rPh>
    <rPh sb="5" eb="7">
      <t>ヘンドウ</t>
    </rPh>
    <rPh sb="7" eb="9">
      <t>タイサク</t>
    </rPh>
    <rPh sb="9" eb="10">
      <t>ヨウ</t>
    </rPh>
    <phoneticPr fontId="26"/>
  </si>
  <si>
    <t>均等割り額</t>
    <rPh sb="0" eb="3">
      <t>キントウワ</t>
    </rPh>
    <rPh sb="4" eb="5">
      <t>ガク</t>
    </rPh>
    <phoneticPr fontId="26"/>
  </si>
  <si>
    <t>当年度</t>
  </si>
  <si>
    <t>前年度</t>
  </si>
  <si>
    <t>増　減</t>
  </si>
  <si>
    <t>△100,000</t>
  </si>
  <si>
    <t>△5,000</t>
  </si>
  <si>
    <t>△250,000</t>
  </si>
  <si>
    <t>△20,000</t>
  </si>
  <si>
    <r>
      <t>■■■</t>
    </r>
    <r>
      <rPr>
        <sz val="10"/>
        <color theme="1"/>
        <rFont val="ＭＳ Ｐ明朝"/>
        <family val="1"/>
        <charset val="128"/>
      </rPr>
      <t>事)租税公課</t>
    </r>
  </si>
  <si>
    <t>△30,000</t>
  </si>
  <si>
    <r>
      <t>■■■</t>
    </r>
    <r>
      <rPr>
        <sz val="10"/>
        <color theme="1"/>
        <rFont val="ＭＳ Ｐ明朝"/>
        <family val="1"/>
        <charset val="128"/>
      </rPr>
      <t>管)印刷製本費</t>
    </r>
  </si>
  <si>
    <r>
      <t>活動予算書(前年対比)</t>
    </r>
    <r>
      <rPr>
        <sz val="9"/>
        <color theme="1"/>
        <rFont val="ＭＳ 明朝"/>
        <family val="1"/>
        <charset val="128"/>
      </rPr>
      <t xml:space="preserve">
</t>
    </r>
    <r>
      <rPr>
        <sz val="11"/>
        <color theme="1"/>
        <rFont val="ＭＳ Ｐゴシック"/>
        <family val="3"/>
        <charset val="128"/>
      </rPr>
      <t>平成 26 年 4 月 1 日 から平成 27 年 3 月 31 日 まで</t>
    </r>
  </si>
  <si>
    <t>△3,000</t>
  </si>
  <si>
    <t>△800,000</t>
  </si>
  <si>
    <t>△60,000</t>
  </si>
  <si>
    <t>△1,070,000</t>
  </si>
  <si>
    <t>△80,000</t>
  </si>
  <si>
    <t>△15,000</t>
  </si>
  <si>
    <t>△55,000</t>
  </si>
  <si>
    <t>△85,000</t>
  </si>
  <si>
    <t>新規加入2名</t>
    <rPh sb="0" eb="2">
      <t>シンキ</t>
    </rPh>
    <rPh sb="2" eb="4">
      <t>カニュウ</t>
    </rPh>
    <rPh sb="5" eb="6">
      <t>メイ</t>
    </rPh>
    <phoneticPr fontId="26"/>
  </si>
  <si>
    <t>会員数22名</t>
    <rPh sb="0" eb="2">
      <t>カイイン</t>
    </rPh>
    <rPh sb="2" eb="3">
      <t>スウ</t>
    </rPh>
    <rPh sb="5" eb="6">
      <t>メイ</t>
    </rPh>
    <phoneticPr fontId="26"/>
  </si>
  <si>
    <t>賛助会費　50口</t>
    <rPh sb="0" eb="2">
      <t>サンジョ</t>
    </rPh>
    <rPh sb="2" eb="4">
      <t>カイヒ</t>
    </rPh>
    <rPh sb="7" eb="8">
      <t>クチ</t>
    </rPh>
    <phoneticPr fontId="26"/>
  </si>
  <si>
    <t>△214,000</t>
  </si>
  <si>
    <t>△110,000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</si>
</sst>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rgb="FFFFFFFF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3" fontId="25" fillId="0" borderId="11" xfId="0" applyNumberFormat="1" applyFont="1" applyBorder="1" applyAlignment="1">
      <alignment horizontal="right" vertical="center" wrapText="1"/>
    </xf>
    <xf numFmtId="0" fontId="25" fillId="0" borderId="12" xfId="0" applyFont="1" applyBorder="1" applyAlignment="1">
      <alignment horizontal="right" vertical="center" wrapText="1"/>
    </xf>
    <xf numFmtId="3" fontId="25" fillId="0" borderId="12" xfId="0" applyNumberFormat="1" applyFont="1" applyBorder="1" applyAlignment="1">
      <alignment horizontal="right" vertical="center" wrapText="1"/>
    </xf>
    <xf numFmtId="3" fontId="25" fillId="0" borderId="13" xfId="0" applyNumberFormat="1" applyFont="1" applyBorder="1" applyAlignment="1">
      <alignment horizontal="right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5" fillId="0" borderId="11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0" fontId="25" fillId="0" borderId="13" xfId="0" applyFont="1" applyBorder="1" applyAlignment="1">
      <alignment horizontal="right" vertical="center" wrapText="1"/>
    </xf>
    <xf numFmtId="0" fontId="0" fillId="0" borderId="0" xfId="0" applyAlignment="1">
      <alignment horizontal="left" vertical="center" indent="1"/>
    </xf>
    <xf numFmtId="3" fontId="25" fillId="0" borderId="14" xfId="0" applyNumberFormat="1" applyFont="1" applyBorder="1" applyAlignment="1">
      <alignment horizontal="right" vertical="center" wrapText="1"/>
    </xf>
    <xf numFmtId="0" fontId="25" fillId="0" borderId="15" xfId="0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20" fillId="0" borderId="18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workbookViewId="0">
      <selection activeCell="B16" sqref="B16"/>
    </sheetView>
  </sheetViews>
  <sheetFormatPr defaultRowHeight="11.25" x14ac:dyDescent="0.15"/>
  <cols>
    <col min="1" max="1" width="43.33203125" customWidth="1"/>
    <col min="2" max="4" width="21.6640625" customWidth="1"/>
    <col min="5" max="5" width="41" customWidth="1"/>
  </cols>
  <sheetData>
    <row r="1" spans="1:5" s="1" customFormat="1" ht="30" customHeight="1" x14ac:dyDescent="0.15">
      <c r="A1" s="21" t="s">
        <v>142</v>
      </c>
      <c r="B1" s="21"/>
      <c r="C1" s="21"/>
      <c r="D1" s="21"/>
    </row>
    <row r="2" spans="1:5" ht="15" customHeight="1" x14ac:dyDescent="0.15">
      <c r="A2" s="22"/>
      <c r="B2" s="22"/>
      <c r="C2" s="22"/>
      <c r="D2" s="2"/>
    </row>
    <row r="3" spans="1:5" s="3" customFormat="1" ht="15" customHeight="1" x14ac:dyDescent="0.15">
      <c r="A3" s="4" t="s">
        <v>0</v>
      </c>
      <c r="B3" s="4" t="s">
        <v>132</v>
      </c>
      <c r="C3" s="4" t="s">
        <v>133</v>
      </c>
      <c r="D3" s="4" t="s">
        <v>134</v>
      </c>
    </row>
    <row r="4" spans="1:5" ht="13.5" x14ac:dyDescent="0.15">
      <c r="A4" s="6" t="s">
        <v>1</v>
      </c>
      <c r="B4" s="5"/>
      <c r="C4" s="5"/>
      <c r="D4" s="7"/>
    </row>
    <row r="5" spans="1:5" ht="12" x14ac:dyDescent="0.15">
      <c r="A5" s="8" t="s">
        <v>2</v>
      </c>
      <c r="B5" s="5"/>
      <c r="C5" s="5"/>
      <c r="D5" s="7"/>
    </row>
    <row r="6" spans="1:5" ht="12" x14ac:dyDescent="0.15">
      <c r="A6" s="8" t="s">
        <v>3</v>
      </c>
      <c r="B6" s="5"/>
      <c r="C6" s="5"/>
      <c r="D6" s="7"/>
    </row>
    <row r="7" spans="1:5" ht="13.5" x14ac:dyDescent="0.15">
      <c r="A7" s="9" t="s">
        <v>4</v>
      </c>
      <c r="B7" s="10">
        <v>6000</v>
      </c>
      <c r="C7" s="10">
        <v>9000</v>
      </c>
      <c r="D7" s="11" t="s">
        <v>143</v>
      </c>
      <c r="E7" s="18" t="s">
        <v>151</v>
      </c>
    </row>
    <row r="8" spans="1:5" ht="13.5" x14ac:dyDescent="0.15">
      <c r="A8" s="9" t="s">
        <v>5</v>
      </c>
      <c r="B8" s="10">
        <v>110000</v>
      </c>
      <c r="C8" s="10">
        <v>100000</v>
      </c>
      <c r="D8" s="12">
        <v>10000</v>
      </c>
      <c r="E8" s="18" t="s">
        <v>152</v>
      </c>
    </row>
    <row r="9" spans="1:5" ht="13.5" x14ac:dyDescent="0.15">
      <c r="A9" s="9" t="s">
        <v>6</v>
      </c>
      <c r="B9" s="10">
        <v>100000</v>
      </c>
      <c r="C9" s="10">
        <v>90000</v>
      </c>
      <c r="D9" s="12">
        <v>10000</v>
      </c>
      <c r="E9" s="18" t="s">
        <v>153</v>
      </c>
    </row>
    <row r="10" spans="1:5" ht="13.5" x14ac:dyDescent="0.15">
      <c r="A10" s="9" t="s">
        <v>7</v>
      </c>
      <c r="B10" s="10">
        <f>SUM(B7:B9)</f>
        <v>216000</v>
      </c>
      <c r="C10" s="10">
        <f>SUM(C7:C9)</f>
        <v>199000</v>
      </c>
      <c r="D10" s="12">
        <v>17000</v>
      </c>
      <c r="E10" s="18"/>
    </row>
    <row r="11" spans="1:5" ht="12" x14ac:dyDescent="0.15">
      <c r="A11" s="8" t="s">
        <v>8</v>
      </c>
      <c r="B11" s="5"/>
      <c r="C11" s="5"/>
      <c r="D11" s="7"/>
      <c r="E11" s="18"/>
    </row>
    <row r="12" spans="1:5" ht="13.5" x14ac:dyDescent="0.15">
      <c r="A12" s="9" t="s">
        <v>9</v>
      </c>
      <c r="B12" s="10">
        <v>33500000</v>
      </c>
      <c r="C12" s="10">
        <v>31000000</v>
      </c>
      <c r="D12" s="12">
        <v>2500000</v>
      </c>
      <c r="E12" s="18" t="s">
        <v>93</v>
      </c>
    </row>
    <row r="13" spans="1:5" ht="13.5" x14ac:dyDescent="0.15">
      <c r="A13" s="9" t="s">
        <v>10</v>
      </c>
      <c r="B13" s="10">
        <v>300000</v>
      </c>
      <c r="C13" s="10">
        <v>200000</v>
      </c>
      <c r="D13" s="12">
        <v>100000</v>
      </c>
      <c r="E13" s="18" t="s">
        <v>94</v>
      </c>
    </row>
    <row r="14" spans="1:5" ht="13.5" x14ac:dyDescent="0.15">
      <c r="A14" s="9" t="s">
        <v>11</v>
      </c>
      <c r="B14" s="10">
        <v>9250000</v>
      </c>
      <c r="C14" s="10">
        <v>7650000</v>
      </c>
      <c r="D14" s="12">
        <v>1600000</v>
      </c>
      <c r="E14" s="18"/>
    </row>
    <row r="15" spans="1:5" ht="13.5" x14ac:dyDescent="0.15">
      <c r="A15" s="9" t="s">
        <v>12</v>
      </c>
      <c r="B15" s="10">
        <v>1600000</v>
      </c>
      <c r="C15" s="10">
        <v>1600000</v>
      </c>
      <c r="D15" s="11">
        <v>0</v>
      </c>
      <c r="E15" s="18" t="s">
        <v>95</v>
      </c>
    </row>
    <row r="16" spans="1:5" ht="13.5" x14ac:dyDescent="0.15">
      <c r="A16" s="9" t="s">
        <v>13</v>
      </c>
      <c r="B16" s="10">
        <v>150000</v>
      </c>
      <c r="C16" s="10">
        <v>150000</v>
      </c>
      <c r="D16" s="11">
        <v>0</v>
      </c>
      <c r="E16" s="18" t="s">
        <v>96</v>
      </c>
    </row>
    <row r="17" spans="1:5" ht="13.5" x14ac:dyDescent="0.15">
      <c r="A17" s="9" t="s">
        <v>14</v>
      </c>
      <c r="B17" s="10">
        <v>300000</v>
      </c>
      <c r="C17" s="10">
        <v>300000</v>
      </c>
      <c r="D17" s="11">
        <v>0</v>
      </c>
      <c r="E17" s="18" t="s">
        <v>97</v>
      </c>
    </row>
    <row r="18" spans="1:5" ht="13.5" x14ac:dyDescent="0.15">
      <c r="A18" s="9" t="s">
        <v>15</v>
      </c>
      <c r="B18" s="10">
        <f>SUM(B12:B17)</f>
        <v>45100000</v>
      </c>
      <c r="C18" s="10">
        <f>SUM(C12:C17)</f>
        <v>40900000</v>
      </c>
      <c r="D18" s="12">
        <v>4200000</v>
      </c>
      <c r="E18" s="18"/>
    </row>
    <row r="19" spans="1:5" ht="12" x14ac:dyDescent="0.15">
      <c r="A19" s="8" t="s">
        <v>16</v>
      </c>
      <c r="B19" s="5"/>
      <c r="C19" s="5"/>
      <c r="D19" s="7"/>
      <c r="E19" s="18"/>
    </row>
    <row r="20" spans="1:5" ht="13.5" x14ac:dyDescent="0.15">
      <c r="A20" s="9" t="s">
        <v>17</v>
      </c>
      <c r="B20" s="10">
        <v>50000</v>
      </c>
      <c r="C20" s="10">
        <v>50000</v>
      </c>
      <c r="D20" s="11">
        <v>0</v>
      </c>
      <c r="E20" s="18" t="s">
        <v>98</v>
      </c>
    </row>
    <row r="21" spans="1:5" ht="13.5" x14ac:dyDescent="0.15">
      <c r="A21" s="9" t="s">
        <v>18</v>
      </c>
      <c r="B21" s="10">
        <v>50000</v>
      </c>
      <c r="C21" s="10">
        <v>50000</v>
      </c>
      <c r="D21" s="11">
        <v>0</v>
      </c>
      <c r="E21" s="18"/>
    </row>
    <row r="22" spans="1:5" ht="12" x14ac:dyDescent="0.15">
      <c r="A22" s="8" t="s">
        <v>19</v>
      </c>
      <c r="B22" s="5"/>
      <c r="C22" s="5"/>
      <c r="D22" s="7"/>
      <c r="E22" s="18"/>
    </row>
    <row r="23" spans="1:5" ht="13.5" x14ac:dyDescent="0.15">
      <c r="A23" s="9" t="s">
        <v>20</v>
      </c>
      <c r="B23" s="10">
        <v>200000</v>
      </c>
      <c r="C23" s="10">
        <v>100000</v>
      </c>
      <c r="D23" s="12">
        <v>100000</v>
      </c>
      <c r="E23" s="18" t="s">
        <v>99</v>
      </c>
    </row>
    <row r="24" spans="1:5" ht="13.5" x14ac:dyDescent="0.15">
      <c r="A24" s="9" t="s">
        <v>21</v>
      </c>
      <c r="B24" s="10">
        <v>200000</v>
      </c>
      <c r="C24" s="10">
        <v>100000</v>
      </c>
      <c r="D24" s="12">
        <v>100000</v>
      </c>
      <c r="E24" s="18"/>
    </row>
    <row r="25" spans="1:5" ht="12" x14ac:dyDescent="0.15">
      <c r="A25" s="8" t="s">
        <v>22</v>
      </c>
      <c r="B25" s="5"/>
      <c r="C25" s="5"/>
      <c r="D25" s="7"/>
      <c r="E25" s="18"/>
    </row>
    <row r="26" spans="1:5" ht="13.5" x14ac:dyDescent="0.15">
      <c r="A26" s="9" t="s">
        <v>23</v>
      </c>
      <c r="B26" s="10">
        <v>1000</v>
      </c>
      <c r="C26" s="10">
        <v>1000</v>
      </c>
      <c r="D26" s="11">
        <v>0</v>
      </c>
      <c r="E26" s="18"/>
    </row>
    <row r="27" spans="1:5" ht="13.5" x14ac:dyDescent="0.15">
      <c r="A27" s="9" t="s">
        <v>24</v>
      </c>
      <c r="B27" s="10">
        <v>10000</v>
      </c>
      <c r="C27" s="10">
        <v>10000</v>
      </c>
      <c r="D27" s="11">
        <v>0</v>
      </c>
      <c r="E27" s="18" t="s">
        <v>100</v>
      </c>
    </row>
    <row r="28" spans="1:5" ht="13.5" x14ac:dyDescent="0.15">
      <c r="A28" s="9" t="s">
        <v>25</v>
      </c>
      <c r="B28" s="10">
        <v>11000</v>
      </c>
      <c r="C28" s="10">
        <v>11000</v>
      </c>
      <c r="D28" s="11">
        <v>0</v>
      </c>
      <c r="E28" s="18"/>
    </row>
    <row r="29" spans="1:5" ht="13.5" x14ac:dyDescent="0.15">
      <c r="A29" s="8" t="s">
        <v>26</v>
      </c>
      <c r="B29" s="13">
        <f>B10+B18+B21+B24+B28</f>
        <v>45577000</v>
      </c>
      <c r="C29" s="13">
        <f t="shared" ref="C29:D29" si="0">C10+C18+C21+C24+C28</f>
        <v>41260000</v>
      </c>
      <c r="D29" s="13">
        <f t="shared" si="0"/>
        <v>4317000</v>
      </c>
      <c r="E29" s="18"/>
    </row>
    <row r="30" spans="1:5" ht="12" x14ac:dyDescent="0.15">
      <c r="A30" s="8" t="s">
        <v>27</v>
      </c>
      <c r="B30" s="5"/>
      <c r="C30" s="5"/>
      <c r="D30" s="7"/>
      <c r="E30" s="18"/>
    </row>
    <row r="31" spans="1:5" ht="12" x14ac:dyDescent="0.15">
      <c r="A31" s="8" t="s">
        <v>28</v>
      </c>
      <c r="B31" s="5"/>
      <c r="C31" s="5"/>
      <c r="D31" s="7"/>
      <c r="E31" s="18"/>
    </row>
    <row r="32" spans="1:5" ht="13.5" x14ac:dyDescent="0.15">
      <c r="A32" s="9" t="s">
        <v>29</v>
      </c>
      <c r="B32" s="10">
        <v>24500000</v>
      </c>
      <c r="C32" s="10">
        <v>19500000</v>
      </c>
      <c r="D32" s="12">
        <v>5000000</v>
      </c>
      <c r="E32" s="18" t="s">
        <v>101</v>
      </c>
    </row>
    <row r="33" spans="1:5" ht="13.5" x14ac:dyDescent="0.15">
      <c r="A33" s="9" t="s">
        <v>30</v>
      </c>
      <c r="B33" s="10">
        <v>700000</v>
      </c>
      <c r="C33" s="10">
        <v>1500000</v>
      </c>
      <c r="D33" s="11" t="s">
        <v>144</v>
      </c>
      <c r="E33" s="18" t="s">
        <v>102</v>
      </c>
    </row>
    <row r="34" spans="1:5" ht="13.5" x14ac:dyDescent="0.15">
      <c r="A34" s="9" t="s">
        <v>31</v>
      </c>
      <c r="B34" s="10">
        <v>3000000</v>
      </c>
      <c r="C34" s="10">
        <v>2400000</v>
      </c>
      <c r="D34" s="12">
        <v>600000</v>
      </c>
      <c r="E34" s="18" t="s">
        <v>103</v>
      </c>
    </row>
    <row r="35" spans="1:5" ht="13.5" x14ac:dyDescent="0.15">
      <c r="A35" s="9" t="s">
        <v>32</v>
      </c>
      <c r="B35" s="10">
        <v>1000000</v>
      </c>
      <c r="C35" s="10">
        <v>1000000</v>
      </c>
      <c r="D35" s="11">
        <v>0</v>
      </c>
      <c r="E35" s="18" t="s">
        <v>104</v>
      </c>
    </row>
    <row r="36" spans="1:5" ht="13.5" x14ac:dyDescent="0.15">
      <c r="A36" s="9" t="s">
        <v>33</v>
      </c>
      <c r="B36" s="10">
        <v>50000</v>
      </c>
      <c r="C36" s="10">
        <v>50000</v>
      </c>
      <c r="D36" s="11">
        <v>0</v>
      </c>
      <c r="E36" s="18" t="s">
        <v>105</v>
      </c>
    </row>
    <row r="37" spans="1:5" ht="13.5" x14ac:dyDescent="0.15">
      <c r="A37" s="9" t="s">
        <v>34</v>
      </c>
      <c r="B37" s="10">
        <v>30000</v>
      </c>
      <c r="C37" s="10">
        <v>30000</v>
      </c>
      <c r="D37" s="11">
        <v>0</v>
      </c>
      <c r="E37" s="18" t="s">
        <v>106</v>
      </c>
    </row>
    <row r="38" spans="1:5" ht="13.5" x14ac:dyDescent="0.15">
      <c r="A38" s="9" t="s">
        <v>35</v>
      </c>
      <c r="B38" s="10">
        <v>120000</v>
      </c>
      <c r="C38" s="10">
        <v>180000</v>
      </c>
      <c r="D38" s="11" t="s">
        <v>145</v>
      </c>
      <c r="E38" s="18" t="s">
        <v>107</v>
      </c>
    </row>
    <row r="39" spans="1:5" ht="13.5" x14ac:dyDescent="0.15">
      <c r="A39" s="9" t="s">
        <v>36</v>
      </c>
      <c r="B39" s="10">
        <v>2930000</v>
      </c>
      <c r="C39" s="10">
        <v>4000000</v>
      </c>
      <c r="D39" s="11" t="s">
        <v>146</v>
      </c>
      <c r="E39" s="18"/>
    </row>
    <row r="40" spans="1:5" ht="13.5" x14ac:dyDescent="0.15">
      <c r="A40" s="9" t="s">
        <v>37</v>
      </c>
      <c r="B40" s="10">
        <v>100000</v>
      </c>
      <c r="C40" s="10">
        <v>200000</v>
      </c>
      <c r="D40" s="11" t="s">
        <v>135</v>
      </c>
      <c r="E40" s="18"/>
    </row>
    <row r="41" spans="1:5" ht="13.5" x14ac:dyDescent="0.15">
      <c r="A41" s="9" t="s">
        <v>38</v>
      </c>
      <c r="B41" s="10">
        <v>400000</v>
      </c>
      <c r="C41" s="10">
        <v>400000</v>
      </c>
      <c r="D41" s="11">
        <v>0</v>
      </c>
      <c r="E41" s="18" t="s">
        <v>108</v>
      </c>
    </row>
    <row r="42" spans="1:5" ht="13.5" x14ac:dyDescent="0.15">
      <c r="A42" s="9" t="s">
        <v>39</v>
      </c>
      <c r="B42" s="10">
        <v>220000</v>
      </c>
      <c r="C42" s="10">
        <v>300000</v>
      </c>
      <c r="D42" s="11" t="s">
        <v>147</v>
      </c>
      <c r="E42" s="18"/>
    </row>
    <row r="43" spans="1:5" ht="13.5" x14ac:dyDescent="0.15">
      <c r="A43" s="9" t="s">
        <v>40</v>
      </c>
      <c r="B43" s="10">
        <v>30000</v>
      </c>
      <c r="C43" s="10">
        <v>50000</v>
      </c>
      <c r="D43" s="11" t="s">
        <v>138</v>
      </c>
      <c r="E43" s="18" t="s">
        <v>109</v>
      </c>
    </row>
    <row r="44" spans="1:5" ht="13.5" x14ac:dyDescent="0.15">
      <c r="A44" s="9" t="s">
        <v>41</v>
      </c>
      <c r="B44" s="10">
        <v>180000</v>
      </c>
      <c r="C44" s="10">
        <v>200000</v>
      </c>
      <c r="D44" s="11" t="s">
        <v>138</v>
      </c>
      <c r="E44" s="18" t="s">
        <v>110</v>
      </c>
    </row>
    <row r="45" spans="1:5" ht="13.5" x14ac:dyDescent="0.15">
      <c r="A45" s="9" t="s">
        <v>42</v>
      </c>
      <c r="B45" s="10">
        <v>10000</v>
      </c>
      <c r="C45" s="10">
        <v>5000</v>
      </c>
      <c r="D45" s="12">
        <v>5000</v>
      </c>
      <c r="E45" s="18" t="s">
        <v>111</v>
      </c>
    </row>
    <row r="46" spans="1:5" ht="13.5" x14ac:dyDescent="0.15">
      <c r="A46" s="9" t="s">
        <v>43</v>
      </c>
      <c r="B46" s="10">
        <v>50000</v>
      </c>
      <c r="C46" s="10">
        <v>20000</v>
      </c>
      <c r="D46" s="12">
        <v>30000</v>
      </c>
      <c r="E46" s="18" t="s">
        <v>112</v>
      </c>
    </row>
    <row r="47" spans="1:5" ht="13.5" x14ac:dyDescent="0.15">
      <c r="A47" s="9" t="s">
        <v>44</v>
      </c>
      <c r="B47" s="10">
        <v>100000</v>
      </c>
      <c r="C47" s="10">
        <v>100000</v>
      </c>
      <c r="D47" s="11">
        <v>0</v>
      </c>
      <c r="E47" s="18" t="s">
        <v>113</v>
      </c>
    </row>
    <row r="48" spans="1:5" ht="13.5" x14ac:dyDescent="0.15">
      <c r="A48" s="9" t="s">
        <v>45</v>
      </c>
      <c r="B48" s="10">
        <v>1000</v>
      </c>
      <c r="C48" s="10">
        <v>1000</v>
      </c>
      <c r="D48" s="11">
        <v>0</v>
      </c>
      <c r="E48" s="18"/>
    </row>
    <row r="49" spans="1:5" ht="13.5" x14ac:dyDescent="0.15">
      <c r="A49" s="9" t="s">
        <v>46</v>
      </c>
      <c r="B49" s="10">
        <v>310000</v>
      </c>
      <c r="C49" s="10">
        <v>300000</v>
      </c>
      <c r="D49" s="12">
        <v>10000</v>
      </c>
      <c r="E49" s="18" t="s">
        <v>114</v>
      </c>
    </row>
    <row r="50" spans="1:5" ht="13.5" x14ac:dyDescent="0.15">
      <c r="A50" s="9" t="s">
        <v>47</v>
      </c>
      <c r="B50" s="10">
        <v>380000</v>
      </c>
      <c r="C50" s="10">
        <v>300000</v>
      </c>
      <c r="D50" s="12">
        <v>80000</v>
      </c>
      <c r="E50" s="18" t="s">
        <v>115</v>
      </c>
    </row>
    <row r="51" spans="1:5" ht="13.5" x14ac:dyDescent="0.15">
      <c r="A51" s="9" t="s">
        <v>48</v>
      </c>
      <c r="B51" s="10">
        <v>185000</v>
      </c>
      <c r="C51" s="10">
        <v>200000</v>
      </c>
      <c r="D51" s="11" t="s">
        <v>148</v>
      </c>
      <c r="E51" s="18" t="s">
        <v>116</v>
      </c>
    </row>
    <row r="52" spans="1:5" ht="13.5" x14ac:dyDescent="0.15">
      <c r="A52" s="9" t="s">
        <v>49</v>
      </c>
      <c r="B52" s="10">
        <v>10000</v>
      </c>
      <c r="C52" s="10">
        <v>5000</v>
      </c>
      <c r="D52" s="12">
        <v>5000</v>
      </c>
      <c r="E52" s="18" t="s">
        <v>117</v>
      </c>
    </row>
    <row r="53" spans="1:5" ht="13.5" x14ac:dyDescent="0.15">
      <c r="A53" s="9" t="s">
        <v>50</v>
      </c>
      <c r="B53" s="10">
        <v>400000</v>
      </c>
      <c r="C53" s="10">
        <v>400000</v>
      </c>
      <c r="D53" s="11">
        <v>0</v>
      </c>
      <c r="E53" s="18" t="s">
        <v>118</v>
      </c>
    </row>
    <row r="54" spans="1:5" ht="13.5" x14ac:dyDescent="0.15">
      <c r="A54" s="9" t="s">
        <v>139</v>
      </c>
      <c r="B54" s="10">
        <v>10000</v>
      </c>
      <c r="C54" s="15">
        <v>0</v>
      </c>
      <c r="D54" s="12">
        <v>10000</v>
      </c>
      <c r="E54" s="18"/>
    </row>
    <row r="55" spans="1:5" ht="13.5" x14ac:dyDescent="0.15">
      <c r="A55" s="9" t="s">
        <v>51</v>
      </c>
      <c r="B55" s="10">
        <v>10000</v>
      </c>
      <c r="C55" s="10">
        <v>10000</v>
      </c>
      <c r="D55" s="11">
        <v>0</v>
      </c>
      <c r="E55" s="18"/>
    </row>
    <row r="56" spans="1:5" ht="13.5" x14ac:dyDescent="0.15">
      <c r="A56" s="9" t="s">
        <v>52</v>
      </c>
      <c r="B56" s="10">
        <v>8581000</v>
      </c>
      <c r="C56" s="10">
        <v>7540000</v>
      </c>
      <c r="D56" s="12">
        <v>1041000</v>
      </c>
      <c r="E56" s="18"/>
    </row>
    <row r="57" spans="1:5" ht="13.5" x14ac:dyDescent="0.15">
      <c r="A57" s="9" t="s">
        <v>53</v>
      </c>
      <c r="B57" s="10">
        <f>SUM(B32:B56)</f>
        <v>43307000</v>
      </c>
      <c r="C57" s="10">
        <f>SUM(C32:C56)</f>
        <v>38691000</v>
      </c>
      <c r="D57" s="12">
        <v>4616000</v>
      </c>
      <c r="E57" s="18"/>
    </row>
    <row r="58" spans="1:5" ht="12" x14ac:dyDescent="0.15">
      <c r="A58" s="8" t="s">
        <v>54</v>
      </c>
      <c r="B58" s="5"/>
      <c r="C58" s="5"/>
      <c r="D58" s="7"/>
      <c r="E58" s="18"/>
    </row>
    <row r="59" spans="1:5" ht="13.5" x14ac:dyDescent="0.15">
      <c r="A59" s="9" t="s">
        <v>55</v>
      </c>
      <c r="B59" s="10">
        <v>600000</v>
      </c>
      <c r="C59" s="10">
        <v>600000</v>
      </c>
      <c r="D59" s="11">
        <v>0</v>
      </c>
      <c r="E59" s="18"/>
    </row>
    <row r="60" spans="1:5" ht="13.5" x14ac:dyDescent="0.15">
      <c r="A60" s="9" t="s">
        <v>56</v>
      </c>
      <c r="B60" s="10">
        <v>200000</v>
      </c>
      <c r="C60" s="10">
        <v>150000</v>
      </c>
      <c r="D60" s="12">
        <v>50000</v>
      </c>
      <c r="E60" s="18" t="s">
        <v>119</v>
      </c>
    </row>
    <row r="61" spans="1:5" ht="13.5" x14ac:dyDescent="0.15">
      <c r="A61" s="9" t="s">
        <v>57</v>
      </c>
      <c r="B61" s="10">
        <v>5000</v>
      </c>
      <c r="C61" s="10">
        <v>5000</v>
      </c>
      <c r="D61" s="11">
        <v>0</v>
      </c>
      <c r="E61" s="18" t="s">
        <v>120</v>
      </c>
    </row>
    <row r="62" spans="1:5" ht="13.5" x14ac:dyDescent="0.15">
      <c r="A62" s="9" t="s">
        <v>58</v>
      </c>
      <c r="B62" s="10">
        <v>50000</v>
      </c>
      <c r="C62" s="10">
        <v>50000</v>
      </c>
      <c r="D62" s="11">
        <v>0</v>
      </c>
      <c r="E62" s="18"/>
    </row>
    <row r="63" spans="1:5" ht="13.5" x14ac:dyDescent="0.15">
      <c r="A63" s="9" t="s">
        <v>59</v>
      </c>
      <c r="B63" s="10">
        <v>50000</v>
      </c>
      <c r="C63" s="10">
        <v>40000</v>
      </c>
      <c r="D63" s="12">
        <v>10000</v>
      </c>
      <c r="E63" s="18"/>
    </row>
    <row r="64" spans="1:5" ht="13.5" x14ac:dyDescent="0.15">
      <c r="A64" s="9" t="s">
        <v>60</v>
      </c>
      <c r="B64" s="10">
        <v>30000</v>
      </c>
      <c r="C64" s="10">
        <v>20000</v>
      </c>
      <c r="D64" s="12">
        <v>10000</v>
      </c>
      <c r="E64" s="18" t="s">
        <v>121</v>
      </c>
    </row>
    <row r="65" spans="1:5" ht="13.5" x14ac:dyDescent="0.15">
      <c r="A65" s="9" t="s">
        <v>61</v>
      </c>
      <c r="B65" s="10">
        <v>200000</v>
      </c>
      <c r="C65" s="10">
        <v>50000</v>
      </c>
      <c r="D65" s="12">
        <v>150000</v>
      </c>
      <c r="E65" s="18" t="s">
        <v>122</v>
      </c>
    </row>
    <row r="66" spans="1:5" ht="13.5" x14ac:dyDescent="0.15">
      <c r="A66" s="9" t="s">
        <v>62</v>
      </c>
      <c r="B66" s="10">
        <v>150000</v>
      </c>
      <c r="C66" s="10">
        <v>50000</v>
      </c>
      <c r="D66" s="12">
        <v>100000</v>
      </c>
      <c r="E66" s="18"/>
    </row>
    <row r="67" spans="1:5" ht="13.5" x14ac:dyDescent="0.15">
      <c r="A67" s="9" t="s">
        <v>63</v>
      </c>
      <c r="B67" s="10">
        <v>50000</v>
      </c>
      <c r="C67" s="10">
        <v>20000</v>
      </c>
      <c r="D67" s="12">
        <v>30000</v>
      </c>
      <c r="E67" s="18" t="s">
        <v>123</v>
      </c>
    </row>
    <row r="68" spans="1:5" ht="13.5" x14ac:dyDescent="0.15">
      <c r="A68" s="9" t="s">
        <v>64</v>
      </c>
      <c r="B68" s="10">
        <v>20000</v>
      </c>
      <c r="C68" s="10">
        <v>50000</v>
      </c>
      <c r="D68" s="11" t="s">
        <v>140</v>
      </c>
      <c r="E68" s="18"/>
    </row>
    <row r="69" spans="1:5" ht="13.5" x14ac:dyDescent="0.15">
      <c r="A69" s="9" t="s">
        <v>65</v>
      </c>
      <c r="B69" s="10">
        <v>20000</v>
      </c>
      <c r="C69" s="10">
        <v>20000</v>
      </c>
      <c r="D69" s="11">
        <v>0</v>
      </c>
      <c r="E69" s="18"/>
    </row>
    <row r="70" spans="1:5" ht="13.5" x14ac:dyDescent="0.15">
      <c r="A70" s="9" t="s">
        <v>66</v>
      </c>
      <c r="B70" s="10">
        <v>20000</v>
      </c>
      <c r="C70" s="10">
        <v>40000</v>
      </c>
      <c r="D70" s="11" t="s">
        <v>138</v>
      </c>
      <c r="E70" s="18" t="s">
        <v>124</v>
      </c>
    </row>
    <row r="71" spans="1:5" ht="13.5" x14ac:dyDescent="0.15">
      <c r="A71" s="9" t="s">
        <v>67</v>
      </c>
      <c r="B71" s="10">
        <v>20000</v>
      </c>
      <c r="C71" s="10">
        <v>20000</v>
      </c>
      <c r="D71" s="11">
        <v>0</v>
      </c>
      <c r="E71" s="18" t="s">
        <v>125</v>
      </c>
    </row>
    <row r="72" spans="1:5" ht="13.5" x14ac:dyDescent="0.15">
      <c r="A72" s="9" t="s">
        <v>141</v>
      </c>
      <c r="B72" s="10">
        <v>5000</v>
      </c>
      <c r="C72" s="15">
        <v>0</v>
      </c>
      <c r="D72" s="12">
        <v>5000</v>
      </c>
    </row>
    <row r="73" spans="1:5" ht="13.5" x14ac:dyDescent="0.15">
      <c r="A73" s="9" t="s">
        <v>68</v>
      </c>
      <c r="B73" s="10">
        <v>10000</v>
      </c>
      <c r="C73" s="10">
        <v>10000</v>
      </c>
      <c r="D73" s="11">
        <v>0</v>
      </c>
      <c r="E73" s="18"/>
    </row>
    <row r="74" spans="1:5" ht="13.5" x14ac:dyDescent="0.15">
      <c r="A74" s="9" t="s">
        <v>69</v>
      </c>
      <c r="B74" s="10">
        <v>25000</v>
      </c>
      <c r="C74" s="10">
        <v>30000</v>
      </c>
      <c r="D74" s="11" t="s">
        <v>136</v>
      </c>
      <c r="E74" s="18" t="s">
        <v>126</v>
      </c>
    </row>
    <row r="75" spans="1:5" ht="13.5" x14ac:dyDescent="0.15">
      <c r="A75" s="9" t="s">
        <v>70</v>
      </c>
      <c r="B75" s="10">
        <v>5000</v>
      </c>
      <c r="C75" s="10">
        <v>60000</v>
      </c>
      <c r="D75" s="11" t="s">
        <v>149</v>
      </c>
      <c r="E75" s="18"/>
    </row>
    <row r="76" spans="1:5" ht="13.5" x14ac:dyDescent="0.15">
      <c r="A76" s="9" t="s">
        <v>71</v>
      </c>
      <c r="B76" s="10">
        <v>120000</v>
      </c>
      <c r="C76" s="10">
        <v>200000</v>
      </c>
      <c r="D76" s="11" t="s">
        <v>147</v>
      </c>
      <c r="E76" s="18" t="s">
        <v>127</v>
      </c>
    </row>
    <row r="77" spans="1:5" ht="13.5" x14ac:dyDescent="0.15">
      <c r="A77" s="9" t="s">
        <v>72</v>
      </c>
      <c r="B77" s="10">
        <v>100000</v>
      </c>
      <c r="C77" s="10">
        <v>100000</v>
      </c>
      <c r="D77" s="11">
        <v>0</v>
      </c>
      <c r="E77" s="18" t="s">
        <v>128</v>
      </c>
    </row>
    <row r="78" spans="1:5" ht="13.5" x14ac:dyDescent="0.15">
      <c r="A78" s="9" t="s">
        <v>73</v>
      </c>
      <c r="B78" s="10">
        <v>500000</v>
      </c>
      <c r="C78" s="10">
        <v>500000</v>
      </c>
      <c r="D78" s="11">
        <v>0</v>
      </c>
      <c r="E78" s="18" t="s">
        <v>129</v>
      </c>
    </row>
    <row r="79" spans="1:5" ht="13.5" x14ac:dyDescent="0.15">
      <c r="A79" s="9" t="s">
        <v>74</v>
      </c>
      <c r="B79" s="10">
        <v>50000</v>
      </c>
      <c r="C79" s="10">
        <v>300000</v>
      </c>
      <c r="D79" s="11" t="s">
        <v>137</v>
      </c>
      <c r="E79" s="18"/>
    </row>
    <row r="80" spans="1:5" ht="13.5" x14ac:dyDescent="0.15">
      <c r="A80" s="9" t="s">
        <v>75</v>
      </c>
      <c r="B80" s="10">
        <f>SUM(B59:B79)</f>
        <v>2230000</v>
      </c>
      <c r="C80" s="10">
        <f>SUM(C59:C79)</f>
        <v>2315000</v>
      </c>
      <c r="D80" s="11" t="s">
        <v>150</v>
      </c>
      <c r="E80" s="18"/>
    </row>
    <row r="81" spans="1:5" ht="13.5" x14ac:dyDescent="0.15">
      <c r="A81" s="8" t="s">
        <v>76</v>
      </c>
      <c r="B81" s="13">
        <f>B57+B80</f>
        <v>45537000</v>
      </c>
      <c r="C81" s="13">
        <f>C57+C80</f>
        <v>41006000</v>
      </c>
      <c r="D81" s="14">
        <v>4531000</v>
      </c>
      <c r="E81" s="18"/>
    </row>
    <row r="82" spans="1:5" ht="13.5" x14ac:dyDescent="0.15">
      <c r="A82" s="6" t="s">
        <v>77</v>
      </c>
      <c r="B82" s="19">
        <f>B29-B81</f>
        <v>40000</v>
      </c>
      <c r="C82" s="19">
        <f>C29-C81</f>
        <v>254000</v>
      </c>
      <c r="D82" s="20" t="s">
        <v>154</v>
      </c>
      <c r="E82" s="18"/>
    </row>
    <row r="83" spans="1:5" ht="13.5" x14ac:dyDescent="0.15">
      <c r="A83" s="6" t="s">
        <v>78</v>
      </c>
      <c r="B83" s="5"/>
      <c r="C83" s="5"/>
      <c r="D83" s="7"/>
      <c r="E83" s="18"/>
    </row>
    <row r="84" spans="1:5" ht="12" x14ac:dyDescent="0.15">
      <c r="A84" s="8" t="s">
        <v>79</v>
      </c>
      <c r="B84" s="5"/>
      <c r="C84" s="5"/>
      <c r="D84" s="7"/>
      <c r="E84" s="18"/>
    </row>
    <row r="85" spans="1:5" ht="12" x14ac:dyDescent="0.15">
      <c r="A85" s="8" t="s">
        <v>80</v>
      </c>
      <c r="B85" s="5"/>
      <c r="C85" s="5"/>
      <c r="D85" s="7"/>
      <c r="E85" s="18"/>
    </row>
    <row r="86" spans="1:5" ht="13.5" x14ac:dyDescent="0.15">
      <c r="A86" s="8" t="s">
        <v>81</v>
      </c>
      <c r="B86" s="17">
        <v>0</v>
      </c>
      <c r="C86" s="17">
        <v>0</v>
      </c>
      <c r="D86" s="16">
        <v>0</v>
      </c>
      <c r="E86" s="18"/>
    </row>
    <row r="87" spans="1:5" ht="12" x14ac:dyDescent="0.15">
      <c r="A87" s="8" t="s">
        <v>82</v>
      </c>
      <c r="B87" s="5"/>
      <c r="C87" s="5"/>
      <c r="D87" s="7"/>
      <c r="E87" s="18"/>
    </row>
    <row r="88" spans="1:5" ht="12" x14ac:dyDescent="0.15">
      <c r="A88" s="8" t="s">
        <v>83</v>
      </c>
      <c r="B88" s="5"/>
      <c r="C88" s="5"/>
      <c r="D88" s="7"/>
    </row>
    <row r="89" spans="1:5" ht="13.5" x14ac:dyDescent="0.15">
      <c r="A89" s="9" t="s">
        <v>84</v>
      </c>
      <c r="B89" s="15">
        <v>0</v>
      </c>
      <c r="C89" s="15">
        <v>0</v>
      </c>
      <c r="D89" s="11">
        <v>0</v>
      </c>
    </row>
    <row r="90" spans="1:5" ht="13.5" x14ac:dyDescent="0.15">
      <c r="A90" s="9" t="s">
        <v>85</v>
      </c>
      <c r="B90" s="10">
        <v>50000</v>
      </c>
      <c r="C90" s="10">
        <v>50000</v>
      </c>
      <c r="D90" s="11">
        <v>0</v>
      </c>
      <c r="E90" s="18" t="s">
        <v>131</v>
      </c>
    </row>
    <row r="91" spans="1:5" ht="13.5" x14ac:dyDescent="0.15">
      <c r="A91" s="9" t="s">
        <v>86</v>
      </c>
      <c r="B91" s="10">
        <v>100000</v>
      </c>
      <c r="C91" s="10">
        <v>100000</v>
      </c>
      <c r="D91" s="11">
        <v>0</v>
      </c>
      <c r="E91" s="18" t="s">
        <v>130</v>
      </c>
    </row>
    <row r="92" spans="1:5" ht="13.5" x14ac:dyDescent="0.15">
      <c r="A92" s="8" t="s">
        <v>87</v>
      </c>
      <c r="B92" s="13">
        <v>150000</v>
      </c>
      <c r="C92" s="13">
        <v>150000</v>
      </c>
      <c r="D92" s="16">
        <v>0</v>
      </c>
      <c r="E92" s="18"/>
    </row>
    <row r="93" spans="1:5" ht="13.5" x14ac:dyDescent="0.15">
      <c r="A93" s="8" t="s">
        <v>88</v>
      </c>
      <c r="B93" s="17" t="s">
        <v>89</v>
      </c>
      <c r="C93" s="17" t="s">
        <v>89</v>
      </c>
      <c r="D93" s="16">
        <v>0</v>
      </c>
      <c r="E93" s="18"/>
    </row>
    <row r="94" spans="1:5" ht="13.5" x14ac:dyDescent="0.15">
      <c r="A94" s="8" t="s">
        <v>90</v>
      </c>
      <c r="B94" s="17" t="s">
        <v>155</v>
      </c>
      <c r="C94" s="13">
        <v>104000</v>
      </c>
      <c r="D94" s="16" t="s">
        <v>154</v>
      </c>
      <c r="E94" s="18"/>
    </row>
    <row r="95" spans="1:5" ht="13.5" x14ac:dyDescent="0.15">
      <c r="A95" s="8" t="s">
        <v>91</v>
      </c>
      <c r="B95" s="13">
        <v>37465899</v>
      </c>
      <c r="C95" s="13">
        <v>38769181</v>
      </c>
      <c r="D95" s="14">
        <v>2567849</v>
      </c>
    </row>
    <row r="96" spans="1:5" ht="13.5" x14ac:dyDescent="0.15">
      <c r="A96" s="8" t="s">
        <v>92</v>
      </c>
      <c r="B96" s="13">
        <v>37355899</v>
      </c>
      <c r="C96" s="13">
        <v>38873181</v>
      </c>
      <c r="D96" s="14">
        <v>2353849</v>
      </c>
    </row>
    <row r="97" spans="1:4" ht="0.75" customHeight="1" x14ac:dyDescent="0.15">
      <c r="A97" s="23"/>
      <c r="B97" s="24"/>
      <c r="C97" s="24"/>
      <c r="D97" s="25"/>
    </row>
  </sheetData>
  <mergeCells count="3">
    <mergeCell ref="A1:D1"/>
    <mergeCell ref="A2:C2"/>
    <mergeCell ref="A97:D97"/>
  </mergeCells>
  <phoneticPr fontId="26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26予算対比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happy bell</cp:lastModifiedBy>
  <cp:lastPrinted>2014-05-20T13:09:10Z</cp:lastPrinted>
  <dcterms:created xsi:type="dcterms:W3CDTF">2014-05-14T09:59:40Z</dcterms:created>
  <dcterms:modified xsi:type="dcterms:W3CDTF">2014-06-20T01:20:13Z</dcterms:modified>
</cp:coreProperties>
</file>