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計算書" sheetId="1" r:id="rId1"/>
    <sheet name="H31年度予算 " sheetId="2" r:id="rId2"/>
  </sheets>
  <definedNames>
    <definedName name="_xlnm.Print_Area" localSheetId="1">'H31年度予算 '!$A$1:$E$69</definedName>
    <definedName name="_xlnm.Print_Area" localSheetId="0">計算書!$C$1:$K$73</definedName>
  </definedNames>
  <calcPr calcId="152511"/>
</workbook>
</file>

<file path=xl/calcChain.xml><?xml version="1.0" encoding="utf-8"?>
<calcChain xmlns="http://schemas.openxmlformats.org/spreadsheetml/2006/main">
  <c r="E67" i="2" l="1"/>
  <c r="E31" i="2"/>
  <c r="E68" i="2" l="1"/>
  <c r="D31" i="2"/>
  <c r="B68" i="2"/>
  <c r="D67" i="2"/>
  <c r="D68" i="2" s="1"/>
  <c r="B67" i="2" l="1"/>
  <c r="B69" i="2" l="1"/>
  <c r="L73" i="1"/>
  <c r="L41" i="1"/>
  <c r="L45" i="1"/>
  <c r="L61" i="1"/>
</calcChain>
</file>

<file path=xl/sharedStrings.xml><?xml version="1.0" encoding="utf-8"?>
<sst xmlns="http://schemas.openxmlformats.org/spreadsheetml/2006/main" count="301" uniqueCount="277">
  <si>
    <t>定款の事業名</t>
  </si>
  <si>
    <t>事　業　名</t>
  </si>
  <si>
    <t>内　　容</t>
  </si>
  <si>
    <t>実施予定日</t>
  </si>
  <si>
    <t>対　象</t>
  </si>
  <si>
    <t>指定管理事業</t>
  </si>
  <si>
    <t>施設管理・運営</t>
  </si>
  <si>
    <t>管理運営、利用促進</t>
  </si>
  <si>
    <t>利用者ニーズの把握</t>
  </si>
  <si>
    <t>通年</t>
  </si>
  <si>
    <t>全利用者</t>
  </si>
  <si>
    <t>防災・避難・救難訓練</t>
  </si>
  <si>
    <t>避難・救難訓練</t>
  </si>
  <si>
    <t>マニュアル整備</t>
  </si>
  <si>
    <r>
      <t>6/3(</t>
    </r>
    <r>
      <rPr>
        <sz val="10.5"/>
        <color rgb="FFFF0000"/>
        <rFont val="ＭＳ 明朝"/>
        <family val="1"/>
        <charset val="128"/>
      </rPr>
      <t>土</t>
    </r>
    <r>
      <rPr>
        <sz val="10.5"/>
        <color rgb="FFFF0000"/>
        <rFont val="Century"/>
        <family val="1"/>
      </rPr>
      <t>)</t>
    </r>
    <r>
      <rPr>
        <sz val="10.5"/>
        <color rgb="FFFF0000"/>
        <rFont val="ＭＳ 明朝"/>
        <family val="1"/>
        <charset val="128"/>
      </rPr>
      <t>　</t>
    </r>
    <r>
      <rPr>
        <sz val="10.5"/>
        <color rgb="FFFF0000"/>
        <rFont val="Century"/>
        <family val="1"/>
      </rPr>
      <t>12/9</t>
    </r>
    <r>
      <rPr>
        <sz val="10.5"/>
        <color rgb="FFFF0000"/>
        <rFont val="ＭＳ 明朝"/>
        <family val="1"/>
        <charset val="128"/>
      </rPr>
      <t>（日）</t>
    </r>
  </si>
  <si>
    <t>施設利用者</t>
  </si>
  <si>
    <t>ヨット教室</t>
  </si>
  <si>
    <r>
      <t>OP</t>
    </r>
    <r>
      <rPr>
        <sz val="10"/>
        <color theme="1"/>
        <rFont val="ＭＳ 明朝"/>
        <family val="1"/>
        <charset val="128"/>
      </rPr>
      <t>で操船体験</t>
    </r>
  </si>
  <si>
    <t>5/6 5/12</t>
  </si>
  <si>
    <t>一般</t>
  </si>
  <si>
    <t>マリンスポーツ振興事業</t>
  </si>
  <si>
    <t>ヨット・カヤック体験乗船会</t>
  </si>
  <si>
    <t>広報と啓発</t>
  </si>
  <si>
    <r>
      <t>5/4</t>
    </r>
    <r>
      <rPr>
        <sz val="10.5"/>
        <color rgb="FFFF0000"/>
        <rFont val="ＭＳ 明朝"/>
        <family val="1"/>
        <charset val="128"/>
      </rPr>
      <t>（金）</t>
    </r>
  </si>
  <si>
    <t>マリンフェステバル</t>
  </si>
  <si>
    <r>
      <t>7/16(</t>
    </r>
    <r>
      <rPr>
        <sz val="10.5"/>
        <color rgb="FFFF0000"/>
        <rFont val="ＭＳ 明朝"/>
        <family val="1"/>
        <charset val="128"/>
      </rPr>
      <t>月</t>
    </r>
    <r>
      <rPr>
        <sz val="10.5"/>
        <color rgb="FFFF0000"/>
        <rFont val="Century"/>
        <family val="1"/>
      </rPr>
      <t>)</t>
    </r>
  </si>
  <si>
    <t>予備日</t>
  </si>
  <si>
    <t>マリンスポーツ教室事業</t>
  </si>
  <si>
    <t>障害者ヨット教室　　　　　　　主催：高知県立障害者スポーツセンター</t>
  </si>
  <si>
    <t>県内障害者のハンザクラス体験</t>
  </si>
  <si>
    <t>高知県立障害者スポーツセンターと日程を調整中</t>
  </si>
  <si>
    <t>県内障害者とその家族</t>
  </si>
  <si>
    <t>海遊交流会</t>
  </si>
  <si>
    <t>主催：香南市社会福祉協議会</t>
  </si>
  <si>
    <t>地域の障害者とボランティア</t>
  </si>
  <si>
    <r>
      <t>8/4</t>
    </r>
    <r>
      <rPr>
        <sz val="10.5"/>
        <color rgb="FFFF0000"/>
        <rFont val="ＭＳ 明朝"/>
        <family val="1"/>
        <charset val="128"/>
      </rPr>
      <t>（土）</t>
    </r>
  </si>
  <si>
    <t>香南市障害者と家族</t>
  </si>
  <si>
    <t>予備日なし</t>
  </si>
  <si>
    <t>支援学級児童マリンスポーツ体験</t>
  </si>
  <si>
    <r>
      <t>主催：</t>
    </r>
    <r>
      <rPr>
        <sz val="10"/>
        <color theme="1"/>
        <rFont val="Century"/>
        <family val="1"/>
      </rPr>
      <t>U</t>
    </r>
    <r>
      <rPr>
        <sz val="10"/>
        <color theme="1"/>
        <rFont val="ＭＳ 明朝"/>
        <family val="1"/>
        <charset val="128"/>
      </rPr>
      <t>プロジェクト</t>
    </r>
  </si>
  <si>
    <t>支援学級児童・生徒のマリンスポーツ体験</t>
  </si>
  <si>
    <r>
      <t>7/25</t>
    </r>
    <r>
      <rPr>
        <sz val="10.5"/>
        <color rgb="FFFF0000"/>
        <rFont val="ＭＳ 明朝"/>
        <family val="1"/>
        <charset val="128"/>
      </rPr>
      <t>（水）</t>
    </r>
  </si>
  <si>
    <t>支援学級</t>
  </si>
  <si>
    <t>児童・生徒</t>
  </si>
  <si>
    <r>
      <t>8/16</t>
    </r>
    <r>
      <rPr>
        <sz val="10.5"/>
        <color rgb="FFFF0000"/>
        <rFont val="ＭＳ 明朝"/>
        <family val="1"/>
        <charset val="128"/>
      </rPr>
      <t>（木）</t>
    </r>
  </si>
  <si>
    <r>
      <t>8/26</t>
    </r>
    <r>
      <rPr>
        <sz val="10.5"/>
        <color rgb="FFFF0000"/>
        <rFont val="ＭＳ 明朝"/>
        <family val="1"/>
        <charset val="128"/>
      </rPr>
      <t>（日）</t>
    </r>
  </si>
  <si>
    <t>体験教室</t>
  </si>
  <si>
    <t>随時</t>
  </si>
  <si>
    <t>教育関係</t>
  </si>
  <si>
    <t>（随時）</t>
  </si>
  <si>
    <r>
      <t>4/17</t>
    </r>
    <r>
      <rPr>
        <sz val="10"/>
        <color rgb="FFFF0000"/>
        <rFont val="ＭＳ 明朝"/>
        <family val="1"/>
        <charset val="128"/>
      </rPr>
      <t>（火）</t>
    </r>
  </si>
  <si>
    <t>赤岡中</t>
  </si>
  <si>
    <r>
      <t>4/27</t>
    </r>
    <r>
      <rPr>
        <sz val="10"/>
        <color rgb="FFFF0000"/>
        <rFont val="ＭＳ 明朝"/>
        <family val="1"/>
        <charset val="128"/>
      </rPr>
      <t>（金）</t>
    </r>
  </si>
  <si>
    <t>大栃中</t>
  </si>
  <si>
    <r>
      <t>5/24</t>
    </r>
    <r>
      <rPr>
        <sz val="10"/>
        <color rgb="FFFF0000"/>
        <rFont val="ＭＳ 明朝"/>
        <family val="1"/>
        <charset val="128"/>
      </rPr>
      <t>（木）</t>
    </r>
  </si>
  <si>
    <t>舟入小</t>
  </si>
  <si>
    <r>
      <t>6/1</t>
    </r>
    <r>
      <rPr>
        <sz val="10"/>
        <color rgb="FFFF0000"/>
        <rFont val="ＭＳ 明朝"/>
        <family val="1"/>
        <charset val="128"/>
      </rPr>
      <t>（金）</t>
    </r>
  </si>
  <si>
    <t>三和・稲生小</t>
  </si>
  <si>
    <r>
      <t>6/14</t>
    </r>
    <r>
      <rPr>
        <sz val="10"/>
        <color rgb="FFFF0000"/>
        <rFont val="ＭＳ 明朝"/>
        <family val="1"/>
        <charset val="128"/>
      </rPr>
      <t>（木）</t>
    </r>
  </si>
  <si>
    <t>吉野・本山小</t>
  </si>
  <si>
    <r>
      <t>8/31</t>
    </r>
    <r>
      <rPr>
        <sz val="10"/>
        <color rgb="FFFF0000"/>
        <rFont val="ＭＳ 明朝"/>
        <family val="1"/>
        <charset val="128"/>
      </rPr>
      <t>（金）</t>
    </r>
  </si>
  <si>
    <t>大宮小</t>
  </si>
  <si>
    <t>宿泊施設</t>
  </si>
  <si>
    <r>
      <t>11/24</t>
    </r>
    <r>
      <rPr>
        <sz val="10"/>
        <color rgb="FFFF0000"/>
        <rFont val="ＭＳ 明朝"/>
        <family val="1"/>
        <charset val="128"/>
      </rPr>
      <t>　</t>
    </r>
    <r>
      <rPr>
        <sz val="10"/>
        <color rgb="FFFF0000"/>
        <rFont val="Century"/>
        <family val="1"/>
      </rPr>
      <t>12/1</t>
    </r>
    <r>
      <rPr>
        <sz val="10"/>
        <color rgb="FFFF0000"/>
        <rFont val="ＭＳ 明朝"/>
        <family val="1"/>
        <charset val="128"/>
      </rPr>
      <t>　</t>
    </r>
    <r>
      <rPr>
        <sz val="10"/>
        <color rgb="FFFF0000"/>
        <rFont val="Century"/>
        <family val="1"/>
      </rPr>
      <t>12/15</t>
    </r>
  </si>
  <si>
    <t>海辺の果樹園</t>
  </si>
  <si>
    <t>その他業者</t>
  </si>
  <si>
    <r>
      <t>7/7</t>
    </r>
    <r>
      <rPr>
        <sz val="10"/>
        <color rgb="FFFF0000"/>
        <rFont val="ＭＳ 明朝"/>
        <family val="1"/>
        <charset val="128"/>
      </rPr>
      <t>（土）</t>
    </r>
  </si>
  <si>
    <r>
      <t>予備日</t>
    </r>
    <r>
      <rPr>
        <sz val="10"/>
        <color rgb="FFFF0000"/>
        <rFont val="Century"/>
        <family val="1"/>
      </rPr>
      <t>7/14</t>
    </r>
    <r>
      <rPr>
        <sz val="10"/>
        <color rgb="FFFF0000"/>
        <rFont val="ＭＳ 明朝"/>
        <family val="1"/>
        <charset val="128"/>
      </rPr>
      <t>（土）</t>
    </r>
  </si>
  <si>
    <t>高松子ども会</t>
  </si>
  <si>
    <r>
      <t>8/22</t>
    </r>
    <r>
      <rPr>
        <sz val="10"/>
        <color rgb="FFFF0000"/>
        <rFont val="ＭＳ 明朝"/>
        <family val="1"/>
        <charset val="128"/>
      </rPr>
      <t>（水）</t>
    </r>
  </si>
  <si>
    <t>野市子ども村</t>
  </si>
  <si>
    <t>環境整備・地域振興事業</t>
  </si>
  <si>
    <t>浜のお助け隊</t>
  </si>
  <si>
    <t>地域交流と環境</t>
  </si>
  <si>
    <r>
      <t>6/2</t>
    </r>
    <r>
      <rPr>
        <sz val="10.5"/>
        <color rgb="FFFF0000"/>
        <rFont val="ＭＳ 明朝"/>
        <family val="1"/>
        <charset val="128"/>
      </rPr>
      <t>（土）</t>
    </r>
    <r>
      <rPr>
        <sz val="10.5"/>
        <color rgb="FFFF0000"/>
        <rFont val="Century"/>
        <family val="1"/>
      </rPr>
      <t>12/8</t>
    </r>
    <r>
      <rPr>
        <sz val="10.5"/>
        <color rgb="FFFF0000"/>
        <rFont val="ＭＳ 明朝"/>
        <family val="1"/>
        <charset val="128"/>
      </rPr>
      <t>（土）</t>
    </r>
  </si>
  <si>
    <t>会員・地域</t>
  </si>
  <si>
    <t>環境教室（ビーチクリーン）</t>
  </si>
  <si>
    <t>官民協働の環境啓発</t>
  </si>
  <si>
    <r>
      <t>6/2</t>
    </r>
    <r>
      <rPr>
        <sz val="10.5"/>
        <color rgb="FFFF0000"/>
        <rFont val="ＭＳ 明朝"/>
        <family val="1"/>
        <charset val="128"/>
      </rPr>
      <t>（土）</t>
    </r>
  </si>
  <si>
    <t>小学生～一般</t>
  </si>
  <si>
    <t>サンゴスポット調査</t>
  </si>
  <si>
    <t>環境調査</t>
  </si>
  <si>
    <r>
      <t>9/9</t>
    </r>
    <r>
      <rPr>
        <sz val="10.5"/>
        <color rgb="FFFF0000"/>
        <rFont val="ＭＳ 明朝"/>
        <family val="1"/>
        <charset val="128"/>
      </rPr>
      <t>（日）</t>
    </r>
  </si>
  <si>
    <t>会員・事務</t>
  </si>
  <si>
    <t>ウォーキング</t>
  </si>
  <si>
    <t>地域振興</t>
  </si>
  <si>
    <t>地域</t>
  </si>
  <si>
    <t>ヤ・シィの秋祭り</t>
  </si>
  <si>
    <t>クラフト教室</t>
  </si>
  <si>
    <r>
      <t>10</t>
    </r>
    <r>
      <rPr>
        <sz val="10.5"/>
        <color theme="1"/>
        <rFont val="ＭＳ 明朝"/>
        <family val="1"/>
        <charset val="128"/>
      </rPr>
      <t>月</t>
    </r>
  </si>
  <si>
    <t>県応援制度登録</t>
  </si>
  <si>
    <t>指導者育成事業</t>
  </si>
  <si>
    <t>救急救命講習</t>
  </si>
  <si>
    <t>安全意識・技術</t>
  </si>
  <si>
    <r>
      <t>6/23</t>
    </r>
    <r>
      <rPr>
        <sz val="10.5"/>
        <color rgb="FFFF0000"/>
        <rFont val="ＭＳ 明朝"/>
        <family val="1"/>
        <charset val="128"/>
      </rPr>
      <t>（土）</t>
    </r>
  </si>
  <si>
    <t>一般・会員</t>
  </si>
  <si>
    <t>小型船舶免許更新講習</t>
  </si>
  <si>
    <t>免許更新講習</t>
  </si>
  <si>
    <r>
      <t>4/8</t>
    </r>
    <r>
      <rPr>
        <sz val="10.5"/>
        <color rgb="FFFF0000"/>
        <rFont val="ＭＳ 明朝"/>
        <family val="1"/>
        <charset val="128"/>
      </rPr>
      <t>（日）</t>
    </r>
  </si>
  <si>
    <t>船釣り大会と操船体験で免許へ</t>
  </si>
  <si>
    <t>釣りと操船</t>
  </si>
  <si>
    <r>
      <t>6/3</t>
    </r>
    <r>
      <rPr>
        <sz val="10.5"/>
        <color rgb="FFFF0000"/>
        <rFont val="ＭＳ 明朝"/>
        <family val="1"/>
        <charset val="128"/>
      </rPr>
      <t>（日）</t>
    </r>
  </si>
  <si>
    <t>会員</t>
  </si>
  <si>
    <t>メンバーズデイ</t>
  </si>
  <si>
    <t>人材ﾊﾞﾝｸ登録</t>
  </si>
  <si>
    <r>
      <t>5/13</t>
    </r>
    <r>
      <rPr>
        <sz val="10.5"/>
        <color rgb="FFFF0000"/>
        <rFont val="ＭＳ 明朝"/>
        <family val="1"/>
        <charset val="128"/>
      </rPr>
      <t>（日）</t>
    </r>
  </si>
  <si>
    <t>青少年育成事業</t>
  </si>
  <si>
    <r>
      <t>B&amp;G</t>
    </r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Century"/>
        <family val="1"/>
      </rPr>
      <t>YASU</t>
    </r>
    <r>
      <rPr>
        <sz val="10.5"/>
        <color theme="1"/>
        <rFont val="ＭＳ 明朝"/>
        <family val="1"/>
        <charset val="128"/>
      </rPr>
      <t>海洋クラブ</t>
    </r>
  </si>
  <si>
    <t>地域の仲間つくりと青少年の健全育成</t>
  </si>
  <si>
    <r>
      <t>5/20</t>
    </r>
    <r>
      <rPr>
        <sz val="10.5"/>
        <color rgb="FFFF0000"/>
        <rFont val="ＭＳ 明朝"/>
        <family val="1"/>
        <charset val="128"/>
      </rPr>
      <t>（日）</t>
    </r>
  </si>
  <si>
    <t>香南市内</t>
  </si>
  <si>
    <r>
      <t>小学</t>
    </r>
    <r>
      <rPr>
        <sz val="10.5"/>
        <color theme="1"/>
        <rFont val="Century"/>
        <family val="1"/>
      </rPr>
      <t>4</t>
    </r>
    <r>
      <rPr>
        <sz val="10.5"/>
        <color theme="1"/>
        <rFont val="ＭＳ 明朝"/>
        <family val="1"/>
        <charset val="128"/>
      </rPr>
      <t>年生</t>
    </r>
  </si>
  <si>
    <t>～中学生</t>
  </si>
  <si>
    <r>
      <t>6/10</t>
    </r>
    <r>
      <rPr>
        <sz val="10.5"/>
        <color rgb="FFFF0000"/>
        <rFont val="ＭＳ 明朝"/>
        <family val="1"/>
        <charset val="128"/>
      </rPr>
      <t>（日）</t>
    </r>
  </si>
  <si>
    <r>
      <t>7/1</t>
    </r>
    <r>
      <rPr>
        <sz val="10.5"/>
        <color rgb="FFFF0000"/>
        <rFont val="ＭＳ 明朝"/>
        <family val="1"/>
        <charset val="128"/>
      </rPr>
      <t>（日）</t>
    </r>
  </si>
  <si>
    <r>
      <t>7/22</t>
    </r>
    <r>
      <rPr>
        <sz val="10.5"/>
        <color rgb="FFFF0000"/>
        <rFont val="ＭＳ 明朝"/>
        <family val="1"/>
        <charset val="128"/>
      </rPr>
      <t>（日）</t>
    </r>
  </si>
  <si>
    <r>
      <t>8/12</t>
    </r>
    <r>
      <rPr>
        <sz val="10.5"/>
        <color rgb="FFFF0000"/>
        <rFont val="ＭＳ 明朝"/>
        <family val="1"/>
        <charset val="128"/>
      </rPr>
      <t>（火）</t>
    </r>
  </si>
  <si>
    <r>
      <t>9/24</t>
    </r>
    <r>
      <rPr>
        <sz val="10.5"/>
        <color rgb="FFFF0000"/>
        <rFont val="ＭＳ 明朝"/>
        <family val="1"/>
        <charset val="128"/>
      </rPr>
      <t>（月）</t>
    </r>
  </si>
  <si>
    <r>
      <t>10/13</t>
    </r>
    <r>
      <rPr>
        <sz val="10.5"/>
        <color rgb="FFFF0000"/>
        <rFont val="ＭＳ 明朝"/>
        <family val="1"/>
        <charset val="128"/>
      </rPr>
      <t>、</t>
    </r>
    <r>
      <rPr>
        <sz val="10.5"/>
        <color rgb="FFFF0000"/>
        <rFont val="Century"/>
        <family val="1"/>
      </rPr>
      <t>14</t>
    </r>
    <r>
      <rPr>
        <sz val="10.5"/>
        <color rgb="FFFF0000"/>
        <rFont val="ＭＳ 明朝"/>
        <family val="1"/>
        <charset val="128"/>
      </rPr>
      <t>（土、日）</t>
    </r>
  </si>
  <si>
    <r>
      <t>10/28</t>
    </r>
    <r>
      <rPr>
        <sz val="10.5"/>
        <color rgb="FFFF0000"/>
        <rFont val="ＭＳ 明朝"/>
        <family val="1"/>
        <charset val="128"/>
      </rPr>
      <t>（日）</t>
    </r>
  </si>
  <si>
    <r>
      <t>11/18</t>
    </r>
    <r>
      <rPr>
        <sz val="10.5"/>
        <color rgb="FFFF0000"/>
        <rFont val="ＭＳ 明朝"/>
        <family val="1"/>
        <charset val="128"/>
      </rPr>
      <t>（日）</t>
    </r>
  </si>
  <si>
    <r>
      <t>12/24</t>
    </r>
    <r>
      <rPr>
        <sz val="10.5"/>
        <color rgb="FFFF0000"/>
        <rFont val="ＭＳ 明朝"/>
        <family val="1"/>
        <charset val="128"/>
      </rPr>
      <t>（月）</t>
    </r>
  </si>
  <si>
    <t>香南市教育支援センター　　</t>
  </si>
  <si>
    <t>森田村塾</t>
  </si>
  <si>
    <t>地域教育の支援</t>
  </si>
  <si>
    <r>
      <t>6/21</t>
    </r>
    <r>
      <rPr>
        <sz val="10.5"/>
        <color rgb="FFFF0000"/>
        <rFont val="ＭＳ 明朝"/>
        <family val="1"/>
        <charset val="128"/>
      </rPr>
      <t>（木）</t>
    </r>
  </si>
  <si>
    <t>不登校児童</t>
  </si>
  <si>
    <t>・生徒</t>
  </si>
  <si>
    <r>
      <t>7/26</t>
    </r>
    <r>
      <rPr>
        <sz val="10.5"/>
        <color rgb="FFFF0000"/>
        <rFont val="ＭＳ 明朝"/>
        <family val="1"/>
        <charset val="128"/>
      </rPr>
      <t>（木）</t>
    </r>
  </si>
  <si>
    <r>
      <t>9/13</t>
    </r>
    <r>
      <rPr>
        <sz val="10.5"/>
        <color rgb="FFFF0000"/>
        <rFont val="ＭＳ 明朝"/>
        <family val="1"/>
        <charset val="128"/>
      </rPr>
      <t>（木）</t>
    </r>
  </si>
  <si>
    <r>
      <t>10/11</t>
    </r>
    <r>
      <rPr>
        <sz val="10.5"/>
        <color rgb="FFFF0000"/>
        <rFont val="ＭＳ 明朝"/>
        <family val="1"/>
        <charset val="128"/>
      </rPr>
      <t>（木）</t>
    </r>
  </si>
  <si>
    <t>夏休み子供教室</t>
  </si>
  <si>
    <t>シュノーケル</t>
  </si>
  <si>
    <r>
      <t>8/2</t>
    </r>
    <r>
      <rPr>
        <sz val="10.5"/>
        <color rgb="FFFF0000"/>
        <rFont val="ＭＳ 明朝"/>
        <family val="1"/>
        <charset val="128"/>
      </rPr>
      <t>（木）</t>
    </r>
  </si>
  <si>
    <t>県内</t>
  </si>
  <si>
    <r>
      <t>小学</t>
    </r>
    <r>
      <rPr>
        <sz val="10.5"/>
        <color theme="1"/>
        <rFont val="Century"/>
        <family val="1"/>
      </rPr>
      <t>3</t>
    </r>
    <r>
      <rPr>
        <sz val="10.5"/>
        <color theme="1"/>
        <rFont val="ＭＳ 明朝"/>
        <family val="1"/>
        <charset val="128"/>
      </rPr>
      <t>年生～中学生</t>
    </r>
  </si>
  <si>
    <r>
      <t>8/17</t>
    </r>
    <r>
      <rPr>
        <sz val="10.5"/>
        <color rgb="FFFF0000"/>
        <rFont val="ＭＳ 明朝"/>
        <family val="1"/>
        <charset val="128"/>
      </rPr>
      <t>（金）</t>
    </r>
  </si>
  <si>
    <t>工作</t>
  </si>
  <si>
    <r>
      <t>8/23</t>
    </r>
    <r>
      <rPr>
        <sz val="10.5"/>
        <color rgb="FFFF0000"/>
        <rFont val="ＭＳ 明朝"/>
        <family val="1"/>
        <charset val="128"/>
      </rPr>
      <t>（木）</t>
    </r>
  </si>
  <si>
    <t>一般管理</t>
  </si>
  <si>
    <t>会員懇親会</t>
  </si>
  <si>
    <t>総会後の懇親</t>
  </si>
  <si>
    <r>
      <t>懇親会</t>
    </r>
    <r>
      <rPr>
        <sz val="10.5"/>
        <color rgb="FFFF0000"/>
        <rFont val="Century"/>
        <family val="1"/>
      </rPr>
      <t>5/27(</t>
    </r>
    <r>
      <rPr>
        <sz val="10.5"/>
        <color rgb="FFFF0000"/>
        <rFont val="ＭＳ 明朝"/>
        <family val="1"/>
        <charset val="128"/>
      </rPr>
      <t>日</t>
    </r>
    <r>
      <rPr>
        <sz val="10.5"/>
        <color rgb="FFFF0000"/>
        <rFont val="Century"/>
        <family val="1"/>
      </rPr>
      <t>)</t>
    </r>
  </si>
  <si>
    <t>年末忘年会</t>
  </si>
  <si>
    <r>
      <t>忘年会</t>
    </r>
    <r>
      <rPr>
        <sz val="10.5"/>
        <color rgb="FFFF0000"/>
        <rFont val="Century"/>
        <family val="1"/>
      </rPr>
      <t>12/8(</t>
    </r>
    <r>
      <rPr>
        <sz val="10.5"/>
        <color rgb="FFFF0000"/>
        <rFont val="ＭＳ 明朝"/>
        <family val="1"/>
        <charset val="128"/>
      </rPr>
      <t>土</t>
    </r>
    <r>
      <rPr>
        <sz val="10.5"/>
        <color rgb="FFFF0000"/>
        <rFont val="Century"/>
        <family val="1"/>
      </rPr>
      <t>)</t>
    </r>
  </si>
  <si>
    <t>ファンメール</t>
  </si>
  <si>
    <t>季刊誌の発行</t>
  </si>
  <si>
    <r>
      <t>4</t>
    </r>
    <r>
      <rPr>
        <sz val="10.5"/>
        <color theme="1"/>
        <rFont val="ＭＳ 明朝"/>
        <family val="1"/>
        <charset val="128"/>
      </rPr>
      <t>・</t>
    </r>
    <r>
      <rPr>
        <sz val="10.5"/>
        <color theme="1"/>
        <rFont val="Century"/>
        <family val="1"/>
      </rPr>
      <t>7</t>
    </r>
    <r>
      <rPr>
        <sz val="10.5"/>
        <color theme="1"/>
        <rFont val="ＭＳ 明朝"/>
        <family val="1"/>
        <charset val="128"/>
      </rPr>
      <t>・</t>
    </r>
    <r>
      <rPr>
        <sz val="10.5"/>
        <color theme="1"/>
        <rFont val="Century"/>
        <family val="1"/>
      </rPr>
      <t>10</t>
    </r>
    <r>
      <rPr>
        <sz val="10.5"/>
        <color theme="1"/>
        <rFont val="ＭＳ 明朝"/>
        <family val="1"/>
        <charset val="128"/>
      </rPr>
      <t>・</t>
    </r>
    <r>
      <rPr>
        <sz val="10.5"/>
        <color theme="1"/>
        <rFont val="Century"/>
        <family val="1"/>
      </rPr>
      <t>1</t>
    </r>
    <r>
      <rPr>
        <sz val="10.5"/>
        <color theme="1"/>
        <rFont val="ＭＳ 明朝"/>
        <family val="1"/>
        <charset val="128"/>
      </rPr>
      <t>月</t>
    </r>
  </si>
  <si>
    <t>ホームページ</t>
  </si>
  <si>
    <t>ｗｅｂ発信</t>
  </si>
  <si>
    <t>広告媒体</t>
  </si>
  <si>
    <t>ﾊﾟﾝﾌﾚｯﾄ印刷</t>
  </si>
  <si>
    <t>事務局・役員</t>
  </si>
  <si>
    <t>職員研修</t>
  </si>
  <si>
    <r>
      <t>NPO</t>
    </r>
    <r>
      <rPr>
        <sz val="10"/>
        <color theme="1"/>
        <rFont val="ＭＳ 明朝"/>
        <family val="1"/>
        <charset val="128"/>
      </rPr>
      <t>研修</t>
    </r>
  </si>
  <si>
    <t>・現地視察</t>
  </si>
  <si>
    <r>
      <t>4/18</t>
    </r>
    <r>
      <rPr>
        <sz val="9"/>
        <color rgb="FFFF0000"/>
        <rFont val="ＭＳ 明朝"/>
        <family val="1"/>
        <charset val="128"/>
      </rPr>
      <t>　観光商談会</t>
    </r>
  </si>
  <si>
    <r>
      <t>1~2</t>
    </r>
    <r>
      <rPr>
        <sz val="9"/>
        <color rgb="FFFF0000"/>
        <rFont val="ＭＳ 明朝"/>
        <family val="1"/>
        <charset val="128"/>
      </rPr>
      <t>月　観光商談会</t>
    </r>
    <r>
      <rPr>
        <sz val="9"/>
        <color theme="1"/>
        <rFont val="ＭＳ 明朝"/>
        <family val="1"/>
        <charset val="128"/>
      </rPr>
      <t>　</t>
    </r>
  </si>
  <si>
    <t>四国インカレ予選</t>
  </si>
  <si>
    <t>大会開場</t>
  </si>
  <si>
    <r>
      <t>9/15</t>
    </r>
    <r>
      <rPr>
        <sz val="10.5"/>
        <color rgb="FFFF0000"/>
        <rFont val="ＭＳ 明朝"/>
        <family val="1"/>
        <charset val="128"/>
      </rPr>
      <t>、</t>
    </r>
    <r>
      <rPr>
        <sz val="10.5"/>
        <color rgb="FFFF0000"/>
        <rFont val="Century"/>
        <family val="1"/>
      </rPr>
      <t>16</t>
    </r>
  </si>
  <si>
    <t>大会役員</t>
  </si>
  <si>
    <t>福井国体支援</t>
  </si>
  <si>
    <t>参加支援</t>
  </si>
  <si>
    <r>
      <t>9/30</t>
    </r>
    <r>
      <rPr>
        <sz val="10.5"/>
        <color rgb="FFFF0000"/>
        <rFont val="ＭＳ 明朝"/>
        <family val="1"/>
        <charset val="128"/>
      </rPr>
      <t>～</t>
    </r>
    <r>
      <rPr>
        <sz val="10.5"/>
        <color rgb="FFFF0000"/>
        <rFont val="Century"/>
        <family val="1"/>
      </rPr>
      <t>10/3</t>
    </r>
  </si>
  <si>
    <t>国体選手</t>
  </si>
  <si>
    <t>夢プロジェクト</t>
  </si>
  <si>
    <t>冒険家と航海</t>
  </si>
  <si>
    <r>
      <t>11</t>
    </r>
    <r>
      <rPr>
        <sz val="10.5"/>
        <color rgb="FFFF0000"/>
        <rFont val="ＭＳ 明朝"/>
        <family val="1"/>
        <charset val="128"/>
      </rPr>
      <t>月頃計画中</t>
    </r>
  </si>
  <si>
    <t>その他（人件費・役員旅費・会議費・通信費・雑費等）</t>
  </si>
  <si>
    <t>収入</t>
    <rPh sb="0" eb="2">
      <t>シュウニュウ</t>
    </rPh>
    <phoneticPr fontId="13"/>
  </si>
  <si>
    <t>支出</t>
    <rPh sb="0" eb="2">
      <t>シシュツ</t>
    </rPh>
    <phoneticPr fontId="13"/>
  </si>
  <si>
    <t>備考</t>
    <rPh sb="0" eb="2">
      <t>ビコウ</t>
    </rPh>
    <phoneticPr fontId="13"/>
  </si>
  <si>
    <t>指定管理料</t>
    <rPh sb="0" eb="2">
      <t>シテイ</t>
    </rPh>
    <rPh sb="2" eb="4">
      <t>カンリ</t>
    </rPh>
    <rPh sb="4" eb="5">
      <t>リョウ</t>
    </rPh>
    <phoneticPr fontId="13"/>
  </si>
  <si>
    <t>利用料</t>
    <rPh sb="0" eb="3">
      <t>リヨウリョウ</t>
    </rPh>
    <phoneticPr fontId="13"/>
  </si>
  <si>
    <t>お菓子等</t>
    <rPh sb="1" eb="3">
      <t>カシ</t>
    </rPh>
    <rPh sb="3" eb="4">
      <t>トウ</t>
    </rPh>
    <phoneticPr fontId="13"/>
  </si>
  <si>
    <t>6,000×5名×2日</t>
    <rPh sb="7" eb="8">
      <t>メイ</t>
    </rPh>
    <rPh sb="10" eb="11">
      <t>ニチ</t>
    </rPh>
    <phoneticPr fontId="13"/>
  </si>
  <si>
    <t>救助艇燃料費とスタッフ交通費</t>
    <rPh sb="0" eb="2">
      <t>キュウジョ</t>
    </rPh>
    <rPh sb="2" eb="3">
      <t>テイ</t>
    </rPh>
    <rPh sb="3" eb="6">
      <t>ネンリョウヒ</t>
    </rPh>
    <rPh sb="11" eb="13">
      <t>コウツウ</t>
    </rPh>
    <rPh sb="13" eb="14">
      <t>ヒ</t>
    </rPh>
    <phoneticPr fontId="13"/>
  </si>
  <si>
    <t>講師謝金として</t>
    <rPh sb="0" eb="2">
      <t>コウシ</t>
    </rPh>
    <rPh sb="2" eb="4">
      <t>シャキン</t>
    </rPh>
    <phoneticPr fontId="13"/>
  </si>
  <si>
    <t>スタッフ交通費</t>
    <rPh sb="4" eb="6">
      <t>コウツウ</t>
    </rPh>
    <rPh sb="6" eb="7">
      <t>ヒ</t>
    </rPh>
    <phoneticPr fontId="13"/>
  </si>
  <si>
    <t>謝金として</t>
    <rPh sb="0" eb="2">
      <t>シャキン</t>
    </rPh>
    <phoneticPr fontId="13"/>
  </si>
  <si>
    <t>スタッフ交通費、燃料費</t>
    <rPh sb="4" eb="6">
      <t>コウツウ</t>
    </rPh>
    <rPh sb="6" eb="7">
      <t>ヒ</t>
    </rPh>
    <rPh sb="8" eb="11">
      <t>ネンリョウヒ</t>
    </rPh>
    <phoneticPr fontId="13"/>
  </si>
  <si>
    <t>3000円×6名×3回</t>
    <rPh sb="4" eb="5">
      <t>エン</t>
    </rPh>
    <rPh sb="7" eb="8">
      <t>メイ</t>
    </rPh>
    <rPh sb="10" eb="11">
      <t>カイ</t>
    </rPh>
    <phoneticPr fontId="13"/>
  </si>
  <si>
    <t>救助艇レンタル料</t>
    <rPh sb="0" eb="2">
      <t>キュウジョ</t>
    </rPh>
    <rPh sb="2" eb="3">
      <t>テイ</t>
    </rPh>
    <rPh sb="7" eb="8">
      <t>リョウ</t>
    </rPh>
    <phoneticPr fontId="13"/>
  </si>
  <si>
    <t>500×15名500×９組</t>
    <rPh sb="6" eb="7">
      <t>メイ</t>
    </rPh>
    <rPh sb="12" eb="13">
      <t>クミ</t>
    </rPh>
    <phoneticPr fontId="13"/>
  </si>
  <si>
    <t>2,100×49名</t>
    <rPh sb="8" eb="9">
      <t>メイ</t>
    </rPh>
    <phoneticPr fontId="13"/>
  </si>
  <si>
    <t>スタッフ交通費</t>
    <rPh sb="4" eb="7">
      <t>コウツウヒ</t>
    </rPh>
    <phoneticPr fontId="13"/>
  </si>
  <si>
    <t>　</t>
    <phoneticPr fontId="13"/>
  </si>
  <si>
    <t>お菓子</t>
    <rPh sb="1" eb="3">
      <t>カシ</t>
    </rPh>
    <phoneticPr fontId="13"/>
  </si>
  <si>
    <t>参加費</t>
    <rPh sb="0" eb="3">
      <t>サンカヒ</t>
    </rPh>
    <phoneticPr fontId="13"/>
  </si>
  <si>
    <t>婚活・子育て支援事業</t>
    <rPh sb="0" eb="2">
      <t>コンカツ</t>
    </rPh>
    <phoneticPr fontId="13"/>
  </si>
  <si>
    <t>食材費、材料費</t>
    <rPh sb="0" eb="2">
      <t>ショクザイ</t>
    </rPh>
    <rPh sb="2" eb="3">
      <t>ヒ</t>
    </rPh>
    <rPh sb="4" eb="7">
      <t>ザイリョウヒ</t>
    </rPh>
    <phoneticPr fontId="13"/>
  </si>
  <si>
    <t>保険、昼食、お菓子</t>
    <rPh sb="0" eb="2">
      <t>ホケン</t>
    </rPh>
    <rPh sb="3" eb="5">
      <t>チュウショク</t>
    </rPh>
    <rPh sb="7" eb="9">
      <t>カシ</t>
    </rPh>
    <phoneticPr fontId="13"/>
  </si>
  <si>
    <t>イカダ</t>
    <phoneticPr fontId="13"/>
  </si>
  <si>
    <t>保険</t>
    <rPh sb="0" eb="2">
      <t>ホケン</t>
    </rPh>
    <phoneticPr fontId="13"/>
  </si>
  <si>
    <t>サマーキッズ</t>
    <phoneticPr fontId="13"/>
  </si>
  <si>
    <t>未定</t>
    <rPh sb="0" eb="2">
      <t>ミテイ</t>
    </rPh>
    <phoneticPr fontId="13"/>
  </si>
  <si>
    <t>スタッフ交通費</t>
    <rPh sb="4" eb="7">
      <t>コウツウヒ</t>
    </rPh>
    <phoneticPr fontId="13"/>
  </si>
  <si>
    <t>500×30名</t>
    <rPh sb="6" eb="7">
      <t>メイ</t>
    </rPh>
    <phoneticPr fontId="13"/>
  </si>
  <si>
    <t>500×20名</t>
    <rPh sb="6" eb="7">
      <t>メイ</t>
    </rPh>
    <phoneticPr fontId="13"/>
  </si>
  <si>
    <t>スタッフ交通費昼食費</t>
    <rPh sb="4" eb="7">
      <t>コウツウヒ</t>
    </rPh>
    <rPh sb="7" eb="10">
      <t>チュウショクヒ</t>
    </rPh>
    <phoneticPr fontId="13"/>
  </si>
  <si>
    <t>500×35名</t>
    <rPh sb="6" eb="7">
      <t>メイ</t>
    </rPh>
    <phoneticPr fontId="13"/>
  </si>
  <si>
    <t>500×25名</t>
    <rPh sb="6" eb="7">
      <t>メイ</t>
    </rPh>
    <phoneticPr fontId="13"/>
  </si>
  <si>
    <t>材料費</t>
    <rPh sb="0" eb="3">
      <t>ザイリョウヒ</t>
    </rPh>
    <phoneticPr fontId="13"/>
  </si>
  <si>
    <t>3000×20名</t>
    <rPh sb="7" eb="8">
      <t>メイ</t>
    </rPh>
    <phoneticPr fontId="13"/>
  </si>
  <si>
    <t>保険、郵送、材料費</t>
    <rPh sb="0" eb="2">
      <t>ホケン</t>
    </rPh>
    <rPh sb="3" eb="5">
      <t>ユウソウ</t>
    </rPh>
    <rPh sb="6" eb="8">
      <t>ザイリョウ</t>
    </rPh>
    <rPh sb="8" eb="9">
      <t>ヒ</t>
    </rPh>
    <phoneticPr fontId="13"/>
  </si>
  <si>
    <r>
      <rPr>
        <sz val="10.5"/>
        <color rgb="FFFF0000"/>
        <rFont val="Century"/>
        <family val="1"/>
      </rPr>
      <t>7/8(</t>
    </r>
    <r>
      <rPr>
        <sz val="10.5"/>
        <color rgb="FFFF0000"/>
        <rFont val="ＭＳ Ｐ明朝"/>
        <family val="1"/>
        <charset val="128"/>
      </rPr>
      <t>日</t>
    </r>
    <r>
      <rPr>
        <sz val="10.5"/>
        <color rgb="FFFF0000"/>
        <rFont val="Century"/>
        <family val="1"/>
      </rPr>
      <t>)</t>
    </r>
    <r>
      <rPr>
        <sz val="10.5"/>
        <color rgb="FFFF0000"/>
        <rFont val="ＭＳ Ｐ明朝"/>
        <family val="1"/>
        <charset val="128"/>
      </rPr>
      <t>11/4(日)1/20(日)</t>
    </r>
    <rPh sb="4" eb="5">
      <t>ニチ</t>
    </rPh>
    <rPh sb="11" eb="12">
      <t>ヒ</t>
    </rPh>
    <rPh sb="18" eb="19">
      <t>ヒ</t>
    </rPh>
    <phoneticPr fontId="13"/>
  </si>
  <si>
    <t>体験料</t>
    <rPh sb="0" eb="2">
      <t>タイケン</t>
    </rPh>
    <rPh sb="2" eb="3">
      <t>リョウ</t>
    </rPh>
    <phoneticPr fontId="13"/>
  </si>
  <si>
    <t>スタッフ交通費、保険等</t>
    <rPh sb="4" eb="6">
      <t>コウツウ</t>
    </rPh>
    <rPh sb="6" eb="7">
      <t>ヒ</t>
    </rPh>
    <rPh sb="8" eb="10">
      <t>ホケン</t>
    </rPh>
    <rPh sb="10" eb="11">
      <t>トウ</t>
    </rPh>
    <phoneticPr fontId="13"/>
  </si>
  <si>
    <t>委託料</t>
    <rPh sb="0" eb="3">
      <t>イタクリョウ</t>
    </rPh>
    <phoneticPr fontId="13"/>
  </si>
  <si>
    <t>20名</t>
    <rPh sb="2" eb="3">
      <t>メイ</t>
    </rPh>
    <phoneticPr fontId="13"/>
  </si>
  <si>
    <t>燃料費</t>
    <rPh sb="0" eb="3">
      <t>ネンリョウヒ</t>
    </rPh>
    <phoneticPr fontId="13"/>
  </si>
  <si>
    <t>昼食300×20名</t>
    <rPh sb="0" eb="2">
      <t>チュウショク</t>
    </rPh>
    <rPh sb="8" eb="9">
      <t>メイ</t>
    </rPh>
    <phoneticPr fontId="13"/>
  </si>
  <si>
    <t>700×40名</t>
    <rPh sb="6" eb="7">
      <t>メイ</t>
    </rPh>
    <phoneticPr fontId="13"/>
  </si>
  <si>
    <t>ｽﾀｯﾌ(5名）交通費・昼食</t>
    <rPh sb="6" eb="7">
      <t>メイ</t>
    </rPh>
    <rPh sb="8" eb="11">
      <t>コウツウヒ</t>
    </rPh>
    <rPh sb="12" eb="14">
      <t>チュウショク</t>
    </rPh>
    <phoneticPr fontId="13"/>
  </si>
  <si>
    <t>科　目</t>
  </si>
  <si>
    <t>金　　　額</t>
  </si>
  <si>
    <t>Ⅰ　経常収入の部</t>
  </si>
  <si>
    <t>予算</t>
    <rPh sb="0" eb="2">
      <t>ヨサン</t>
    </rPh>
    <phoneticPr fontId="19"/>
  </si>
  <si>
    <t>決算見込み</t>
    <rPh sb="0" eb="2">
      <t>ケッサン</t>
    </rPh>
    <rPh sb="2" eb="4">
      <t>ミコ</t>
    </rPh>
    <phoneticPr fontId="19"/>
  </si>
  <si>
    <t>入会金収入</t>
  </si>
  <si>
    <t>正会員会費収入</t>
    <rPh sb="0" eb="1">
      <t>セイ</t>
    </rPh>
    <phoneticPr fontId="19"/>
  </si>
  <si>
    <t>賛助会員会費収入</t>
    <rPh sb="0" eb="2">
      <t>サンジョ</t>
    </rPh>
    <rPh sb="2" eb="4">
      <t>カイイン</t>
    </rPh>
    <rPh sb="4" eb="6">
      <t>カイヒ</t>
    </rPh>
    <phoneticPr fontId="19"/>
  </si>
  <si>
    <t>寄付</t>
    <rPh sb="0" eb="2">
      <t>キフ</t>
    </rPh>
    <phoneticPr fontId="19"/>
  </si>
  <si>
    <t>事業収入</t>
  </si>
  <si>
    <t>委託料（指定管理者委託費）</t>
  </si>
  <si>
    <t>施設利用料(指定管理事業)</t>
    <phoneticPr fontId="19"/>
  </si>
  <si>
    <t>委託料（マリンスポーツ事業委託費）</t>
  </si>
  <si>
    <t>参加費(マリンスポーツ事業委託)</t>
    <phoneticPr fontId="19"/>
  </si>
  <si>
    <t>　  マリンスポーツ教室事業</t>
    <phoneticPr fontId="19"/>
  </si>
  <si>
    <t xml:space="preserve">    指導者育成事業</t>
    <phoneticPr fontId="19"/>
  </si>
  <si>
    <t xml:space="preserve">    地域振興・環境整備事業</t>
    <rPh sb="4" eb="6">
      <t>チイキ</t>
    </rPh>
    <rPh sb="6" eb="8">
      <t>シンコウ</t>
    </rPh>
    <phoneticPr fontId="19"/>
  </si>
  <si>
    <t xml:space="preserve">    青少年育成事業</t>
    <phoneticPr fontId="19"/>
  </si>
  <si>
    <t xml:space="preserve">    マリンスポーツ振興事業</t>
    <phoneticPr fontId="19"/>
  </si>
  <si>
    <r>
      <t>　　</t>
    </r>
    <r>
      <rPr>
        <sz val="10"/>
        <color indexed="8"/>
        <rFont val="ＭＳ Ｐ明朝"/>
        <family val="1"/>
        <charset val="128"/>
      </rPr>
      <t>一般管理その他</t>
    </r>
    <rPh sb="8" eb="9">
      <t>タ</t>
    </rPh>
    <phoneticPr fontId="19"/>
  </si>
  <si>
    <t xml:space="preserve"> </t>
  </si>
  <si>
    <t>　受取利息</t>
    <phoneticPr fontId="19"/>
  </si>
  <si>
    <t xml:space="preserve">  雑収入</t>
  </si>
  <si>
    <t>前期繰越収支差額</t>
  </si>
  <si>
    <t>　　　　収入合計</t>
  </si>
  <si>
    <t>Ⅱ　経常支出の部</t>
  </si>
  <si>
    <t>事業費</t>
  </si>
  <si>
    <t>　委託事業（指定管理事業）</t>
    <rPh sb="1" eb="3">
      <t>イタク</t>
    </rPh>
    <rPh sb="3" eb="5">
      <t>ジギョウ</t>
    </rPh>
    <rPh sb="6" eb="8">
      <t>シテイ</t>
    </rPh>
    <rPh sb="8" eb="10">
      <t>カンリ</t>
    </rPh>
    <rPh sb="10" eb="12">
      <t>ジギョウ</t>
    </rPh>
    <phoneticPr fontId="19"/>
  </si>
  <si>
    <t xml:space="preserve">    給料手当</t>
  </si>
  <si>
    <t xml:space="preserve">    法定福利費</t>
  </si>
  <si>
    <t xml:space="preserve">    福利厚生費</t>
  </si>
  <si>
    <t xml:space="preserve">    旅費交通費</t>
  </si>
  <si>
    <t xml:space="preserve">    通信運搬費</t>
  </si>
  <si>
    <t xml:space="preserve">    消耗品費</t>
  </si>
  <si>
    <t xml:space="preserve">    修繕費</t>
  </si>
  <si>
    <t xml:space="preserve">    燃料費</t>
  </si>
  <si>
    <t xml:space="preserve">    水道光熱費</t>
  </si>
  <si>
    <t xml:space="preserve">    保険料</t>
  </si>
  <si>
    <t xml:space="preserve">    租税公課</t>
  </si>
  <si>
    <t xml:space="preserve">    接待交際費</t>
  </si>
  <si>
    <t xml:space="preserve">    雑費</t>
  </si>
  <si>
    <t>　　　　　　　</t>
    <phoneticPr fontId="19"/>
  </si>
  <si>
    <t>　委託事業（マリンスポーツ事業）</t>
    <rPh sb="1" eb="3">
      <t>イタク</t>
    </rPh>
    <rPh sb="3" eb="5">
      <t>ジギョウ</t>
    </rPh>
    <rPh sb="13" eb="15">
      <t>ジギョウ</t>
    </rPh>
    <phoneticPr fontId="19"/>
  </si>
  <si>
    <t>　マリンスポーツ教室事業</t>
    <rPh sb="8" eb="10">
      <t>キョウシツ</t>
    </rPh>
    <rPh sb="10" eb="12">
      <t>ジギョウ</t>
    </rPh>
    <phoneticPr fontId="19"/>
  </si>
  <si>
    <t>　指導者育成事業</t>
    <phoneticPr fontId="19"/>
  </si>
  <si>
    <t>　地域振興・環境整備事業</t>
    <rPh sb="1" eb="3">
      <t>チイキ</t>
    </rPh>
    <rPh sb="3" eb="5">
      <t>シンコウ</t>
    </rPh>
    <phoneticPr fontId="19"/>
  </si>
  <si>
    <t>　青少年育成事業</t>
    <phoneticPr fontId="19"/>
  </si>
  <si>
    <t>　マリンスポーツ振興事業</t>
    <rPh sb="10" eb="12">
      <t>ジギョウ</t>
    </rPh>
    <phoneticPr fontId="19"/>
  </si>
  <si>
    <t>　一般管理その他</t>
    <rPh sb="1" eb="3">
      <t>イッパン</t>
    </rPh>
    <rPh sb="3" eb="5">
      <t>カンリ</t>
    </rPh>
    <rPh sb="7" eb="8">
      <t>タ</t>
    </rPh>
    <phoneticPr fontId="19"/>
  </si>
  <si>
    <t>その他</t>
  </si>
  <si>
    <t>予備費</t>
  </si>
  <si>
    <t>税引当金 消費税</t>
  </si>
  <si>
    <t>　　　　　　　法人税</t>
  </si>
  <si>
    <t>支出合計</t>
    <phoneticPr fontId="19"/>
  </si>
  <si>
    <t>当期収支差額</t>
  </si>
  <si>
    <t>次期繰越収支差額</t>
  </si>
  <si>
    <t>500円×20名</t>
    <rPh sb="3" eb="4">
      <t>エン</t>
    </rPh>
    <rPh sb="7" eb="8">
      <t>メイ</t>
    </rPh>
    <phoneticPr fontId="13"/>
  </si>
  <si>
    <t>燃料費と景品</t>
    <rPh sb="0" eb="3">
      <t>ネンリョウヒ</t>
    </rPh>
    <rPh sb="4" eb="6">
      <t>ケイヒン</t>
    </rPh>
    <phoneticPr fontId="13"/>
  </si>
  <si>
    <t>金額</t>
    <rPh sb="0" eb="1">
      <t>キン</t>
    </rPh>
    <rPh sb="1" eb="2">
      <t>ガク</t>
    </rPh>
    <phoneticPr fontId="13"/>
  </si>
  <si>
    <t>2019年度</t>
    <rPh sb="4" eb="6">
      <t>ネンド</t>
    </rPh>
    <phoneticPr fontId="13"/>
  </si>
  <si>
    <t>2020年度</t>
    <rPh sb="4" eb="6">
      <t>ネンド</t>
    </rPh>
    <phoneticPr fontId="13"/>
  </si>
  <si>
    <t>2019年度 特定非営利活動に係る事業会計 予算消化状況　と　2020年度予算</t>
    <rPh sb="22" eb="24">
      <t>ヨサン</t>
    </rPh>
    <rPh sb="24" eb="26">
      <t>ショウカ</t>
    </rPh>
    <rPh sb="26" eb="28">
      <t>ジョウキョウ</t>
    </rPh>
    <rPh sb="35" eb="36">
      <t>ネン</t>
    </rPh>
    <rPh sb="36" eb="37">
      <t>ド</t>
    </rPh>
    <rPh sb="37" eb="39">
      <t>ヨサン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</si>
</sst>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);[Red]\(#,##0\)"/>
  </numFmts>
  <fonts count="30" x14ac:knownFonts="1">
    <font>
      <sz val="11"/>
      <color theme="1"/>
      <name val="ＭＳ Ｐゴシック"/>
      <family val="2"/>
      <scheme val="minor"/>
    </font>
    <font>
      <sz val="10"/>
      <color theme="1"/>
      <name val="Century"/>
      <family val="1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0"/>
      <color theme="1"/>
      <name val="ＭＳ 明朝"/>
      <family val="1"/>
      <charset val="128"/>
    </font>
    <font>
      <sz val="10.5"/>
      <color rgb="FFFF0000"/>
      <name val="Century"/>
      <family val="1"/>
    </font>
    <font>
      <sz val="10.5"/>
      <color rgb="FFFF0000"/>
      <name val="ＭＳ 明朝"/>
      <family val="1"/>
      <charset val="128"/>
    </font>
    <font>
      <sz val="10"/>
      <color rgb="FFFF0000"/>
      <name val="Century"/>
      <family val="1"/>
    </font>
    <font>
      <sz val="10"/>
      <color rgb="FFFF0000"/>
      <name val="ＭＳ 明朝"/>
      <family val="1"/>
      <charset val="128"/>
    </font>
    <font>
      <sz val="9"/>
      <color rgb="FFFF0000"/>
      <name val="Century"/>
      <family val="1"/>
    </font>
    <font>
      <sz val="9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name val="Century"/>
      <family val="1"/>
    </font>
    <font>
      <sz val="10"/>
      <color indexed="8"/>
      <name val="ＭＳ Ｐ明朝"/>
      <family val="1"/>
      <charset val="128"/>
    </font>
    <font>
      <b/>
      <sz val="10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17" fillId="0" borderId="0" applyFont="0" applyFill="0" applyBorder="0" applyAlignment="0" applyProtection="0">
      <alignment vertical="center"/>
    </xf>
  </cellStyleXfs>
  <cellXfs count="16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4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0" fillId="0" borderId="12" xfId="0" applyBorder="1" applyAlignment="1">
      <alignment vertical="top" wrapText="1"/>
    </xf>
    <xf numFmtId="0" fontId="7" fillId="0" borderId="1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14" fillId="0" borderId="8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20" fillId="0" borderId="33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 indent="1"/>
    </xf>
    <xf numFmtId="6" fontId="23" fillId="0" borderId="0" xfId="1" applyFont="1" applyBorder="1" applyAlignment="1">
      <alignment vertical="center"/>
    </xf>
    <xf numFmtId="6" fontId="15" fillId="0" borderId="19" xfId="1" applyFont="1" applyBorder="1" applyAlignment="1">
      <alignment vertical="center"/>
    </xf>
    <xf numFmtId="6" fontId="23" fillId="0" borderId="19" xfId="1" applyFont="1" applyBorder="1" applyAlignment="1">
      <alignment vertical="center"/>
    </xf>
    <xf numFmtId="6" fontId="15" fillId="0" borderId="7" xfId="1" applyFont="1" applyBorder="1" applyAlignment="1">
      <alignment vertical="center"/>
    </xf>
    <xf numFmtId="6" fontId="7" fillId="0" borderId="7" xfId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6" fontId="7" fillId="0" borderId="0" xfId="1" applyFont="1" applyBorder="1" applyAlignment="1">
      <alignment vertical="center"/>
    </xf>
    <xf numFmtId="0" fontId="18" fillId="0" borderId="19" xfId="0" applyFont="1" applyBorder="1" applyAlignment="1">
      <alignment horizontal="left" vertical="center"/>
    </xf>
    <xf numFmtId="6" fontId="23" fillId="0" borderId="37" xfId="1" applyFont="1" applyBorder="1" applyAlignment="1">
      <alignment vertical="center"/>
    </xf>
    <xf numFmtId="6" fontId="7" fillId="0" borderId="19" xfId="1" applyFont="1" applyBorder="1" applyAlignment="1">
      <alignment vertical="center"/>
    </xf>
    <xf numFmtId="6" fontId="15" fillId="0" borderId="6" xfId="1" applyFont="1" applyBorder="1" applyAlignment="1">
      <alignment vertical="center"/>
    </xf>
    <xf numFmtId="0" fontId="21" fillId="0" borderId="33" xfId="0" applyFont="1" applyBorder="1" applyAlignment="1">
      <alignment horizontal="left" vertical="center"/>
    </xf>
    <xf numFmtId="176" fontId="22" fillId="0" borderId="6" xfId="0" applyNumberFormat="1" applyFont="1" applyBorder="1" applyAlignment="1">
      <alignment horizontal="left" vertical="center"/>
    </xf>
    <xf numFmtId="176" fontId="22" fillId="0" borderId="36" xfId="0" applyNumberFormat="1" applyFont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176" fontId="22" fillId="0" borderId="7" xfId="0" applyNumberFormat="1" applyFont="1" applyBorder="1" applyAlignment="1">
      <alignment horizontal="left" vertical="center"/>
    </xf>
    <xf numFmtId="6" fontId="22" fillId="0" borderId="7" xfId="1" applyFont="1" applyBorder="1" applyAlignment="1">
      <alignment vertical="center"/>
    </xf>
    <xf numFmtId="0" fontId="20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vertical="center"/>
    </xf>
    <xf numFmtId="6" fontId="7" fillId="0" borderId="37" xfId="1" applyFont="1" applyBorder="1" applyAlignment="1">
      <alignment vertical="center"/>
    </xf>
    <xf numFmtId="0" fontId="20" fillId="0" borderId="38" xfId="0" applyFont="1" applyBorder="1" applyAlignment="1">
      <alignment horizontal="left" vertical="center"/>
    </xf>
    <xf numFmtId="6" fontId="15" fillId="0" borderId="20" xfId="1" applyFont="1" applyBorder="1" applyAlignment="1">
      <alignment vertical="center"/>
    </xf>
    <xf numFmtId="6" fontId="27" fillId="0" borderId="20" xfId="1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6" fontId="15" fillId="0" borderId="37" xfId="1" applyFont="1" applyBorder="1" applyAlignment="1">
      <alignment vertical="center"/>
    </xf>
    <xf numFmtId="0" fontId="0" fillId="0" borderId="39" xfId="0" applyBorder="1"/>
    <xf numFmtId="6" fontId="0" fillId="0" borderId="39" xfId="1" applyFont="1" applyBorder="1" applyAlignment="1"/>
    <xf numFmtId="6" fontId="0" fillId="0" borderId="40" xfId="1" applyFont="1" applyBorder="1" applyAlignment="1"/>
    <xf numFmtId="6" fontId="24" fillId="0" borderId="37" xfId="1" applyFont="1" applyBorder="1" applyAlignment="1">
      <alignment vertical="center"/>
    </xf>
    <xf numFmtId="6" fontId="23" fillId="0" borderId="6" xfId="1" applyFont="1" applyBorder="1" applyAlignment="1">
      <alignment vertical="center"/>
    </xf>
    <xf numFmtId="0" fontId="0" fillId="0" borderId="41" xfId="0" applyBorder="1" applyAlignment="1">
      <alignment horizontal="center"/>
    </xf>
    <xf numFmtId="6" fontId="0" fillId="0" borderId="42" xfId="1" applyFont="1" applyBorder="1" applyAlignment="1"/>
    <xf numFmtId="6" fontId="0" fillId="0" borderId="43" xfId="1" applyFont="1" applyBorder="1" applyAlignment="1"/>
    <xf numFmtId="0" fontId="26" fillId="0" borderId="33" xfId="0" applyFont="1" applyBorder="1" applyAlignment="1">
      <alignment horizontal="left" vertical="center"/>
    </xf>
    <xf numFmtId="6" fontId="23" fillId="0" borderId="19" xfId="1" applyFont="1" applyFill="1" applyBorder="1" applyAlignment="1">
      <alignment vertical="center"/>
    </xf>
    <xf numFmtId="6" fontId="24" fillId="0" borderId="19" xfId="1" applyFont="1" applyFill="1" applyBorder="1" applyAlignment="1">
      <alignment vertical="center"/>
    </xf>
    <xf numFmtId="6" fontId="15" fillId="0" borderId="19" xfId="1" applyFont="1" applyFill="1" applyBorder="1" applyAlignment="1">
      <alignment vertical="center"/>
    </xf>
    <xf numFmtId="0" fontId="0" fillId="0" borderId="42" xfId="0" applyBorder="1"/>
    <xf numFmtId="6" fontId="0" fillId="0" borderId="45" xfId="1" applyFont="1" applyBorder="1" applyAlignment="1"/>
    <xf numFmtId="0" fontId="0" fillId="0" borderId="46" xfId="0" applyBorder="1"/>
    <xf numFmtId="6" fontId="0" fillId="0" borderId="46" xfId="1" applyFont="1" applyBorder="1" applyAlignment="1"/>
    <xf numFmtId="0" fontId="3" fillId="0" borderId="46" xfId="0" applyFont="1" applyFill="1" applyBorder="1" applyAlignment="1">
      <alignment horizontal="justify" vertical="center" wrapText="1"/>
    </xf>
    <xf numFmtId="0" fontId="8" fillId="0" borderId="46" xfId="0" applyFont="1" applyFill="1" applyBorder="1" applyAlignment="1">
      <alignment horizontal="justify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6" fontId="0" fillId="0" borderId="47" xfId="1" applyFont="1" applyBorder="1" applyAlignment="1"/>
    <xf numFmtId="0" fontId="0" fillId="0" borderId="48" xfId="0" applyBorder="1"/>
    <xf numFmtId="6" fontId="0" fillId="0" borderId="48" xfId="1" applyFont="1" applyBorder="1" applyAlignment="1"/>
    <xf numFmtId="0" fontId="3" fillId="0" borderId="48" xfId="0" applyFont="1" applyFill="1" applyBorder="1" applyAlignment="1">
      <alignment horizontal="justify" vertical="center" wrapText="1"/>
    </xf>
    <xf numFmtId="6" fontId="0" fillId="0" borderId="0" xfId="0" applyNumberFormat="1"/>
    <xf numFmtId="6" fontId="20" fillId="0" borderId="19" xfId="1" applyFont="1" applyBorder="1" applyAlignment="1">
      <alignment vertical="center"/>
    </xf>
    <xf numFmtId="6" fontId="2" fillId="0" borderId="37" xfId="1" applyFont="1" applyBorder="1" applyAlignment="1">
      <alignment vertical="center"/>
    </xf>
    <xf numFmtId="6" fontId="28" fillId="0" borderId="38" xfId="1" applyFont="1" applyBorder="1" applyAlignment="1">
      <alignment vertical="center"/>
    </xf>
    <xf numFmtId="6" fontId="20" fillId="0" borderId="20" xfId="1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56" fontId="2" fillId="0" borderId="4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6" fillId="0" borderId="25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7" fillId="0" borderId="25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justify" vertical="center" wrapText="1"/>
    </xf>
    <xf numFmtId="0" fontId="6" fillId="0" borderId="26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18" fillId="0" borderId="0" xfId="0" applyFont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74"/>
  <sheetViews>
    <sheetView view="pageBreakPreview" topLeftCell="A16" zoomScale="85" zoomScaleNormal="100" zoomScaleSheetLayoutView="85" workbookViewId="0">
      <selection activeCell="L62" sqref="L62"/>
    </sheetView>
  </sheetViews>
  <sheetFormatPr defaultRowHeight="13.5" x14ac:dyDescent="0.15"/>
  <cols>
    <col min="3" max="3" width="12.25" bestFit="1" customWidth="1"/>
    <col min="4" max="4" width="20" bestFit="1" customWidth="1"/>
    <col min="5" max="5" width="18" bestFit="1" customWidth="1"/>
    <col min="6" max="6" width="19.25" bestFit="1" customWidth="1"/>
    <col min="7" max="7" width="10.5" customWidth="1"/>
    <col min="8" max="8" width="11.625" bestFit="1" customWidth="1"/>
    <col min="9" max="9" width="21" bestFit="1" customWidth="1"/>
    <col min="10" max="10" width="11.625" bestFit="1" customWidth="1"/>
    <col min="11" max="11" width="29.5" bestFit="1" customWidth="1"/>
    <col min="12" max="12" width="11.625" bestFit="1" customWidth="1"/>
  </cols>
  <sheetData>
    <row r="2" spans="3:11" ht="14.25" thickBot="1" x14ac:dyDescent="0.2"/>
    <row r="3" spans="3:11" ht="15" thickTop="1" thickBot="1" x14ac:dyDescent="0.2">
      <c r="C3" s="1" t="s">
        <v>0</v>
      </c>
      <c r="D3" s="2" t="s">
        <v>1</v>
      </c>
      <c r="E3" s="2" t="s">
        <v>2</v>
      </c>
      <c r="F3" s="2" t="s">
        <v>3</v>
      </c>
      <c r="G3" s="3" t="s">
        <v>4</v>
      </c>
      <c r="H3" s="103" t="s">
        <v>170</v>
      </c>
      <c r="I3" s="104" t="s">
        <v>172</v>
      </c>
      <c r="J3" s="104" t="s">
        <v>171</v>
      </c>
      <c r="K3" s="104" t="s">
        <v>172</v>
      </c>
    </row>
    <row r="4" spans="3:11" ht="14.25" thickTop="1" x14ac:dyDescent="0.15">
      <c r="C4" s="117" t="s">
        <v>5</v>
      </c>
      <c r="D4" s="120" t="s">
        <v>6</v>
      </c>
      <c r="E4" s="5" t="s">
        <v>7</v>
      </c>
      <c r="F4" s="130" t="s">
        <v>9</v>
      </c>
      <c r="G4" s="122" t="s">
        <v>10</v>
      </c>
      <c r="H4" s="98">
        <v>4628000</v>
      </c>
      <c r="I4" s="99" t="s">
        <v>173</v>
      </c>
      <c r="J4" s="100">
        <v>6191000</v>
      </c>
      <c r="K4" s="99"/>
    </row>
    <row r="5" spans="3:11" x14ac:dyDescent="0.15">
      <c r="C5" s="118"/>
      <c r="D5" s="134"/>
      <c r="E5" s="6"/>
      <c r="F5" s="131"/>
      <c r="G5" s="125"/>
      <c r="H5" s="98">
        <v>1800000</v>
      </c>
      <c r="I5" s="99" t="s">
        <v>174</v>
      </c>
      <c r="J5" s="100"/>
      <c r="K5" s="99"/>
    </row>
    <row r="6" spans="3:11" ht="14.25" thickBot="1" x14ac:dyDescent="0.2">
      <c r="C6" s="118"/>
      <c r="D6" s="121"/>
      <c r="E6" s="7" t="s">
        <v>8</v>
      </c>
      <c r="F6" s="132"/>
      <c r="G6" s="123"/>
      <c r="H6" s="98"/>
      <c r="I6" s="99"/>
      <c r="J6" s="100"/>
      <c r="K6" s="99"/>
    </row>
    <row r="7" spans="3:11" x14ac:dyDescent="0.15">
      <c r="C7" s="118"/>
      <c r="D7" s="126" t="s">
        <v>11</v>
      </c>
      <c r="E7" s="9" t="s">
        <v>12</v>
      </c>
      <c r="F7" s="142" t="s">
        <v>14</v>
      </c>
      <c r="G7" s="153" t="s">
        <v>15</v>
      </c>
      <c r="H7" s="98">
        <v>0</v>
      </c>
      <c r="I7" s="99"/>
      <c r="J7" s="100">
        <v>5000</v>
      </c>
      <c r="K7" s="99" t="s">
        <v>175</v>
      </c>
    </row>
    <row r="8" spans="3:11" x14ac:dyDescent="0.15">
      <c r="C8" s="118"/>
      <c r="D8" s="134"/>
      <c r="E8" s="6"/>
      <c r="F8" s="151"/>
      <c r="G8" s="154"/>
      <c r="H8" s="98"/>
      <c r="I8" s="99"/>
      <c r="J8" s="100"/>
      <c r="K8" s="99"/>
    </row>
    <row r="9" spans="3:11" ht="14.25" thickBot="1" x14ac:dyDescent="0.2">
      <c r="C9" s="118"/>
      <c r="D9" s="121"/>
      <c r="E9" s="10" t="s">
        <v>13</v>
      </c>
      <c r="F9" s="152"/>
      <c r="G9" s="155"/>
      <c r="H9" s="98"/>
      <c r="I9" s="99"/>
      <c r="J9" s="100"/>
      <c r="K9" s="99"/>
    </row>
    <row r="10" spans="3:11" ht="14.25" thickBot="1" x14ac:dyDescent="0.2">
      <c r="C10" s="150"/>
      <c r="D10" s="11" t="s">
        <v>16</v>
      </c>
      <c r="E10" s="12" t="s">
        <v>17</v>
      </c>
      <c r="F10" s="14" t="s">
        <v>18</v>
      </c>
      <c r="G10" s="15" t="s">
        <v>19</v>
      </c>
      <c r="H10" s="105">
        <v>60000</v>
      </c>
      <c r="I10" s="106" t="s">
        <v>176</v>
      </c>
      <c r="J10" s="107">
        <v>10000</v>
      </c>
      <c r="K10" s="106" t="s">
        <v>177</v>
      </c>
    </row>
    <row r="11" spans="3:11" ht="26.25" thickBot="1" x14ac:dyDescent="0.2">
      <c r="C11" s="136" t="s">
        <v>20</v>
      </c>
      <c r="D11" s="11" t="s">
        <v>21</v>
      </c>
      <c r="E11" s="133" t="s">
        <v>22</v>
      </c>
      <c r="F11" s="16" t="s">
        <v>23</v>
      </c>
      <c r="G11" s="124" t="s">
        <v>19</v>
      </c>
      <c r="H11" s="98">
        <v>125000</v>
      </c>
      <c r="I11" s="99" t="s">
        <v>207</v>
      </c>
      <c r="J11" s="100">
        <v>70000</v>
      </c>
      <c r="K11" s="99" t="s">
        <v>208</v>
      </c>
    </row>
    <row r="12" spans="3:11" ht="14.25" thickBot="1" x14ac:dyDescent="0.2">
      <c r="C12" s="118"/>
      <c r="D12" s="126" t="s">
        <v>24</v>
      </c>
      <c r="E12" s="131"/>
      <c r="F12" s="17" t="s">
        <v>25</v>
      </c>
      <c r="G12" s="125"/>
      <c r="H12" s="98">
        <v>12000</v>
      </c>
      <c r="I12" s="99" t="s">
        <v>184</v>
      </c>
      <c r="J12" s="100">
        <v>12500</v>
      </c>
      <c r="K12" s="99" t="s">
        <v>214</v>
      </c>
    </row>
    <row r="13" spans="3:11" ht="14.25" thickBot="1" x14ac:dyDescent="0.2">
      <c r="C13" s="119"/>
      <c r="D13" s="135"/>
      <c r="E13" s="137"/>
      <c r="F13" s="18" t="s">
        <v>26</v>
      </c>
      <c r="G13" s="138"/>
      <c r="H13" s="105"/>
      <c r="I13" s="106"/>
      <c r="J13" s="107"/>
      <c r="K13" s="106"/>
    </row>
    <row r="14" spans="3:11" ht="39.75" thickTop="1" thickBot="1" x14ac:dyDescent="0.2">
      <c r="C14" s="117" t="s">
        <v>27</v>
      </c>
      <c r="D14" s="19" t="s">
        <v>28</v>
      </c>
      <c r="E14" s="11" t="s">
        <v>29</v>
      </c>
      <c r="F14" s="11" t="s">
        <v>30</v>
      </c>
      <c r="G14" s="20" t="s">
        <v>31</v>
      </c>
      <c r="H14" s="98">
        <v>90000</v>
      </c>
      <c r="I14" s="101" t="s">
        <v>178</v>
      </c>
      <c r="J14" s="100">
        <v>35000</v>
      </c>
      <c r="K14" s="101" t="s">
        <v>179</v>
      </c>
    </row>
    <row r="15" spans="3:11" x14ac:dyDescent="0.15">
      <c r="C15" s="118"/>
      <c r="D15" s="9" t="s">
        <v>32</v>
      </c>
      <c r="E15" s="139" t="s">
        <v>34</v>
      </c>
      <c r="F15" s="142" t="s">
        <v>35</v>
      </c>
      <c r="G15" s="144" t="s">
        <v>36</v>
      </c>
      <c r="H15" s="98">
        <v>15000</v>
      </c>
      <c r="I15" s="99" t="s">
        <v>180</v>
      </c>
      <c r="J15" s="100">
        <v>4000</v>
      </c>
      <c r="K15" s="99" t="s">
        <v>179</v>
      </c>
    </row>
    <row r="16" spans="3:11" ht="14.25" thickBot="1" x14ac:dyDescent="0.2">
      <c r="C16" s="118"/>
      <c r="D16" s="6"/>
      <c r="E16" s="140"/>
      <c r="F16" s="143"/>
      <c r="G16" s="145"/>
      <c r="H16" s="98"/>
      <c r="I16" s="99"/>
      <c r="J16" s="100"/>
      <c r="K16" s="99"/>
    </row>
    <row r="17" spans="3:11" ht="24.75" thickBot="1" x14ac:dyDescent="0.2">
      <c r="C17" s="118"/>
      <c r="D17" s="10" t="s">
        <v>33</v>
      </c>
      <c r="E17" s="141"/>
      <c r="F17" s="21" t="s">
        <v>37</v>
      </c>
      <c r="G17" s="146"/>
      <c r="H17" s="98"/>
      <c r="I17" s="99"/>
      <c r="J17" s="100"/>
      <c r="K17" s="99"/>
    </row>
    <row r="18" spans="3:11" ht="24.75" thickBot="1" x14ac:dyDescent="0.2">
      <c r="C18" s="118"/>
      <c r="D18" s="9" t="s">
        <v>38</v>
      </c>
      <c r="E18" s="139" t="s">
        <v>40</v>
      </c>
      <c r="F18" s="16" t="s">
        <v>41</v>
      </c>
      <c r="G18" s="22" t="s">
        <v>42</v>
      </c>
      <c r="H18" s="98">
        <v>160000</v>
      </c>
      <c r="I18" s="99" t="s">
        <v>180</v>
      </c>
      <c r="J18" s="100">
        <v>20000</v>
      </c>
      <c r="K18" s="99" t="s">
        <v>181</v>
      </c>
    </row>
    <row r="19" spans="3:11" ht="14.25" thickBot="1" x14ac:dyDescent="0.2">
      <c r="C19" s="118"/>
      <c r="D19" s="6"/>
      <c r="E19" s="140"/>
      <c r="F19" s="16" t="s">
        <v>44</v>
      </c>
      <c r="G19" s="23"/>
      <c r="H19" s="98"/>
      <c r="I19" s="99"/>
      <c r="J19" s="100"/>
      <c r="K19" s="99"/>
    </row>
    <row r="20" spans="3:11" ht="14.25" thickBot="1" x14ac:dyDescent="0.2">
      <c r="C20" s="118"/>
      <c r="D20" s="9" t="s">
        <v>39</v>
      </c>
      <c r="E20" s="140"/>
      <c r="F20" s="16" t="s">
        <v>45</v>
      </c>
      <c r="G20" s="22" t="s">
        <v>43</v>
      </c>
      <c r="H20" s="98"/>
      <c r="I20" s="99"/>
      <c r="J20" s="100"/>
      <c r="K20" s="99"/>
    </row>
    <row r="21" spans="3:11" ht="14.25" thickBot="1" x14ac:dyDescent="0.2">
      <c r="C21" s="118"/>
      <c r="D21" s="13"/>
      <c r="E21" s="141"/>
      <c r="F21" s="25"/>
      <c r="G21" s="24"/>
      <c r="H21" s="98"/>
      <c r="I21" s="99"/>
      <c r="J21" s="100"/>
      <c r="K21" s="99"/>
    </row>
    <row r="22" spans="3:11" ht="14.25" thickBot="1" x14ac:dyDescent="0.2">
      <c r="C22" s="118"/>
      <c r="D22" s="126" t="s">
        <v>46</v>
      </c>
      <c r="E22" s="11" t="s">
        <v>19</v>
      </c>
      <c r="F22" s="11" t="s">
        <v>47</v>
      </c>
      <c r="G22" s="26" t="s">
        <v>19</v>
      </c>
      <c r="H22" s="98"/>
      <c r="I22" s="99"/>
      <c r="J22" s="100"/>
      <c r="K22" s="99"/>
    </row>
    <row r="23" spans="3:11" ht="14.25" thickBot="1" x14ac:dyDescent="0.2">
      <c r="C23" s="118"/>
      <c r="D23" s="134"/>
      <c r="E23" s="4" t="s">
        <v>48</v>
      </c>
      <c r="F23" s="14" t="s">
        <v>50</v>
      </c>
      <c r="G23" s="27" t="s">
        <v>51</v>
      </c>
      <c r="H23" s="98"/>
      <c r="I23" s="99" t="s">
        <v>209</v>
      </c>
      <c r="J23" s="100">
        <v>2000</v>
      </c>
      <c r="K23" s="99" t="s">
        <v>197</v>
      </c>
    </row>
    <row r="24" spans="3:11" ht="14.25" thickBot="1" x14ac:dyDescent="0.2">
      <c r="C24" s="118"/>
      <c r="D24" s="134"/>
      <c r="E24" s="4" t="s">
        <v>49</v>
      </c>
      <c r="F24" s="14" t="s">
        <v>52</v>
      </c>
      <c r="G24" s="27" t="s">
        <v>53</v>
      </c>
      <c r="H24" s="98">
        <v>10000</v>
      </c>
      <c r="I24" s="99" t="s">
        <v>210</v>
      </c>
      <c r="J24" s="100">
        <v>2000</v>
      </c>
      <c r="K24" s="99" t="s">
        <v>197</v>
      </c>
    </row>
    <row r="25" spans="3:11" ht="14.25" thickBot="1" x14ac:dyDescent="0.2">
      <c r="C25" s="118"/>
      <c r="D25" s="134"/>
      <c r="E25" s="6"/>
      <c r="F25" s="14" t="s">
        <v>54</v>
      </c>
      <c r="G25" s="27" t="s">
        <v>55</v>
      </c>
      <c r="H25" s="98">
        <v>15000</v>
      </c>
      <c r="I25" s="99" t="s">
        <v>198</v>
      </c>
      <c r="J25" s="100">
        <v>2000</v>
      </c>
      <c r="K25" s="99" t="s">
        <v>197</v>
      </c>
    </row>
    <row r="26" spans="3:11" ht="24.75" thickBot="1" x14ac:dyDescent="0.2">
      <c r="C26" s="118"/>
      <c r="D26" s="134"/>
      <c r="E26" s="6"/>
      <c r="F26" s="14" t="s">
        <v>56</v>
      </c>
      <c r="G26" s="27" t="s">
        <v>57</v>
      </c>
      <c r="H26" s="98">
        <v>15000</v>
      </c>
      <c r="I26" s="99" t="s">
        <v>198</v>
      </c>
      <c r="J26" s="100">
        <v>2000</v>
      </c>
      <c r="K26" s="99" t="s">
        <v>197</v>
      </c>
    </row>
    <row r="27" spans="3:11" ht="24.75" thickBot="1" x14ac:dyDescent="0.2">
      <c r="C27" s="118"/>
      <c r="D27" s="134"/>
      <c r="E27" s="6"/>
      <c r="F27" s="14" t="s">
        <v>58</v>
      </c>
      <c r="G27" s="27" t="s">
        <v>59</v>
      </c>
      <c r="H27" s="98">
        <v>17500</v>
      </c>
      <c r="I27" s="99" t="s">
        <v>201</v>
      </c>
      <c r="J27" s="100">
        <v>5000</v>
      </c>
      <c r="K27" s="99" t="s">
        <v>200</v>
      </c>
    </row>
    <row r="28" spans="3:11" ht="14.25" thickBot="1" x14ac:dyDescent="0.2">
      <c r="C28" s="118"/>
      <c r="D28" s="134"/>
      <c r="E28" s="13"/>
      <c r="F28" s="14" t="s">
        <v>60</v>
      </c>
      <c r="G28" s="27" t="s">
        <v>61</v>
      </c>
      <c r="H28" s="98">
        <v>12500</v>
      </c>
      <c r="I28" s="99" t="s">
        <v>202</v>
      </c>
      <c r="J28" s="100">
        <v>5000</v>
      </c>
      <c r="K28" s="99" t="s">
        <v>197</v>
      </c>
    </row>
    <row r="29" spans="3:11" ht="24.75" thickBot="1" x14ac:dyDescent="0.2">
      <c r="C29" s="118"/>
      <c r="D29" s="134"/>
      <c r="E29" s="11" t="s">
        <v>62</v>
      </c>
      <c r="F29" s="14" t="s">
        <v>63</v>
      </c>
      <c r="G29" s="15" t="s">
        <v>64</v>
      </c>
      <c r="H29" s="98">
        <v>54000</v>
      </c>
      <c r="I29" s="99" t="s">
        <v>182</v>
      </c>
      <c r="J29" s="100">
        <v>6000</v>
      </c>
      <c r="K29" s="99" t="s">
        <v>179</v>
      </c>
    </row>
    <row r="30" spans="3:11" x14ac:dyDescent="0.15">
      <c r="C30" s="118"/>
      <c r="D30" s="134"/>
      <c r="E30" s="4" t="s">
        <v>65</v>
      </c>
      <c r="F30" s="29" t="s">
        <v>66</v>
      </c>
      <c r="G30" s="147" t="s">
        <v>68</v>
      </c>
      <c r="H30" s="98">
        <v>103000</v>
      </c>
      <c r="I30" s="99" t="s">
        <v>185</v>
      </c>
      <c r="J30" s="100">
        <v>13000</v>
      </c>
      <c r="K30" s="99" t="s">
        <v>186</v>
      </c>
    </row>
    <row r="31" spans="3:11" x14ac:dyDescent="0.15">
      <c r="C31" s="118"/>
      <c r="D31" s="134"/>
      <c r="E31" s="4" t="s">
        <v>49</v>
      </c>
      <c r="F31" s="6"/>
      <c r="G31" s="148"/>
      <c r="H31" s="98"/>
      <c r="I31" s="99"/>
      <c r="J31" s="100"/>
      <c r="K31" s="99"/>
    </row>
    <row r="32" spans="3:11" ht="14.25" thickBot="1" x14ac:dyDescent="0.2">
      <c r="C32" s="118"/>
      <c r="D32" s="134"/>
      <c r="E32" s="6"/>
      <c r="F32" s="30" t="s">
        <v>67</v>
      </c>
      <c r="G32" s="149"/>
      <c r="H32" s="98"/>
      <c r="I32" s="99"/>
      <c r="J32" s="100"/>
      <c r="K32" s="99"/>
    </row>
    <row r="33" spans="3:12" ht="14.25" thickBot="1" x14ac:dyDescent="0.2">
      <c r="C33" s="118"/>
      <c r="D33" s="134"/>
      <c r="E33" s="6"/>
      <c r="F33" s="14" t="s">
        <v>69</v>
      </c>
      <c r="G33" s="31" t="s">
        <v>70</v>
      </c>
      <c r="H33" s="98">
        <v>60000</v>
      </c>
      <c r="I33" s="99"/>
      <c r="J33" s="100">
        <v>1500</v>
      </c>
      <c r="K33" s="99" t="s">
        <v>186</v>
      </c>
    </row>
    <row r="34" spans="3:12" ht="14.25" thickBot="1" x14ac:dyDescent="0.2">
      <c r="C34" s="118"/>
      <c r="D34" s="134"/>
      <c r="E34" s="6"/>
      <c r="F34" s="51" t="s">
        <v>196</v>
      </c>
      <c r="G34" s="50" t="s">
        <v>195</v>
      </c>
      <c r="H34" s="98">
        <v>33000</v>
      </c>
      <c r="I34" s="99"/>
      <c r="J34" s="100">
        <v>0</v>
      </c>
      <c r="K34" s="99"/>
    </row>
    <row r="35" spans="3:12" ht="14.25" thickBot="1" x14ac:dyDescent="0.2">
      <c r="C35" s="119"/>
      <c r="D35" s="135"/>
      <c r="E35" s="28"/>
      <c r="F35" s="32"/>
      <c r="G35" s="33"/>
      <c r="H35" s="105"/>
      <c r="I35" s="106"/>
      <c r="J35" s="107" t="s">
        <v>187</v>
      </c>
      <c r="K35" s="106"/>
      <c r="L35" s="109"/>
    </row>
    <row r="36" spans="3:12" ht="15" thickTop="1" thickBot="1" x14ac:dyDescent="0.2">
      <c r="C36" s="117" t="s">
        <v>71</v>
      </c>
      <c r="D36" s="11" t="s">
        <v>72</v>
      </c>
      <c r="E36" s="34" t="s">
        <v>73</v>
      </c>
      <c r="F36" s="16" t="s">
        <v>74</v>
      </c>
      <c r="G36" s="20" t="s">
        <v>75</v>
      </c>
      <c r="H36" s="98">
        <v>0</v>
      </c>
      <c r="I36" s="99"/>
      <c r="J36" s="100">
        <v>2000</v>
      </c>
      <c r="K36" s="99" t="s">
        <v>188</v>
      </c>
    </row>
    <row r="37" spans="3:12" ht="26.25" thickBot="1" x14ac:dyDescent="0.2">
      <c r="C37" s="118"/>
      <c r="D37" s="11" t="s">
        <v>76</v>
      </c>
      <c r="E37" s="7" t="s">
        <v>77</v>
      </c>
      <c r="F37" s="16" t="s">
        <v>78</v>
      </c>
      <c r="G37" s="35" t="s">
        <v>79</v>
      </c>
      <c r="H37" s="98">
        <v>0</v>
      </c>
      <c r="I37" s="99"/>
      <c r="J37" s="100">
        <v>0</v>
      </c>
      <c r="K37" s="99"/>
    </row>
    <row r="38" spans="3:12" ht="14.25" thickBot="1" x14ac:dyDescent="0.2">
      <c r="C38" s="118"/>
      <c r="D38" s="11" t="s">
        <v>80</v>
      </c>
      <c r="E38" s="11" t="s">
        <v>81</v>
      </c>
      <c r="F38" s="16" t="s">
        <v>82</v>
      </c>
      <c r="G38" s="36" t="s">
        <v>83</v>
      </c>
      <c r="H38" s="98">
        <v>0</v>
      </c>
      <c r="I38" s="99"/>
      <c r="J38" s="100"/>
      <c r="K38" s="99"/>
    </row>
    <row r="39" spans="3:12" ht="14.25" thickBot="1" x14ac:dyDescent="0.2">
      <c r="C39" s="118"/>
      <c r="D39" s="11" t="s">
        <v>84</v>
      </c>
      <c r="E39" s="11" t="s">
        <v>85</v>
      </c>
      <c r="F39" s="25"/>
      <c r="G39" s="20" t="s">
        <v>86</v>
      </c>
      <c r="H39" s="98"/>
      <c r="I39" s="99"/>
      <c r="J39" s="100"/>
      <c r="K39" s="99"/>
    </row>
    <row r="40" spans="3:12" ht="14.25" thickBot="1" x14ac:dyDescent="0.2">
      <c r="C40" s="118"/>
      <c r="D40" s="11" t="s">
        <v>87</v>
      </c>
      <c r="E40" s="11" t="s">
        <v>88</v>
      </c>
      <c r="F40" s="25" t="s">
        <v>89</v>
      </c>
      <c r="G40" s="20" t="s">
        <v>19</v>
      </c>
      <c r="H40" s="98">
        <v>10000</v>
      </c>
      <c r="I40" s="101" t="s">
        <v>199</v>
      </c>
      <c r="J40" s="100">
        <v>3000</v>
      </c>
      <c r="K40" s="99" t="s">
        <v>203</v>
      </c>
    </row>
    <row r="41" spans="3:12" ht="14.25" thickBot="1" x14ac:dyDescent="0.2">
      <c r="C41" s="119"/>
      <c r="D41" s="37" t="s">
        <v>190</v>
      </c>
      <c r="E41" s="37" t="s">
        <v>90</v>
      </c>
      <c r="F41" s="41" t="s">
        <v>206</v>
      </c>
      <c r="G41" s="39" t="s">
        <v>19</v>
      </c>
      <c r="H41" s="105">
        <v>160000</v>
      </c>
      <c r="I41" s="108" t="s">
        <v>189</v>
      </c>
      <c r="J41" s="107">
        <v>80000</v>
      </c>
      <c r="K41" s="106" t="s">
        <v>191</v>
      </c>
      <c r="L41" s="109">
        <f>SUM(J36:J41)</f>
        <v>85000</v>
      </c>
    </row>
    <row r="42" spans="3:12" ht="15" thickTop="1" thickBot="1" x14ac:dyDescent="0.2">
      <c r="C42" s="117" t="s">
        <v>91</v>
      </c>
      <c r="D42" s="11" t="s">
        <v>92</v>
      </c>
      <c r="E42" s="34" t="s">
        <v>93</v>
      </c>
      <c r="F42" s="16" t="s">
        <v>94</v>
      </c>
      <c r="G42" s="122" t="s">
        <v>95</v>
      </c>
      <c r="H42" s="98">
        <v>0</v>
      </c>
      <c r="I42" s="99"/>
      <c r="J42" s="100">
        <v>1000</v>
      </c>
      <c r="K42" s="99"/>
    </row>
    <row r="43" spans="3:12" ht="14.25" thickBot="1" x14ac:dyDescent="0.2">
      <c r="C43" s="118"/>
      <c r="D43" s="11" t="s">
        <v>96</v>
      </c>
      <c r="E43" s="11" t="s">
        <v>97</v>
      </c>
      <c r="F43" s="16" t="s">
        <v>98</v>
      </c>
      <c r="G43" s="123"/>
      <c r="H43" s="98">
        <v>0</v>
      </c>
      <c r="I43" s="99"/>
      <c r="J43" s="100">
        <v>0</v>
      </c>
      <c r="K43" s="99"/>
    </row>
    <row r="44" spans="3:12" ht="23.25" thickBot="1" x14ac:dyDescent="0.2">
      <c r="C44" s="118"/>
      <c r="D44" s="40" t="s">
        <v>99</v>
      </c>
      <c r="E44" s="11" t="s">
        <v>100</v>
      </c>
      <c r="F44" s="16" t="s">
        <v>101</v>
      </c>
      <c r="G44" s="20" t="s">
        <v>102</v>
      </c>
      <c r="H44" s="98">
        <v>10000</v>
      </c>
      <c r="I44" s="99" t="s">
        <v>271</v>
      </c>
      <c r="J44" s="100">
        <v>10000</v>
      </c>
      <c r="K44" s="99" t="s">
        <v>272</v>
      </c>
    </row>
    <row r="45" spans="3:12" ht="14.25" thickBot="1" x14ac:dyDescent="0.2">
      <c r="C45" s="119"/>
      <c r="D45" s="37" t="s">
        <v>103</v>
      </c>
      <c r="E45" s="37" t="s">
        <v>104</v>
      </c>
      <c r="F45" s="41" t="s">
        <v>105</v>
      </c>
      <c r="G45" s="39" t="s">
        <v>102</v>
      </c>
      <c r="H45" s="105">
        <v>6000</v>
      </c>
      <c r="I45" s="108" t="s">
        <v>212</v>
      </c>
      <c r="J45" s="107">
        <v>11000</v>
      </c>
      <c r="K45" s="106" t="s">
        <v>192</v>
      </c>
      <c r="L45" s="109">
        <f>SUM(J42:J45)</f>
        <v>22000</v>
      </c>
    </row>
    <row r="46" spans="3:12" ht="15" thickTop="1" thickBot="1" x14ac:dyDescent="0.2">
      <c r="C46" s="117" t="s">
        <v>106</v>
      </c>
      <c r="D46" s="127" t="s">
        <v>107</v>
      </c>
      <c r="E46" s="130" t="s">
        <v>108</v>
      </c>
      <c r="F46" s="16" t="s">
        <v>109</v>
      </c>
      <c r="G46" s="8" t="s">
        <v>110</v>
      </c>
      <c r="H46" s="98">
        <v>60000</v>
      </c>
      <c r="I46" s="99" t="s">
        <v>204</v>
      </c>
      <c r="J46" s="100">
        <v>81000</v>
      </c>
      <c r="K46" s="99" t="s">
        <v>205</v>
      </c>
    </row>
    <row r="47" spans="3:12" ht="14.25" thickBot="1" x14ac:dyDescent="0.2">
      <c r="C47" s="118"/>
      <c r="D47" s="128"/>
      <c r="E47" s="131"/>
      <c r="F47" s="16" t="s">
        <v>113</v>
      </c>
      <c r="G47" s="8" t="s">
        <v>111</v>
      </c>
      <c r="H47" s="98"/>
      <c r="I47" s="99"/>
      <c r="J47" s="100"/>
      <c r="K47" s="99"/>
    </row>
    <row r="48" spans="3:12" ht="14.25" thickBot="1" x14ac:dyDescent="0.2">
      <c r="C48" s="118"/>
      <c r="D48" s="128"/>
      <c r="E48" s="131"/>
      <c r="F48" s="16" t="s">
        <v>114</v>
      </c>
      <c r="G48" s="8" t="s">
        <v>112</v>
      </c>
      <c r="H48" s="98"/>
      <c r="I48" s="99"/>
      <c r="J48" s="100"/>
      <c r="K48" s="99"/>
    </row>
    <row r="49" spans="3:12" ht="14.25" thickBot="1" x14ac:dyDescent="0.2">
      <c r="C49" s="118"/>
      <c r="D49" s="128"/>
      <c r="E49" s="131"/>
      <c r="F49" s="16" t="s">
        <v>115</v>
      </c>
      <c r="G49" s="23"/>
      <c r="H49" s="98"/>
      <c r="I49" s="99"/>
      <c r="J49" s="100"/>
      <c r="K49" s="99"/>
    </row>
    <row r="50" spans="3:12" ht="14.25" thickBot="1" x14ac:dyDescent="0.2">
      <c r="C50" s="118"/>
      <c r="D50" s="128"/>
      <c r="E50" s="131"/>
      <c r="F50" s="16" t="s">
        <v>116</v>
      </c>
      <c r="G50" s="23"/>
      <c r="H50" s="98"/>
      <c r="I50" s="99"/>
      <c r="J50" s="100"/>
      <c r="K50" s="99"/>
    </row>
    <row r="51" spans="3:12" ht="14.25" thickBot="1" x14ac:dyDescent="0.2">
      <c r="C51" s="118"/>
      <c r="D51" s="128"/>
      <c r="E51" s="131"/>
      <c r="F51" s="16" t="s">
        <v>117</v>
      </c>
      <c r="G51" s="23"/>
      <c r="H51" s="98"/>
      <c r="I51" s="99"/>
      <c r="J51" s="100"/>
      <c r="K51" s="99"/>
    </row>
    <row r="52" spans="3:12" ht="14.25" thickBot="1" x14ac:dyDescent="0.2">
      <c r="C52" s="118"/>
      <c r="D52" s="128"/>
      <c r="E52" s="131"/>
      <c r="F52" s="16" t="s">
        <v>118</v>
      </c>
      <c r="G52" s="23"/>
      <c r="H52" s="98"/>
      <c r="I52" s="99"/>
      <c r="J52" s="100"/>
      <c r="K52" s="99"/>
    </row>
    <row r="53" spans="3:12" ht="14.25" thickBot="1" x14ac:dyDescent="0.2">
      <c r="C53" s="118"/>
      <c r="D53" s="128"/>
      <c r="E53" s="131"/>
      <c r="F53" s="16" t="s">
        <v>119</v>
      </c>
      <c r="G53" s="23"/>
      <c r="H53" s="98"/>
      <c r="I53" s="99"/>
      <c r="J53" s="100"/>
      <c r="K53" s="99"/>
    </row>
    <row r="54" spans="3:12" ht="14.25" thickBot="1" x14ac:dyDescent="0.2">
      <c r="C54" s="118"/>
      <c r="D54" s="128"/>
      <c r="E54" s="131"/>
      <c r="F54" s="16" t="s">
        <v>120</v>
      </c>
      <c r="G54" s="23"/>
      <c r="H54" s="98"/>
      <c r="I54" s="99"/>
      <c r="J54" s="100"/>
      <c r="K54" s="99"/>
    </row>
    <row r="55" spans="3:12" ht="14.25" thickBot="1" x14ac:dyDescent="0.2">
      <c r="C55" s="118"/>
      <c r="D55" s="129"/>
      <c r="E55" s="132"/>
      <c r="F55" s="16" t="s">
        <v>121</v>
      </c>
      <c r="G55" s="24"/>
      <c r="H55" s="98"/>
      <c r="I55" s="99"/>
      <c r="J55" s="100"/>
      <c r="K55" s="99"/>
    </row>
    <row r="56" spans="3:12" ht="14.25" thickBot="1" x14ac:dyDescent="0.2">
      <c r="C56" s="118"/>
      <c r="D56" s="4" t="s">
        <v>122</v>
      </c>
      <c r="E56" s="133" t="s">
        <v>124</v>
      </c>
      <c r="F56" s="16" t="s">
        <v>125</v>
      </c>
      <c r="G56" s="8" t="s">
        <v>110</v>
      </c>
      <c r="H56" s="98">
        <v>15000</v>
      </c>
      <c r="I56" s="99"/>
      <c r="J56" s="100">
        <v>5000</v>
      </c>
      <c r="K56" s="99" t="s">
        <v>211</v>
      </c>
    </row>
    <row r="57" spans="3:12" ht="14.25" thickBot="1" x14ac:dyDescent="0.2">
      <c r="C57" s="118"/>
      <c r="D57" s="4" t="s">
        <v>123</v>
      </c>
      <c r="E57" s="131"/>
      <c r="F57" s="16" t="s">
        <v>128</v>
      </c>
      <c r="G57" s="8" t="s">
        <v>126</v>
      </c>
      <c r="H57" s="98"/>
      <c r="I57" s="99"/>
      <c r="J57" s="100"/>
      <c r="K57" s="99"/>
    </row>
    <row r="58" spans="3:12" ht="14.25" thickBot="1" x14ac:dyDescent="0.2">
      <c r="C58" s="118"/>
      <c r="D58" s="6"/>
      <c r="E58" s="131"/>
      <c r="F58" s="16" t="s">
        <v>129</v>
      </c>
      <c r="G58" s="8" t="s">
        <v>127</v>
      </c>
      <c r="H58" s="98"/>
      <c r="I58" s="99"/>
      <c r="J58" s="100"/>
      <c r="K58" s="99"/>
    </row>
    <row r="59" spans="3:12" ht="14.25" thickBot="1" x14ac:dyDescent="0.2">
      <c r="C59" s="118"/>
      <c r="D59" s="13"/>
      <c r="E59" s="132"/>
      <c r="F59" s="16" t="s">
        <v>130</v>
      </c>
      <c r="G59" s="24"/>
      <c r="H59" s="98"/>
      <c r="I59" s="99"/>
      <c r="J59" s="100"/>
      <c r="K59" s="99"/>
    </row>
    <row r="60" spans="3:12" ht="14.25" thickBot="1" x14ac:dyDescent="0.2">
      <c r="C60" s="118"/>
      <c r="D60" s="126" t="s">
        <v>131</v>
      </c>
      <c r="E60" s="11" t="s">
        <v>132</v>
      </c>
      <c r="F60" s="16" t="s">
        <v>133</v>
      </c>
      <c r="G60" s="8" t="s">
        <v>134</v>
      </c>
      <c r="H60" s="98">
        <v>21000</v>
      </c>
      <c r="I60" s="99"/>
      <c r="J60" s="100">
        <v>9000</v>
      </c>
      <c r="K60" s="99"/>
    </row>
    <row r="61" spans="3:12" ht="27" thickBot="1" x14ac:dyDescent="0.2">
      <c r="C61" s="118"/>
      <c r="D61" s="134"/>
      <c r="E61" s="11" t="s">
        <v>193</v>
      </c>
      <c r="F61" s="16" t="s">
        <v>136</v>
      </c>
      <c r="G61" s="8" t="s">
        <v>135</v>
      </c>
      <c r="H61" s="98">
        <v>28000</v>
      </c>
      <c r="I61" s="99" t="s">
        <v>213</v>
      </c>
      <c r="J61" s="100">
        <v>12000</v>
      </c>
      <c r="K61" s="99" t="s">
        <v>194</v>
      </c>
      <c r="L61" s="109">
        <f>SUM(J46:J61)</f>
        <v>107000</v>
      </c>
    </row>
    <row r="62" spans="3:12" ht="14.25" thickBot="1" x14ac:dyDescent="0.2">
      <c r="C62" s="119"/>
      <c r="D62" s="135"/>
      <c r="E62" s="37" t="s">
        <v>137</v>
      </c>
      <c r="F62" s="43" t="s">
        <v>138</v>
      </c>
      <c r="G62" s="42"/>
      <c r="H62" s="105">
        <v>21000</v>
      </c>
      <c r="I62" s="106"/>
      <c r="J62" s="107"/>
      <c r="K62" s="106"/>
    </row>
    <row r="63" spans="3:12" ht="15" thickTop="1" thickBot="1" x14ac:dyDescent="0.2">
      <c r="C63" s="117" t="s">
        <v>139</v>
      </c>
      <c r="D63" s="120" t="s">
        <v>140</v>
      </c>
      <c r="E63" s="11" t="s">
        <v>141</v>
      </c>
      <c r="F63" s="44" t="s">
        <v>142</v>
      </c>
      <c r="G63" s="122" t="s">
        <v>102</v>
      </c>
      <c r="H63" s="98"/>
      <c r="I63" s="99"/>
      <c r="J63" s="100">
        <v>0</v>
      </c>
      <c r="K63" s="99"/>
    </row>
    <row r="64" spans="3:12" ht="14.25" thickBot="1" x14ac:dyDescent="0.2">
      <c r="C64" s="118"/>
      <c r="D64" s="121"/>
      <c r="E64" s="11" t="s">
        <v>143</v>
      </c>
      <c r="F64" s="44" t="s">
        <v>144</v>
      </c>
      <c r="G64" s="123"/>
      <c r="H64" s="98"/>
      <c r="I64" s="99"/>
      <c r="J64" s="100">
        <v>0</v>
      </c>
      <c r="K64" s="99"/>
    </row>
    <row r="65" spans="3:12" ht="14.25" thickBot="1" x14ac:dyDescent="0.2">
      <c r="C65" s="118"/>
      <c r="D65" s="11" t="s">
        <v>145</v>
      </c>
      <c r="E65" s="11" t="s">
        <v>146</v>
      </c>
      <c r="F65" s="25" t="s">
        <v>147</v>
      </c>
      <c r="G65" s="124" t="s">
        <v>95</v>
      </c>
      <c r="H65" s="98"/>
      <c r="I65" s="99"/>
      <c r="J65" s="100">
        <v>130000</v>
      </c>
      <c r="K65" s="99"/>
    </row>
    <row r="66" spans="3:12" ht="14.25" thickBot="1" x14ac:dyDescent="0.2">
      <c r="C66" s="118"/>
      <c r="D66" s="11" t="s">
        <v>148</v>
      </c>
      <c r="E66" s="11" t="s">
        <v>149</v>
      </c>
      <c r="F66" s="11" t="s">
        <v>9</v>
      </c>
      <c r="G66" s="123"/>
      <c r="H66" s="98"/>
      <c r="I66" s="99"/>
      <c r="J66" s="100">
        <v>0</v>
      </c>
      <c r="K66" s="99"/>
    </row>
    <row r="67" spans="3:12" ht="14.25" thickBot="1" x14ac:dyDescent="0.2">
      <c r="C67" s="118"/>
      <c r="D67" s="11" t="s">
        <v>150</v>
      </c>
      <c r="E67" s="11" t="s">
        <v>151</v>
      </c>
      <c r="F67" s="34" t="s">
        <v>47</v>
      </c>
      <c r="G67" s="124" t="s">
        <v>152</v>
      </c>
      <c r="H67" s="98"/>
      <c r="I67" s="99"/>
      <c r="J67" s="100">
        <v>50000</v>
      </c>
      <c r="K67" s="99"/>
    </row>
    <row r="68" spans="3:12" x14ac:dyDescent="0.15">
      <c r="C68" s="118"/>
      <c r="D68" s="126" t="s">
        <v>153</v>
      </c>
      <c r="E68" s="45" t="s">
        <v>154</v>
      </c>
      <c r="F68" s="46" t="s">
        <v>156</v>
      </c>
      <c r="G68" s="125"/>
      <c r="H68" s="98"/>
      <c r="I68" s="99"/>
      <c r="J68" s="100">
        <v>50000</v>
      </c>
      <c r="K68" s="99"/>
    </row>
    <row r="69" spans="3:12" ht="14.25" thickBot="1" x14ac:dyDescent="0.2">
      <c r="C69" s="118"/>
      <c r="D69" s="121"/>
      <c r="E69" s="34" t="s">
        <v>155</v>
      </c>
      <c r="F69" s="47" t="s">
        <v>157</v>
      </c>
      <c r="G69" s="123"/>
      <c r="H69" s="98"/>
      <c r="I69" s="99"/>
      <c r="J69" s="100">
        <v>50000</v>
      </c>
      <c r="K69" s="99"/>
    </row>
    <row r="70" spans="3:12" ht="14.25" thickBot="1" x14ac:dyDescent="0.2">
      <c r="C70" s="118"/>
      <c r="D70" s="44" t="s">
        <v>158</v>
      </c>
      <c r="E70" s="44" t="s">
        <v>159</v>
      </c>
      <c r="F70" s="16" t="s">
        <v>160</v>
      </c>
      <c r="G70" s="36" t="s">
        <v>161</v>
      </c>
      <c r="H70" s="98">
        <v>60000</v>
      </c>
      <c r="I70" s="102" t="s">
        <v>183</v>
      </c>
      <c r="J70" s="100">
        <v>0</v>
      </c>
      <c r="K70" s="99"/>
    </row>
    <row r="71" spans="3:12" ht="14.25" thickBot="1" x14ac:dyDescent="0.2">
      <c r="C71" s="118"/>
      <c r="D71" s="44" t="s">
        <v>162</v>
      </c>
      <c r="E71" s="44" t="s">
        <v>163</v>
      </c>
      <c r="F71" s="16" t="s">
        <v>164</v>
      </c>
      <c r="G71" s="36" t="s">
        <v>165</v>
      </c>
      <c r="H71" s="98"/>
      <c r="I71" s="99"/>
      <c r="J71" s="100">
        <v>0</v>
      </c>
      <c r="K71" s="99"/>
    </row>
    <row r="72" spans="3:12" ht="14.25" thickBot="1" x14ac:dyDescent="0.2">
      <c r="C72" s="118"/>
      <c r="D72" s="11" t="s">
        <v>166</v>
      </c>
      <c r="E72" s="11" t="s">
        <v>167</v>
      </c>
      <c r="F72" s="48" t="s">
        <v>168</v>
      </c>
      <c r="G72" s="20" t="s">
        <v>19</v>
      </c>
      <c r="H72" s="98"/>
      <c r="I72" s="99"/>
      <c r="J72" s="100">
        <v>100000</v>
      </c>
      <c r="K72" s="99"/>
    </row>
    <row r="73" spans="3:12" ht="39" thickBot="1" x14ac:dyDescent="0.2">
      <c r="C73" s="119"/>
      <c r="D73" s="37" t="s">
        <v>169</v>
      </c>
      <c r="E73" s="38"/>
      <c r="F73" s="37" t="s">
        <v>9</v>
      </c>
      <c r="G73" s="49"/>
      <c r="H73" s="105"/>
      <c r="I73" s="106"/>
      <c r="J73" s="107">
        <v>2500000</v>
      </c>
      <c r="K73" s="106"/>
      <c r="L73" s="109">
        <f>SUM(J63:J73)</f>
        <v>2880000</v>
      </c>
    </row>
    <row r="74" spans="3:12" ht="14.25" thickTop="1" x14ac:dyDescent="0.15"/>
  </sheetData>
  <mergeCells count="32">
    <mergeCell ref="C4:C10"/>
    <mergeCell ref="D4:D6"/>
    <mergeCell ref="F4:F6"/>
    <mergeCell ref="G4:G6"/>
    <mergeCell ref="D7:D9"/>
    <mergeCell ref="F7:F9"/>
    <mergeCell ref="G7:G9"/>
    <mergeCell ref="C11:C13"/>
    <mergeCell ref="E11:E13"/>
    <mergeCell ref="G11:G13"/>
    <mergeCell ref="D12:D13"/>
    <mergeCell ref="C14:C35"/>
    <mergeCell ref="E15:E17"/>
    <mergeCell ref="F15:F16"/>
    <mergeCell ref="G15:G17"/>
    <mergeCell ref="E18:E21"/>
    <mergeCell ref="D22:D35"/>
    <mergeCell ref="G30:G32"/>
    <mergeCell ref="C36:C41"/>
    <mergeCell ref="C42:C45"/>
    <mergeCell ref="G42:G43"/>
    <mergeCell ref="C46:C62"/>
    <mergeCell ref="D46:D55"/>
    <mergeCell ref="E46:E55"/>
    <mergeCell ref="E56:E59"/>
    <mergeCell ref="D60:D62"/>
    <mergeCell ref="C63:C73"/>
    <mergeCell ref="D63:D64"/>
    <mergeCell ref="G63:G64"/>
    <mergeCell ref="G65:G66"/>
    <mergeCell ref="G67:G69"/>
    <mergeCell ref="D68:D69"/>
  </mergeCells>
  <phoneticPr fontId="13"/>
  <pageMargins left="0.7" right="0.7" top="0.75" bottom="0.75" header="0.3" footer="0.3"/>
  <pageSetup paperSize="9" scale="87" orientation="landscape" verticalDpi="300" r:id="rId1"/>
  <rowBreaks count="1" manualBreakCount="1">
    <brk id="35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topLeftCell="A16" workbookViewId="0">
      <selection activeCell="D59" sqref="D59"/>
    </sheetView>
  </sheetViews>
  <sheetFormatPr defaultRowHeight="13.5" x14ac:dyDescent="0.15"/>
  <cols>
    <col min="1" max="1" width="29.625" bestFit="1" customWidth="1"/>
    <col min="2" max="4" width="13.375" bestFit="1" customWidth="1"/>
    <col min="5" max="5" width="12.5" bestFit="1" customWidth="1"/>
    <col min="6" max="6" width="10.375" bestFit="1" customWidth="1"/>
  </cols>
  <sheetData>
    <row r="1" spans="1:5" x14ac:dyDescent="0.15">
      <c r="A1" s="156" t="s">
        <v>276</v>
      </c>
      <c r="B1" s="156"/>
      <c r="C1" s="156"/>
      <c r="D1" s="156"/>
      <c r="E1" s="156"/>
    </row>
    <row r="2" spans="1:5" ht="14.25" thickBot="1" x14ac:dyDescent="0.2">
      <c r="A2" s="156"/>
      <c r="B2" s="156"/>
      <c r="C2" s="156"/>
      <c r="D2" s="156"/>
    </row>
    <row r="3" spans="1:5" ht="14.25" thickBot="1" x14ac:dyDescent="0.2">
      <c r="A3" s="83"/>
      <c r="B3" s="160" t="s">
        <v>274</v>
      </c>
      <c r="C3" s="161"/>
      <c r="D3" s="162"/>
      <c r="E3" s="97" t="s">
        <v>275</v>
      </c>
    </row>
    <row r="4" spans="1:5" ht="14.25" thickBot="1" x14ac:dyDescent="0.2">
      <c r="A4" s="52" t="s">
        <v>215</v>
      </c>
      <c r="B4" s="157" t="s">
        <v>216</v>
      </c>
      <c r="C4" s="158"/>
      <c r="D4" s="159"/>
      <c r="E4" s="90" t="s">
        <v>273</v>
      </c>
    </row>
    <row r="5" spans="1:5" x14ac:dyDescent="0.15">
      <c r="A5" s="53" t="s">
        <v>217</v>
      </c>
      <c r="B5" s="115" t="s">
        <v>218</v>
      </c>
      <c r="C5" s="116">
        <v>43720</v>
      </c>
      <c r="D5" s="115" t="s">
        <v>219</v>
      </c>
      <c r="E5" s="85"/>
    </row>
    <row r="6" spans="1:5" x14ac:dyDescent="0.15">
      <c r="A6" s="56" t="s">
        <v>220</v>
      </c>
      <c r="B6" s="58"/>
      <c r="C6" s="57"/>
      <c r="D6" s="58"/>
      <c r="E6" s="85"/>
    </row>
    <row r="7" spans="1:5" x14ac:dyDescent="0.15">
      <c r="A7" s="59" t="s">
        <v>221</v>
      </c>
      <c r="B7" s="62">
        <v>800000</v>
      </c>
      <c r="C7" s="60">
        <v>647500</v>
      </c>
      <c r="D7" s="110">
        <v>670000</v>
      </c>
      <c r="E7" s="86">
        <v>800000</v>
      </c>
    </row>
    <row r="8" spans="1:5" x14ac:dyDescent="0.15">
      <c r="A8" s="59" t="s">
        <v>222</v>
      </c>
      <c r="B8" s="68">
        <v>180000</v>
      </c>
      <c r="C8" s="62">
        <v>119000</v>
      </c>
      <c r="D8" s="63">
        <v>150000</v>
      </c>
      <c r="E8" s="86">
        <v>180000</v>
      </c>
    </row>
    <row r="9" spans="1:5" x14ac:dyDescent="0.15">
      <c r="A9" s="114" t="s">
        <v>223</v>
      </c>
      <c r="B9" s="68">
        <v>15000</v>
      </c>
      <c r="C9" s="62">
        <v>15000</v>
      </c>
      <c r="D9" s="63">
        <v>15000</v>
      </c>
      <c r="E9" s="86">
        <v>15000</v>
      </c>
    </row>
    <row r="10" spans="1:5" x14ac:dyDescent="0.15">
      <c r="A10" s="56" t="s">
        <v>224</v>
      </c>
      <c r="B10" s="88"/>
      <c r="C10" s="62"/>
      <c r="D10" s="63"/>
      <c r="E10" s="86"/>
    </row>
    <row r="11" spans="1:5" x14ac:dyDescent="0.15">
      <c r="A11" s="59" t="s">
        <v>225</v>
      </c>
      <c r="B11" s="68">
        <v>4628000</v>
      </c>
      <c r="C11" s="62"/>
      <c r="D11" s="63">
        <v>4628000</v>
      </c>
      <c r="E11" s="86">
        <v>4628000</v>
      </c>
    </row>
    <row r="12" spans="1:5" x14ac:dyDescent="0.15">
      <c r="A12" s="59" t="s">
        <v>226</v>
      </c>
      <c r="B12" s="68">
        <v>2000000</v>
      </c>
      <c r="C12" s="62">
        <v>1136260</v>
      </c>
      <c r="D12" s="63">
        <v>1500000</v>
      </c>
      <c r="E12" s="86">
        <v>1500000</v>
      </c>
    </row>
    <row r="13" spans="1:5" x14ac:dyDescent="0.15">
      <c r="A13" s="59"/>
      <c r="B13" s="68"/>
      <c r="C13" s="62"/>
      <c r="D13" s="63"/>
      <c r="E13" s="86"/>
    </row>
    <row r="14" spans="1:5" x14ac:dyDescent="0.15">
      <c r="A14" s="59"/>
      <c r="B14" s="68"/>
      <c r="C14" s="62"/>
      <c r="D14" s="63"/>
      <c r="E14" s="86"/>
    </row>
    <row r="15" spans="1:5" x14ac:dyDescent="0.15">
      <c r="A15" s="59" t="s">
        <v>227</v>
      </c>
      <c r="B15" s="68">
        <v>6645130</v>
      </c>
      <c r="C15" s="62"/>
      <c r="D15" s="63">
        <v>6645130</v>
      </c>
      <c r="E15" s="86">
        <v>6645130</v>
      </c>
    </row>
    <row r="16" spans="1:5" x14ac:dyDescent="0.15">
      <c r="A16" s="59" t="s">
        <v>228</v>
      </c>
      <c r="B16" s="68">
        <v>500000</v>
      </c>
      <c r="C16" s="62">
        <v>245500</v>
      </c>
      <c r="D16" s="63">
        <v>430000</v>
      </c>
      <c r="E16" s="86">
        <v>500000</v>
      </c>
    </row>
    <row r="17" spans="1:5" x14ac:dyDescent="0.15">
      <c r="A17" s="59"/>
      <c r="B17" s="68"/>
      <c r="C17" s="62"/>
      <c r="D17" s="63"/>
      <c r="E17" s="86"/>
    </row>
    <row r="18" spans="1:5" x14ac:dyDescent="0.15">
      <c r="A18" s="65"/>
      <c r="B18" s="79"/>
      <c r="C18" s="62"/>
      <c r="D18" s="63"/>
      <c r="E18" s="86"/>
    </row>
    <row r="19" spans="1:5" x14ac:dyDescent="0.15">
      <c r="A19" s="56" t="s">
        <v>229</v>
      </c>
      <c r="B19" s="68">
        <v>1000000</v>
      </c>
      <c r="C19" s="110">
        <v>793691</v>
      </c>
      <c r="D19" s="63">
        <v>1126170</v>
      </c>
      <c r="E19" s="86">
        <v>800000</v>
      </c>
    </row>
    <row r="20" spans="1:5" x14ac:dyDescent="0.15">
      <c r="A20" s="56" t="s">
        <v>230</v>
      </c>
      <c r="B20" s="68">
        <v>10000</v>
      </c>
      <c r="C20" s="110">
        <v>0</v>
      </c>
      <c r="D20" s="63">
        <v>0</v>
      </c>
      <c r="E20" s="86">
        <v>10000</v>
      </c>
    </row>
    <row r="21" spans="1:5" x14ac:dyDescent="0.15">
      <c r="A21" s="56" t="s">
        <v>231</v>
      </c>
      <c r="B21" s="68">
        <v>300000</v>
      </c>
      <c r="C21" s="110">
        <v>254100</v>
      </c>
      <c r="D21" s="63">
        <v>264000</v>
      </c>
      <c r="E21" s="86">
        <v>100000</v>
      </c>
    </row>
    <row r="22" spans="1:5" x14ac:dyDescent="0.15">
      <c r="A22" s="56" t="s">
        <v>232</v>
      </c>
      <c r="B22" s="68">
        <v>70000</v>
      </c>
      <c r="C22" s="110">
        <v>30000</v>
      </c>
      <c r="D22" s="63">
        <v>30000</v>
      </c>
      <c r="E22" s="86">
        <v>30000</v>
      </c>
    </row>
    <row r="23" spans="1:5" x14ac:dyDescent="0.15">
      <c r="A23" s="56" t="s">
        <v>233</v>
      </c>
      <c r="B23" s="68">
        <v>700000</v>
      </c>
      <c r="C23" s="62">
        <v>230500</v>
      </c>
      <c r="D23" s="63">
        <v>384500</v>
      </c>
      <c r="E23" s="86">
        <v>500000</v>
      </c>
    </row>
    <row r="24" spans="1:5" x14ac:dyDescent="0.15">
      <c r="A24" s="65"/>
      <c r="B24" s="79"/>
      <c r="C24" s="62"/>
      <c r="D24" s="63"/>
      <c r="E24" s="86"/>
    </row>
    <row r="25" spans="1:5" x14ac:dyDescent="0.15">
      <c r="A25" s="67" t="s">
        <v>234</v>
      </c>
      <c r="B25" s="68">
        <v>900000</v>
      </c>
      <c r="C25" s="62">
        <v>385688</v>
      </c>
      <c r="D25" s="63">
        <v>522912</v>
      </c>
      <c r="E25" s="86">
        <v>500000</v>
      </c>
    </row>
    <row r="26" spans="1:5" x14ac:dyDescent="0.15">
      <c r="A26" s="56" t="s">
        <v>235</v>
      </c>
      <c r="B26" s="61"/>
      <c r="C26" s="62"/>
      <c r="D26" s="61"/>
      <c r="E26" s="86"/>
    </row>
    <row r="27" spans="1:5" x14ac:dyDescent="0.15">
      <c r="A27" s="56"/>
      <c r="B27" s="61"/>
      <c r="C27" s="68"/>
      <c r="D27" s="62"/>
      <c r="E27" s="86"/>
    </row>
    <row r="28" spans="1:5" x14ac:dyDescent="0.15">
      <c r="A28" s="56" t="s">
        <v>236</v>
      </c>
      <c r="B28" s="69"/>
      <c r="C28" s="66"/>
      <c r="D28" s="69"/>
      <c r="E28" s="86"/>
    </row>
    <row r="29" spans="1:5" x14ac:dyDescent="0.15">
      <c r="A29" s="56" t="s">
        <v>237</v>
      </c>
      <c r="B29" s="84"/>
      <c r="C29" s="61"/>
      <c r="D29" s="63"/>
      <c r="E29" s="86"/>
    </row>
    <row r="30" spans="1:5" x14ac:dyDescent="0.15">
      <c r="A30" s="56" t="s">
        <v>238</v>
      </c>
      <c r="B30" s="62"/>
      <c r="C30" s="64"/>
      <c r="D30" s="63"/>
      <c r="E30" s="86"/>
    </row>
    <row r="31" spans="1:5" ht="14.25" thickBot="1" x14ac:dyDescent="0.2">
      <c r="A31" s="56" t="s">
        <v>239</v>
      </c>
      <c r="B31" s="113">
        <v>17748130</v>
      </c>
      <c r="C31" s="70"/>
      <c r="D31" s="89">
        <f>SUM(D7:D25)</f>
        <v>16365712</v>
      </c>
      <c r="E31" s="87">
        <f>SUM(E7:E25)</f>
        <v>16208130</v>
      </c>
    </row>
    <row r="32" spans="1:5" ht="14.25" thickBot="1" x14ac:dyDescent="0.2">
      <c r="A32" s="71" t="s">
        <v>240</v>
      </c>
      <c r="B32" s="93"/>
      <c r="C32" s="72"/>
      <c r="D32" s="73"/>
      <c r="E32" s="91"/>
    </row>
    <row r="33" spans="1:6" x14ac:dyDescent="0.15">
      <c r="A33" s="56" t="s">
        <v>241</v>
      </c>
      <c r="B33" s="55"/>
      <c r="C33" s="54"/>
      <c r="D33" s="55"/>
      <c r="E33" s="92"/>
    </row>
    <row r="34" spans="1:6" x14ac:dyDescent="0.15">
      <c r="A34" s="74" t="s">
        <v>242</v>
      </c>
      <c r="B34" s="58"/>
      <c r="C34" s="75"/>
      <c r="D34" s="75"/>
      <c r="E34" s="86"/>
    </row>
    <row r="35" spans="1:6" x14ac:dyDescent="0.15">
      <c r="A35" s="74" t="s">
        <v>243</v>
      </c>
      <c r="B35" s="62">
        <v>6000000</v>
      </c>
      <c r="C35" s="63"/>
      <c r="D35" s="76">
        <v>5550000</v>
      </c>
      <c r="E35" s="86">
        <v>4800000</v>
      </c>
    </row>
    <row r="36" spans="1:6" x14ac:dyDescent="0.15">
      <c r="A36" s="74" t="s">
        <v>244</v>
      </c>
      <c r="B36" s="62">
        <v>800000</v>
      </c>
      <c r="C36" s="63"/>
      <c r="D36" s="76">
        <v>800000</v>
      </c>
      <c r="E36" s="86">
        <v>600000</v>
      </c>
    </row>
    <row r="37" spans="1:6" x14ac:dyDescent="0.15">
      <c r="A37" s="74" t="s">
        <v>245</v>
      </c>
      <c r="B37" s="94">
        <v>21000</v>
      </c>
      <c r="C37" s="63"/>
      <c r="D37" s="76">
        <v>21000</v>
      </c>
      <c r="E37" s="86">
        <v>21000</v>
      </c>
    </row>
    <row r="38" spans="1:6" x14ac:dyDescent="0.15">
      <c r="A38" s="74" t="s">
        <v>246</v>
      </c>
      <c r="B38" s="94">
        <v>10000</v>
      </c>
      <c r="C38" s="63"/>
      <c r="D38" s="76">
        <v>0</v>
      </c>
      <c r="E38" s="86">
        <v>0</v>
      </c>
    </row>
    <row r="39" spans="1:6" x14ac:dyDescent="0.15">
      <c r="A39" s="74" t="s">
        <v>247</v>
      </c>
      <c r="B39" s="94">
        <v>180000</v>
      </c>
      <c r="C39" s="63"/>
      <c r="D39" s="76">
        <v>180000</v>
      </c>
      <c r="E39" s="86">
        <v>180000</v>
      </c>
    </row>
    <row r="40" spans="1:6" x14ac:dyDescent="0.15">
      <c r="A40" s="74" t="s">
        <v>248</v>
      </c>
      <c r="B40" s="94">
        <v>200000</v>
      </c>
      <c r="C40" s="63"/>
      <c r="D40" s="76">
        <v>150000</v>
      </c>
      <c r="E40" s="86">
        <v>200000</v>
      </c>
    </row>
    <row r="41" spans="1:6" x14ac:dyDescent="0.15">
      <c r="A41" s="74" t="s">
        <v>249</v>
      </c>
      <c r="B41" s="94">
        <v>100000</v>
      </c>
      <c r="C41" s="63"/>
      <c r="D41" s="76">
        <v>0</v>
      </c>
      <c r="E41" s="86">
        <v>170000</v>
      </c>
    </row>
    <row r="42" spans="1:6" x14ac:dyDescent="0.15">
      <c r="A42" s="74" t="s">
        <v>250</v>
      </c>
      <c r="B42" s="94">
        <v>0</v>
      </c>
      <c r="C42" s="63"/>
      <c r="D42" s="76"/>
      <c r="E42" s="86"/>
    </row>
    <row r="43" spans="1:6" x14ac:dyDescent="0.15">
      <c r="A43" s="74" t="s">
        <v>251</v>
      </c>
      <c r="B43" s="94">
        <v>600000</v>
      </c>
      <c r="C43" s="63"/>
      <c r="D43" s="76">
        <v>600000</v>
      </c>
      <c r="E43" s="86">
        <v>700000</v>
      </c>
    </row>
    <row r="44" spans="1:6" x14ac:dyDescent="0.15">
      <c r="A44" s="74" t="s">
        <v>252</v>
      </c>
      <c r="B44" s="94">
        <v>120000</v>
      </c>
      <c r="C44" s="63"/>
      <c r="D44" s="76">
        <v>100000</v>
      </c>
      <c r="E44" s="86">
        <v>120000</v>
      </c>
    </row>
    <row r="45" spans="1:6" x14ac:dyDescent="0.15">
      <c r="A45" s="74" t="s">
        <v>253</v>
      </c>
      <c r="B45" s="94">
        <v>6000</v>
      </c>
      <c r="C45" s="63"/>
      <c r="D45" s="76">
        <v>6000</v>
      </c>
      <c r="E45" s="86">
        <v>6000</v>
      </c>
    </row>
    <row r="46" spans="1:6" x14ac:dyDescent="0.15">
      <c r="A46" s="74" t="s">
        <v>254</v>
      </c>
      <c r="B46" s="95"/>
      <c r="C46" s="63"/>
      <c r="D46" s="76"/>
      <c r="E46" s="86"/>
    </row>
    <row r="47" spans="1:6" x14ac:dyDescent="0.15">
      <c r="A47" s="74" t="s">
        <v>255</v>
      </c>
      <c r="B47" s="94">
        <v>70000</v>
      </c>
      <c r="C47" s="62"/>
      <c r="D47" s="76">
        <v>60000</v>
      </c>
      <c r="E47" s="86">
        <v>60000</v>
      </c>
      <c r="F47" s="109"/>
    </row>
    <row r="48" spans="1:6" x14ac:dyDescent="0.15">
      <c r="A48" s="74" t="s">
        <v>256</v>
      </c>
      <c r="B48" s="96"/>
      <c r="C48" s="61"/>
      <c r="D48" s="76"/>
      <c r="E48" s="86"/>
    </row>
    <row r="49" spans="1:5" x14ac:dyDescent="0.15">
      <c r="A49" s="56"/>
      <c r="B49" s="61"/>
      <c r="C49" s="61"/>
      <c r="D49" s="76"/>
      <c r="E49" s="86"/>
    </row>
    <row r="50" spans="1:5" x14ac:dyDescent="0.15">
      <c r="A50" s="56" t="s">
        <v>257</v>
      </c>
      <c r="B50" s="62">
        <v>6650000</v>
      </c>
      <c r="C50" s="62"/>
      <c r="D50" s="76">
        <v>6650000</v>
      </c>
      <c r="E50" s="86">
        <v>6650000</v>
      </c>
    </row>
    <row r="51" spans="1:5" x14ac:dyDescent="0.15">
      <c r="A51" s="56"/>
      <c r="B51" s="62"/>
      <c r="C51" s="61"/>
      <c r="D51" s="76"/>
      <c r="E51" s="86"/>
    </row>
    <row r="52" spans="1:5" x14ac:dyDescent="0.15">
      <c r="A52" s="56" t="s">
        <v>258</v>
      </c>
      <c r="B52" s="62">
        <v>200000</v>
      </c>
      <c r="C52" s="110">
        <v>180525</v>
      </c>
      <c r="D52" s="76">
        <v>200000</v>
      </c>
      <c r="E52" s="86">
        <v>300000</v>
      </c>
    </row>
    <row r="53" spans="1:5" x14ac:dyDescent="0.15">
      <c r="A53" s="56" t="s">
        <v>259</v>
      </c>
      <c r="B53" s="62">
        <v>20000</v>
      </c>
      <c r="C53" s="110">
        <v>0</v>
      </c>
      <c r="D53" s="63">
        <v>0</v>
      </c>
      <c r="E53" s="86">
        <v>0</v>
      </c>
    </row>
    <row r="54" spans="1:5" x14ac:dyDescent="0.15">
      <c r="A54" s="56" t="s">
        <v>260</v>
      </c>
      <c r="B54" s="62">
        <v>50000</v>
      </c>
      <c r="C54" s="110">
        <v>3388</v>
      </c>
      <c r="D54" s="63">
        <v>4332</v>
      </c>
      <c r="E54" s="86">
        <v>5000</v>
      </c>
    </row>
    <row r="55" spans="1:5" x14ac:dyDescent="0.15">
      <c r="A55" s="56" t="s">
        <v>261</v>
      </c>
      <c r="B55" s="62">
        <v>100000</v>
      </c>
      <c r="C55" s="110">
        <v>19349</v>
      </c>
      <c r="D55" s="63">
        <v>26318</v>
      </c>
      <c r="E55" s="86">
        <v>30000</v>
      </c>
    </row>
    <row r="56" spans="1:5" x14ac:dyDescent="0.15">
      <c r="A56" s="56" t="s">
        <v>262</v>
      </c>
      <c r="B56" s="62">
        <v>130000</v>
      </c>
      <c r="C56" s="110">
        <v>36193</v>
      </c>
      <c r="D56" s="63">
        <v>156104</v>
      </c>
      <c r="E56" s="86">
        <v>100000</v>
      </c>
    </row>
    <row r="57" spans="1:5" x14ac:dyDescent="0.15">
      <c r="A57" s="56"/>
      <c r="B57" s="62"/>
      <c r="C57" s="110"/>
      <c r="D57" s="63"/>
      <c r="E57" s="86"/>
    </row>
    <row r="58" spans="1:5" x14ac:dyDescent="0.15">
      <c r="A58" s="56" t="s">
        <v>263</v>
      </c>
      <c r="B58" s="62">
        <v>1700000</v>
      </c>
      <c r="C58" s="110">
        <v>1101914</v>
      </c>
      <c r="D58" s="63">
        <v>1700000</v>
      </c>
      <c r="E58" s="86">
        <v>1000000</v>
      </c>
    </row>
    <row r="59" spans="1:5" x14ac:dyDescent="0.15">
      <c r="A59" s="56"/>
      <c r="B59" s="61"/>
      <c r="C59" s="61"/>
      <c r="D59" s="63"/>
      <c r="E59" s="86"/>
    </row>
    <row r="60" spans="1:5" x14ac:dyDescent="0.15">
      <c r="A60" s="56" t="s">
        <v>264</v>
      </c>
      <c r="B60" s="69"/>
      <c r="C60" s="69"/>
      <c r="D60" s="64"/>
      <c r="E60" s="86"/>
    </row>
    <row r="61" spans="1:5" x14ac:dyDescent="0.15">
      <c r="A61" s="65"/>
      <c r="B61" s="69"/>
      <c r="C61" s="69"/>
      <c r="D61" s="64"/>
      <c r="E61" s="86"/>
    </row>
    <row r="62" spans="1:5" x14ac:dyDescent="0.15">
      <c r="A62" s="77" t="s">
        <v>265</v>
      </c>
      <c r="B62" s="68">
        <v>50000</v>
      </c>
      <c r="C62" s="61"/>
      <c r="D62" s="63">
        <v>0</v>
      </c>
      <c r="E62" s="86">
        <v>50000</v>
      </c>
    </row>
    <row r="63" spans="1:5" x14ac:dyDescent="0.15">
      <c r="A63" s="78"/>
      <c r="B63" s="79"/>
      <c r="C63" s="69"/>
      <c r="D63" s="64"/>
      <c r="E63" s="86"/>
    </row>
    <row r="64" spans="1:5" x14ac:dyDescent="0.15">
      <c r="A64" s="77" t="s">
        <v>266</v>
      </c>
      <c r="B64" s="68">
        <v>700000</v>
      </c>
      <c r="C64" s="69"/>
      <c r="D64" s="64">
        <v>700000</v>
      </c>
      <c r="E64" s="86">
        <v>700000</v>
      </c>
    </row>
    <row r="65" spans="1:5" x14ac:dyDescent="0.15">
      <c r="A65" s="77" t="s">
        <v>267</v>
      </c>
      <c r="B65" s="68">
        <v>50000</v>
      </c>
      <c r="C65" s="62"/>
      <c r="D65" s="64">
        <v>50000</v>
      </c>
      <c r="E65" s="86">
        <v>50000</v>
      </c>
    </row>
    <row r="66" spans="1:5" x14ac:dyDescent="0.15">
      <c r="A66" s="78"/>
      <c r="B66" s="79"/>
      <c r="C66" s="69"/>
      <c r="D66" s="64"/>
      <c r="E66" s="86"/>
    </row>
    <row r="67" spans="1:5" x14ac:dyDescent="0.15">
      <c r="A67" s="77" t="s">
        <v>268</v>
      </c>
      <c r="B67" s="111">
        <f>SUM(B34:B66)</f>
        <v>17757000</v>
      </c>
      <c r="C67" s="69"/>
      <c r="D67" s="64">
        <f>SUM(D34:D66)</f>
        <v>16953754</v>
      </c>
      <c r="E67" s="86">
        <f>SUM(E34:E65)</f>
        <v>15742000</v>
      </c>
    </row>
    <row r="68" spans="1:5" x14ac:dyDescent="0.15">
      <c r="A68" s="77" t="s">
        <v>269</v>
      </c>
      <c r="B68" s="111">
        <f>B31-B67</f>
        <v>-8870</v>
      </c>
      <c r="C68" s="79"/>
      <c r="D68" s="69">
        <f>D31-D67</f>
        <v>-588042</v>
      </c>
      <c r="E68" s="86">
        <f>E31-E67</f>
        <v>466130</v>
      </c>
    </row>
    <row r="69" spans="1:5" ht="15" thickBot="1" x14ac:dyDescent="0.2">
      <c r="A69" s="80" t="s">
        <v>270</v>
      </c>
      <c r="B69" s="112" t="e">
        <f>A69+B68</f>
        <v>#VALUE!</v>
      </c>
      <c r="C69" s="81"/>
      <c r="D69" s="82"/>
      <c r="E69" s="87"/>
    </row>
  </sheetData>
  <mergeCells count="4">
    <mergeCell ref="A2:D2"/>
    <mergeCell ref="B4:D4"/>
    <mergeCell ref="A1:E1"/>
    <mergeCell ref="B3:D3"/>
  </mergeCells>
  <phoneticPr fontId="13"/>
  <pageMargins left="0.7" right="0.7" top="0.75" bottom="0.75" header="0.3" footer="0.3"/>
  <pageSetup paperSize="9" scale="8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計算書</vt:lpstr>
      <vt:lpstr>H31年度予算 </vt:lpstr>
      <vt:lpstr>'H31年度予算 '!Print_Area</vt:lpstr>
      <vt:lpstr>計算書!Print_Area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2020-01-15T23:53:11Z</dcterms:modified>
</cp:coreProperties>
</file>