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山王学舎事業報告書関係\2022_山王学舎_事業報告書(仮)\2022\"/>
    </mc:Choice>
  </mc:AlternateContent>
  <xr:revisionPtr revIDLastSave="0" documentId="13_ncr:1_{BE462BD5-EF50-475C-910E-DE06E8E2FA2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財産目録" sheetId="3" r:id="rId1"/>
    <sheet name="財産目録 2022" sheetId="4" r:id="rId2"/>
  </sheets>
  <definedNames>
    <definedName name="_xlnm.Print_Area" localSheetId="0">財産目録!$A$1:$M$64</definedName>
    <definedName name="_xlnm.Print_Area" localSheetId="1">'財産目録 2022'!$A$1:$M$64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4" l="1"/>
  <c r="K49" i="4" s="1"/>
  <c r="J41" i="4"/>
  <c r="I31" i="4"/>
  <c r="I28" i="4"/>
  <c r="J32" i="4" s="1"/>
  <c r="J20" i="4"/>
  <c r="J48" i="3"/>
  <c r="K33" i="4" l="1"/>
  <c r="K50" i="4" s="1"/>
  <c r="I31" i="3"/>
  <c r="I28" i="3"/>
  <c r="J41" i="3" l="1"/>
  <c r="J20" i="3"/>
  <c r="J32" i="3" l="1"/>
  <c r="K33" i="3" s="1"/>
  <c r="K49" i="3"/>
  <c r="K50" i="3" l="1"/>
</calcChain>
</file>

<file path=xl/sharedStrings.xml><?xml version="1.0" encoding="utf-8"?>
<sst xmlns="http://schemas.openxmlformats.org/spreadsheetml/2006/main" count="110" uniqueCount="55">
  <si>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</si>
  <si>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</si>
  <si>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</si>
  <si>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負債合計</t>
    <phoneticPr fontId="1"/>
  </si>
  <si>
    <t>固定負債合計</t>
    <phoneticPr fontId="1"/>
  </si>
  <si>
    <t>長期借入金</t>
    <phoneticPr fontId="1"/>
  </si>
  <si>
    <t>固定負債</t>
    <phoneticPr fontId="1"/>
  </si>
  <si>
    <t>２．</t>
    <phoneticPr fontId="1"/>
  </si>
  <si>
    <t>流動負債合計</t>
    <phoneticPr fontId="1"/>
  </si>
  <si>
    <t>源泉所得税預り金</t>
    <phoneticPr fontId="1"/>
  </si>
  <si>
    <t>預り金</t>
    <phoneticPr fontId="1"/>
  </si>
  <si>
    <t>未払金</t>
    <phoneticPr fontId="1"/>
  </si>
  <si>
    <t>流動負債</t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</si>
  <si>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</si>
  <si>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</si>
  <si>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</si>
  <si>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</si>
  <si>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</si>
  <si>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無形固定資産計</t>
    <phoneticPr fontId="1"/>
  </si>
  <si>
    <t>無形固定資産</t>
    <phoneticPr fontId="1"/>
  </si>
  <si>
    <t>有形固定資産計</t>
    <phoneticPr fontId="1"/>
  </si>
  <si>
    <t>歴史的資料</t>
    <rPh sb="0" eb="3">
      <t>レキシテキ</t>
    </rPh>
    <rPh sb="3" eb="5">
      <t>シリョウ</t>
    </rPh>
    <phoneticPr fontId="1"/>
  </si>
  <si>
    <t>パソコン1台</t>
    <phoneticPr fontId="1"/>
  </si>
  <si>
    <t>什器備品</t>
  </si>
  <si>
    <t>有形固定資産</t>
  </si>
  <si>
    <t>固定資産</t>
    <phoneticPr fontId="1"/>
  </si>
  <si>
    <t>流動資産合計</t>
    <phoneticPr fontId="1"/>
  </si>
  <si>
    <t>未収金</t>
    <phoneticPr fontId="1"/>
  </si>
  <si>
    <t>手元現金</t>
    <phoneticPr fontId="1"/>
  </si>
  <si>
    <t>現金預金</t>
  </si>
  <si>
    <t>流動資産</t>
    <phoneticPr fontId="1"/>
  </si>
  <si>
    <t>資産の部</t>
    <phoneticPr fontId="1"/>
  </si>
  <si>
    <t>Ⅰ</t>
    <phoneticPr fontId="1"/>
  </si>
  <si>
    <t>評価せず</t>
    <rPh sb="0" eb="2">
      <t>ヒョウカ</t>
    </rPh>
    <phoneticPr fontId="1"/>
  </si>
  <si>
    <t>前払金</t>
    <rPh sb="0" eb="2">
      <t>マエバラ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</si>
  <si>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</si>
  <si>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正味財産</t>
    <phoneticPr fontId="1"/>
  </si>
  <si>
    <t>(1)</t>
    <phoneticPr fontId="1"/>
  </si>
  <si>
    <t>(2)</t>
    <phoneticPr fontId="1"/>
  </si>
  <si>
    <t>特定非営利活動法人山王学舎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サンノウ</t>
    </rPh>
    <rPh sb="11" eb="13">
      <t>ガクシャ</t>
    </rPh>
    <phoneticPr fontId="1"/>
  </si>
  <si>
    <t>西日本シティ銀行須恵支店普通預金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</si>
  <si>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西日本シティ銀行博多南支店普通預金</t>
    <rPh sb="0" eb="1">
      <t>ニシ</t>
    </rPh>
    <rPh sb="1" eb="3">
      <t>ニホン</t>
    </rPh>
    <rPh sb="6" eb="8">
      <t>ギンコウ</t>
    </rPh>
    <rPh sb="8" eb="10">
      <t>ハカタ</t>
    </rPh>
    <rPh sb="10" eb="11">
      <t>ミナミ</t>
    </rPh>
    <rPh sb="11" eb="13">
      <t>シテン</t>
    </rPh>
    <phoneticPr fontId="1"/>
  </si>
  <si>
    <t>調理・厨房設備</t>
    <rPh sb="0" eb="2">
      <t>チョウリ</t>
    </rPh>
    <rPh sb="3" eb="5">
      <t>チュウボウ</t>
    </rPh>
    <rPh sb="5" eb="7">
      <t>セツビ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</si>
  <si>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</si>
  <si>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代表理事借入金</t>
    <rPh sb="0" eb="2">
      <t>ダイヒョウ</t>
    </rPh>
    <rPh sb="2" eb="4">
      <t>リジ</t>
    </rPh>
    <rPh sb="4" eb="6">
      <t>カリイレ</t>
    </rPh>
    <rPh sb="6" eb="7">
      <t>キン</t>
    </rPh>
    <phoneticPr fontId="1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</si>
  <si>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</si>
  <si>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西日本シティ銀行須恵支店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</si>
  <si>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リース料</t>
    <rPh sb="3" eb="4">
      <t>リョウ</t>
    </rPh>
    <phoneticPr fontId="1"/>
  </si>
  <si>
    <t>短期期借入金</t>
    <rPh sb="0" eb="2">
      <t>タンキ</t>
    </rPh>
    <phoneticPr fontId="1"/>
  </si>
  <si>
    <t>敷金</t>
    <rPh sb="0" eb="2">
      <t>シキキン</t>
    </rPh>
    <phoneticPr fontId="1"/>
  </si>
  <si>
    <t>山王ひなた美術教室より借入金</t>
    <rPh sb="0" eb="2">
      <t>サンノウ</t>
    </rPh>
    <rPh sb="5" eb="7">
      <t>ビジュツ</t>
    </rPh>
    <rPh sb="7" eb="9">
      <t>キョウシツ</t>
    </rPh>
    <rPh sb="11" eb="13">
      <t>カリイレ</t>
    </rPh>
    <rPh sb="13" eb="14">
      <t>キン</t>
    </rPh>
    <phoneticPr fontId="1"/>
  </si>
  <si>
    <t>2020年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</si>
  <si>
    <t>　2019年度　財産目録</t>
  </si>
  <si>
    <t>　2022 年度　財産目録</t>
    <phoneticPr fontId="1"/>
  </si>
  <si>
    <t>2023年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</si>
</sst>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Ｐゴシック"/>
      <family val="3"/>
      <charset val="128"/>
    </font>
    <font>
      <u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76" fontId="2" fillId="0" borderId="0" xfId="0" applyNumberFormat="1" applyFont="1"/>
    <xf numFmtId="49" fontId="4" fillId="0" borderId="0" xfId="0" applyNumberFormat="1" applyFont="1"/>
    <xf numFmtId="176" fontId="4" fillId="0" borderId="0" xfId="0" applyNumberFormat="1" applyFont="1"/>
    <xf numFmtId="176" fontId="4" fillId="0" borderId="0" xfId="0" applyNumberFormat="1" applyFont="1" applyAlignment="1">
      <alignment horizontal="right"/>
    </xf>
    <xf numFmtId="49" fontId="4" fillId="0" borderId="6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/>
    </xf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76" fontId="4" fillId="0" borderId="12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4" fillId="0" borderId="2" xfId="0" applyNumberFormat="1" applyFont="1" applyBorder="1"/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/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176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76" fontId="4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left"/>
    </xf>
    <xf numFmtId="176" fontId="4" fillId="0" borderId="9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4" fillId="0" borderId="3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51"/>
  <sheetViews>
    <sheetView view="pageBreakPreview" topLeftCell="A23" zoomScaleNormal="100" zoomScaleSheetLayoutView="100" workbookViewId="0">
      <selection activeCell="I12" sqref="I12"/>
    </sheetView>
  </sheetViews>
  <sheetFormatPr defaultRowHeight="13.5" x14ac:dyDescent="0.15"/>
  <cols>
    <col min="1" max="1" width="4.875" style="2" customWidth="1"/>
    <col min="2" max="3" width="2.625" style="2" customWidth="1"/>
    <col min="4" max="7" width="2.125" style="2" customWidth="1"/>
    <col min="8" max="8" width="31.75" style="2" customWidth="1"/>
    <col min="9" max="9" width="15.375" style="3" customWidth="1"/>
    <col min="10" max="10" width="17.5" style="3" customWidth="1"/>
    <col min="11" max="12" width="9.125" style="3" customWidth="1"/>
    <col min="13" max="13" width="7" style="2" customWidth="1"/>
    <col min="14" max="16384" width="9" style="2"/>
  </cols>
  <sheetData>
    <row r="3" spans="2:13" x14ac:dyDescent="0.15">
      <c r="B3" s="4"/>
      <c r="C3" s="1"/>
    </row>
    <row r="4" spans="2:13" s="4" customFormat="1" ht="23.25" customHeight="1" x14ac:dyDescent="0.2">
      <c r="B4" s="42" t="s">
        <v>52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s="4" customFormat="1" ht="15" customHeight="1" x14ac:dyDescent="0.15">
      <c r="B5" s="41" t="s">
        <v>51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6.5" customHeight="1" x14ac:dyDescent="0.15">
      <c r="I6" s="5"/>
      <c r="J6" s="5"/>
      <c r="K6" s="5"/>
      <c r="L6" s="6" t="s">
        <v>39</v>
      </c>
    </row>
    <row r="7" spans="2:13" s="4" customFormat="1" x14ac:dyDescent="0.15">
      <c r="I7" s="5"/>
      <c r="J7" s="5"/>
      <c r="K7" s="5"/>
      <c r="L7" s="6" t="s">
        <v>0</v>
      </c>
    </row>
    <row r="8" spans="2:13" s="4" customFormat="1" x14ac:dyDescent="0.15">
      <c r="B8" s="7" t="s">
        <v>1</v>
      </c>
      <c r="C8" s="8"/>
      <c r="D8" s="8"/>
      <c r="E8" s="8"/>
      <c r="F8" s="8"/>
      <c r="G8" s="8"/>
      <c r="H8" s="9"/>
      <c r="I8" s="43" t="s">
        <v>2</v>
      </c>
      <c r="J8" s="44"/>
      <c r="K8" s="45"/>
      <c r="L8" s="45"/>
    </row>
    <row r="9" spans="2:13" s="4" customFormat="1" x14ac:dyDescent="0.15">
      <c r="B9" s="10" t="s">
        <v>32</v>
      </c>
      <c r="C9" s="11" t="s">
        <v>31</v>
      </c>
      <c r="D9" s="11"/>
      <c r="E9" s="11"/>
      <c r="F9" s="11"/>
      <c r="G9" s="11"/>
      <c r="H9" s="12"/>
      <c r="I9" s="13"/>
      <c r="J9" s="6"/>
      <c r="K9" s="31"/>
      <c r="L9" s="32"/>
    </row>
    <row r="10" spans="2:13" s="4" customFormat="1" x14ac:dyDescent="0.15">
      <c r="B10" s="14"/>
      <c r="C10" s="4" t="s">
        <v>13</v>
      </c>
      <c r="D10" s="4" t="s">
        <v>30</v>
      </c>
      <c r="H10" s="15"/>
      <c r="I10" s="16"/>
      <c r="J10" s="6"/>
      <c r="K10" s="33"/>
      <c r="L10" s="34"/>
    </row>
    <row r="11" spans="2:13" s="4" customFormat="1" x14ac:dyDescent="0.15">
      <c r="B11" s="14"/>
      <c r="D11" s="4" t="s">
        <v>29</v>
      </c>
      <c r="H11" s="15"/>
      <c r="I11" s="17"/>
      <c r="J11" s="6"/>
      <c r="K11" s="33"/>
      <c r="L11" s="34"/>
    </row>
    <row r="12" spans="2:13" s="4" customFormat="1" x14ac:dyDescent="0.15">
      <c r="B12" s="14"/>
      <c r="E12" s="4" t="s">
        <v>28</v>
      </c>
      <c r="H12" s="15"/>
      <c r="I12" s="16">
        <v>65773</v>
      </c>
      <c r="J12" s="6"/>
      <c r="K12" s="33"/>
      <c r="L12" s="34"/>
    </row>
    <row r="13" spans="2:13" s="4" customFormat="1" x14ac:dyDescent="0.15">
      <c r="B13" s="14"/>
      <c r="E13" s="4" t="s">
        <v>40</v>
      </c>
      <c r="H13" s="15"/>
      <c r="I13" s="16">
        <v>1802</v>
      </c>
      <c r="J13" s="6"/>
      <c r="K13" s="33"/>
      <c r="L13" s="34"/>
    </row>
    <row r="14" spans="2:13" s="4" customFormat="1" x14ac:dyDescent="0.15">
      <c r="B14" s="14"/>
      <c r="E14" s="4" t="s">
        <v>41</v>
      </c>
      <c r="H14" s="15"/>
      <c r="I14" s="16">
        <v>150621</v>
      </c>
      <c r="J14" s="6"/>
      <c r="K14" s="33"/>
      <c r="L14" s="34"/>
    </row>
    <row r="15" spans="2:13" s="4" customFormat="1" x14ac:dyDescent="0.15">
      <c r="B15" s="14"/>
      <c r="D15" s="4" t="s">
        <v>27</v>
      </c>
      <c r="H15" s="15"/>
      <c r="I15" s="16"/>
      <c r="J15" s="6"/>
      <c r="K15" s="33"/>
      <c r="L15" s="34"/>
    </row>
    <row r="16" spans="2:13" s="4" customFormat="1" x14ac:dyDescent="0.15">
      <c r="B16" s="14"/>
      <c r="H16" s="15"/>
      <c r="I16" s="16"/>
      <c r="J16" s="6"/>
      <c r="K16" s="33"/>
      <c r="L16" s="34"/>
    </row>
    <row r="17" spans="2:12" s="4" customFormat="1" x14ac:dyDescent="0.15">
      <c r="B17" s="14"/>
      <c r="H17" s="15"/>
      <c r="I17" s="16">
        <v>0</v>
      </c>
      <c r="J17" s="6"/>
      <c r="K17" s="33"/>
      <c r="L17" s="34"/>
    </row>
    <row r="18" spans="2:12" s="4" customFormat="1" x14ac:dyDescent="0.15">
      <c r="B18" s="14"/>
      <c r="D18" s="4" t="s">
        <v>34</v>
      </c>
      <c r="H18" s="15"/>
      <c r="I18" s="16"/>
      <c r="J18" s="6"/>
      <c r="K18" s="33"/>
      <c r="L18" s="34"/>
    </row>
    <row r="19" spans="2:12" s="4" customFormat="1" x14ac:dyDescent="0.15">
      <c r="B19" s="14"/>
      <c r="E19" s="4" t="s">
        <v>47</v>
      </c>
      <c r="H19" s="15"/>
      <c r="I19" s="18">
        <v>0</v>
      </c>
      <c r="J19" s="6"/>
      <c r="K19" s="33"/>
      <c r="L19" s="34"/>
    </row>
    <row r="20" spans="2:12" s="4" customFormat="1" x14ac:dyDescent="0.15">
      <c r="B20" s="14"/>
      <c r="D20" s="4" t="s">
        <v>26</v>
      </c>
      <c r="H20" s="15"/>
      <c r="I20" s="16"/>
      <c r="J20" s="6">
        <f>SUM(I12:I19)</f>
        <v>218196</v>
      </c>
      <c r="K20" s="33"/>
      <c r="L20" s="34"/>
    </row>
    <row r="21" spans="2:12" s="4" customFormat="1" x14ac:dyDescent="0.15">
      <c r="B21" s="14"/>
      <c r="C21" s="4" t="s">
        <v>7</v>
      </c>
      <c r="D21" s="4" t="s">
        <v>25</v>
      </c>
      <c r="H21" s="15"/>
      <c r="I21" s="16"/>
      <c r="J21" s="6"/>
      <c r="K21" s="33"/>
      <c r="L21" s="34"/>
    </row>
    <row r="22" spans="2:12" s="4" customFormat="1" x14ac:dyDescent="0.15">
      <c r="B22" s="14"/>
      <c r="D22" s="46" t="s">
        <v>37</v>
      </c>
      <c r="E22" s="47"/>
      <c r="F22" s="4" t="s">
        <v>24</v>
      </c>
      <c r="H22" s="15"/>
      <c r="I22" s="16"/>
      <c r="J22" s="6"/>
      <c r="K22" s="33"/>
      <c r="L22" s="34"/>
    </row>
    <row r="23" spans="2:12" s="4" customFormat="1" x14ac:dyDescent="0.15">
      <c r="B23" s="14"/>
      <c r="D23" s="35"/>
      <c r="E23" s="36"/>
      <c r="F23" s="4" t="s">
        <v>43</v>
      </c>
      <c r="H23" s="15"/>
      <c r="I23" s="16">
        <v>4356448</v>
      </c>
      <c r="J23" s="6"/>
      <c r="K23" s="33"/>
      <c r="L23" s="34"/>
    </row>
    <row r="24" spans="2:12" s="4" customFormat="1" x14ac:dyDescent="0.15">
      <c r="B24" s="14"/>
      <c r="F24" s="4" t="s">
        <v>23</v>
      </c>
      <c r="H24" s="15"/>
      <c r="I24" s="16"/>
      <c r="J24" s="6"/>
      <c r="K24" s="33"/>
      <c r="L24" s="34"/>
    </row>
    <row r="25" spans="2:12" s="4" customFormat="1" x14ac:dyDescent="0.15">
      <c r="B25" s="14"/>
      <c r="G25" s="15" t="s">
        <v>22</v>
      </c>
      <c r="I25" s="16">
        <v>104579</v>
      </c>
      <c r="J25" s="6"/>
      <c r="K25" s="33"/>
      <c r="L25" s="34"/>
    </row>
    <row r="26" spans="2:12" s="4" customFormat="1" x14ac:dyDescent="0.15">
      <c r="B26" s="14"/>
      <c r="G26" s="15" t="s">
        <v>42</v>
      </c>
      <c r="I26" s="16">
        <v>299275</v>
      </c>
      <c r="J26" s="6"/>
      <c r="K26" s="33"/>
      <c r="L26" s="34"/>
    </row>
    <row r="27" spans="2:12" s="4" customFormat="1" x14ac:dyDescent="0.15">
      <c r="B27" s="14"/>
      <c r="G27" s="15" t="s">
        <v>21</v>
      </c>
      <c r="I27" s="16" t="s">
        <v>33</v>
      </c>
      <c r="J27" s="6"/>
      <c r="K27" s="33"/>
      <c r="L27" s="34"/>
    </row>
    <row r="28" spans="2:12" s="4" customFormat="1" x14ac:dyDescent="0.15">
      <c r="B28" s="14"/>
      <c r="F28" s="4" t="s">
        <v>20</v>
      </c>
      <c r="H28" s="15"/>
      <c r="I28" s="19">
        <f>SUM(I23:I27)</f>
        <v>4760302</v>
      </c>
      <c r="J28" s="6"/>
      <c r="K28" s="33"/>
      <c r="L28" s="34"/>
    </row>
    <row r="29" spans="2:12" s="4" customFormat="1" x14ac:dyDescent="0.15">
      <c r="B29" s="14"/>
      <c r="D29" s="46" t="s">
        <v>38</v>
      </c>
      <c r="E29" s="47"/>
      <c r="F29" s="4" t="s">
        <v>19</v>
      </c>
      <c r="H29" s="15"/>
      <c r="I29" s="16"/>
      <c r="J29" s="6"/>
      <c r="K29" s="33"/>
      <c r="L29" s="34"/>
    </row>
    <row r="30" spans="2:12" s="4" customFormat="1" x14ac:dyDescent="0.15">
      <c r="B30" s="14"/>
      <c r="D30" s="35"/>
      <c r="E30" s="36"/>
      <c r="F30" s="4" t="s">
        <v>49</v>
      </c>
      <c r="H30" s="15"/>
      <c r="I30" s="16">
        <v>357120</v>
      </c>
      <c r="J30" s="6"/>
      <c r="K30" s="33"/>
      <c r="L30" s="34"/>
    </row>
    <row r="31" spans="2:12" s="4" customFormat="1" x14ac:dyDescent="0.15">
      <c r="B31" s="14"/>
      <c r="F31" s="4" t="s">
        <v>18</v>
      </c>
      <c r="H31" s="15"/>
      <c r="I31" s="19">
        <f>SUM(I30:I30)</f>
        <v>357120</v>
      </c>
      <c r="J31" s="6"/>
      <c r="K31" s="33"/>
      <c r="L31" s="34"/>
    </row>
    <row r="32" spans="2:12" s="4" customFormat="1" x14ac:dyDescent="0.15">
      <c r="B32" s="14"/>
      <c r="D32" s="4" t="s">
        <v>17</v>
      </c>
      <c r="H32" s="15"/>
      <c r="I32" s="16"/>
      <c r="J32" s="29">
        <f>SUM(I28+I31)</f>
        <v>5117422</v>
      </c>
      <c r="K32" s="33"/>
      <c r="L32" s="34"/>
    </row>
    <row r="33" spans="2:16" s="4" customFormat="1" x14ac:dyDescent="0.15">
      <c r="B33" s="14"/>
      <c r="C33" s="4" t="s">
        <v>16</v>
      </c>
      <c r="H33" s="15"/>
      <c r="I33" s="16"/>
      <c r="J33" s="6"/>
      <c r="K33" s="37">
        <f>SUM(J20+J32)</f>
        <v>5335618</v>
      </c>
      <c r="L33" s="38"/>
    </row>
    <row r="34" spans="2:16" s="4" customFormat="1" x14ac:dyDescent="0.15">
      <c r="B34" s="14" t="s">
        <v>15</v>
      </c>
      <c r="C34" s="4" t="s">
        <v>14</v>
      </c>
      <c r="H34" s="15"/>
      <c r="I34" s="16"/>
      <c r="J34" s="6"/>
      <c r="K34" s="33"/>
      <c r="L34" s="34"/>
    </row>
    <row r="35" spans="2:16" s="4" customFormat="1" x14ac:dyDescent="0.15">
      <c r="B35" s="14"/>
      <c r="C35" s="4" t="s">
        <v>13</v>
      </c>
      <c r="D35" s="4" t="s">
        <v>12</v>
      </c>
      <c r="H35" s="15"/>
      <c r="I35" s="16"/>
      <c r="J35" s="6"/>
      <c r="K35" s="33"/>
      <c r="L35" s="34"/>
    </row>
    <row r="36" spans="2:16" s="4" customFormat="1" x14ac:dyDescent="0.15">
      <c r="B36" s="14"/>
      <c r="D36" s="4" t="s">
        <v>35</v>
      </c>
      <c r="H36" s="15"/>
      <c r="I36" s="16"/>
      <c r="J36" s="6"/>
      <c r="K36" s="33"/>
      <c r="L36" s="34"/>
    </row>
    <row r="37" spans="2:16" s="4" customFormat="1" x14ac:dyDescent="0.15">
      <c r="B37" s="14"/>
      <c r="E37" s="4" t="s">
        <v>50</v>
      </c>
      <c r="H37" s="15"/>
      <c r="I37" s="16">
        <v>400000</v>
      </c>
      <c r="J37" s="6"/>
      <c r="K37" s="33"/>
      <c r="L37" s="34"/>
    </row>
    <row r="38" spans="2:16" s="4" customFormat="1" x14ac:dyDescent="0.15">
      <c r="B38" s="14"/>
      <c r="D38" s="4" t="s">
        <v>11</v>
      </c>
      <c r="H38" s="15"/>
      <c r="I38" s="16"/>
      <c r="J38" s="6"/>
      <c r="K38" s="33"/>
      <c r="L38" s="34"/>
    </row>
    <row r="39" spans="2:16" s="4" customFormat="1" x14ac:dyDescent="0.15">
      <c r="B39" s="14"/>
      <c r="D39" s="4" t="s">
        <v>10</v>
      </c>
      <c r="H39" s="15"/>
      <c r="I39" s="16"/>
      <c r="J39" s="6"/>
      <c r="K39" s="33"/>
      <c r="L39" s="34"/>
    </row>
    <row r="40" spans="2:16" s="4" customFormat="1" x14ac:dyDescent="0.15">
      <c r="B40" s="14"/>
      <c r="E40" s="4" t="s">
        <v>9</v>
      </c>
      <c r="H40" s="15"/>
      <c r="I40" s="16">
        <v>0</v>
      </c>
      <c r="J40" s="6"/>
      <c r="K40" s="33"/>
      <c r="L40" s="34"/>
    </row>
    <row r="41" spans="2:16" s="4" customFormat="1" x14ac:dyDescent="0.15">
      <c r="B41" s="14"/>
      <c r="D41" s="4" t="s">
        <v>8</v>
      </c>
      <c r="H41" s="15"/>
      <c r="I41" s="16"/>
      <c r="J41" s="29">
        <f>SUM(I36:I40)</f>
        <v>400000</v>
      </c>
      <c r="K41" s="33"/>
      <c r="L41" s="34"/>
      <c r="P41" s="20"/>
    </row>
    <row r="42" spans="2:16" s="4" customFormat="1" x14ac:dyDescent="0.15">
      <c r="B42" s="14"/>
      <c r="C42" s="4" t="s">
        <v>7</v>
      </c>
      <c r="D42" s="4" t="s">
        <v>6</v>
      </c>
      <c r="H42" s="15"/>
      <c r="I42" s="16"/>
      <c r="J42" s="6"/>
      <c r="K42" s="33"/>
      <c r="L42" s="34"/>
      <c r="P42" s="20"/>
    </row>
    <row r="43" spans="2:16" s="4" customFormat="1" x14ac:dyDescent="0.15">
      <c r="B43" s="14"/>
      <c r="D43" s="4" t="s">
        <v>48</v>
      </c>
      <c r="H43" s="15"/>
      <c r="I43" s="16"/>
      <c r="J43" s="6"/>
      <c r="K43" s="33"/>
      <c r="L43" s="34"/>
      <c r="P43" s="20"/>
    </row>
    <row r="44" spans="2:16" s="4" customFormat="1" x14ac:dyDescent="0.15">
      <c r="B44" s="14"/>
      <c r="D44" s="4" t="s">
        <v>5</v>
      </c>
      <c r="H44" s="15"/>
      <c r="I44" s="16"/>
      <c r="J44" s="6"/>
      <c r="K44" s="33"/>
      <c r="L44" s="34"/>
      <c r="P44" s="20"/>
    </row>
    <row r="45" spans="2:16" s="4" customFormat="1" x14ac:dyDescent="0.15">
      <c r="B45" s="14"/>
      <c r="E45" s="4" t="s">
        <v>44</v>
      </c>
      <c r="H45" s="15"/>
      <c r="I45" s="16">
        <v>3900000</v>
      </c>
      <c r="J45" s="6"/>
      <c r="K45" s="33"/>
      <c r="L45" s="34"/>
      <c r="P45" s="20"/>
    </row>
    <row r="46" spans="2:16" s="4" customFormat="1" x14ac:dyDescent="0.15">
      <c r="B46" s="14"/>
      <c r="E46" s="4" t="s">
        <v>45</v>
      </c>
      <c r="H46" s="15"/>
      <c r="I46" s="16">
        <v>2180000</v>
      </c>
      <c r="J46" s="6"/>
      <c r="K46" s="33"/>
      <c r="L46" s="34"/>
      <c r="P46" s="20"/>
    </row>
    <row r="47" spans="2:16" s="4" customFormat="1" x14ac:dyDescent="0.15">
      <c r="B47" s="14"/>
      <c r="E47" s="4" t="s">
        <v>46</v>
      </c>
      <c r="H47" s="15"/>
      <c r="I47" s="16">
        <v>758200</v>
      </c>
      <c r="J47" s="6"/>
      <c r="K47" s="33"/>
      <c r="L47" s="34"/>
      <c r="P47" s="20"/>
    </row>
    <row r="48" spans="2:16" s="4" customFormat="1" x14ac:dyDescent="0.15">
      <c r="B48" s="14"/>
      <c r="D48" s="4" t="s">
        <v>4</v>
      </c>
      <c r="H48" s="15"/>
      <c r="I48" s="16"/>
      <c r="J48" s="29">
        <f>SUM(I44:I47)</f>
        <v>6838200</v>
      </c>
      <c r="K48" s="33"/>
      <c r="L48" s="34"/>
    </row>
    <row r="49" spans="2:16" s="4" customFormat="1" x14ac:dyDescent="0.15">
      <c r="B49" s="14"/>
      <c r="C49" s="4" t="s">
        <v>3</v>
      </c>
      <c r="H49" s="15"/>
      <c r="I49" s="16"/>
      <c r="J49" s="6"/>
      <c r="K49" s="48">
        <f>SUM(J41+J48)</f>
        <v>7238200</v>
      </c>
      <c r="L49" s="49"/>
    </row>
    <row r="50" spans="2:16" s="4" customFormat="1" ht="15" thickBot="1" x14ac:dyDescent="0.2">
      <c r="B50" s="21"/>
      <c r="C50" s="22" t="s">
        <v>36</v>
      </c>
      <c r="D50" s="22"/>
      <c r="E50" s="22"/>
      <c r="F50" s="22"/>
      <c r="G50" s="22"/>
      <c r="H50" s="23"/>
      <c r="I50" s="18"/>
      <c r="J50" s="24"/>
      <c r="K50" s="39">
        <f>(K33-K49)</f>
        <v>-1902582</v>
      </c>
      <c r="L50" s="40"/>
      <c r="M50" s="30"/>
      <c r="N50" s="5"/>
      <c r="P50" s="25"/>
    </row>
    <row r="51" spans="2:16" ht="13.5" customHeight="1" thickTop="1" x14ac:dyDescent="0.15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P51" s="26"/>
    </row>
  </sheetData>
  <mergeCells count="8">
    <mergeCell ref="K33:L33"/>
    <mergeCell ref="K50:L50"/>
    <mergeCell ref="B5:M5"/>
    <mergeCell ref="B4:M4"/>
    <mergeCell ref="I8:L8"/>
    <mergeCell ref="D22:E22"/>
    <mergeCell ref="D29:E29"/>
    <mergeCell ref="K49:L49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2FD1-7EC7-4257-9F83-C85FAB5A6F7B}">
  <dimension ref="B3:P51"/>
  <sheetViews>
    <sheetView tabSelected="1" view="pageBreakPreview" topLeftCell="A12" zoomScaleNormal="100" zoomScaleSheetLayoutView="100" workbookViewId="0">
      <selection activeCell="L46" sqref="L46"/>
    </sheetView>
  </sheetViews>
  <sheetFormatPr defaultRowHeight="13.5" x14ac:dyDescent="0.15"/>
  <cols>
    <col min="1" max="1" width="4.875" style="2" customWidth="1"/>
    <col min="2" max="3" width="2.625" style="2" customWidth="1"/>
    <col min="4" max="7" width="2.125" style="2" customWidth="1"/>
    <col min="8" max="8" width="31.75" style="2" customWidth="1"/>
    <col min="9" max="9" width="15.375" style="3" customWidth="1"/>
    <col min="10" max="10" width="17.5" style="3" customWidth="1"/>
    <col min="11" max="12" width="9.125" style="3" customWidth="1"/>
    <col min="13" max="13" width="7" style="2" customWidth="1"/>
    <col min="14" max="16384" width="9" style="2"/>
  </cols>
  <sheetData>
    <row r="3" spans="2:13" x14ac:dyDescent="0.15">
      <c r="B3" s="4"/>
      <c r="C3" s="1"/>
    </row>
    <row r="4" spans="2:13" s="4" customFormat="1" ht="23.25" customHeight="1" x14ac:dyDescent="0.2">
      <c r="B4" s="42" t="s">
        <v>53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s="4" customFormat="1" ht="15" customHeight="1" x14ac:dyDescent="0.15">
      <c r="B5" s="41" t="s">
        <v>54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6.5" customHeight="1" x14ac:dyDescent="0.15">
      <c r="I6" s="5"/>
      <c r="J6" s="5"/>
      <c r="K6" s="5"/>
      <c r="L6" s="6" t="s">
        <v>39</v>
      </c>
    </row>
    <row r="7" spans="2:13" s="4" customFormat="1" x14ac:dyDescent="0.15">
      <c r="I7" s="5"/>
      <c r="J7" s="5"/>
      <c r="K7" s="5"/>
      <c r="L7" s="6" t="s">
        <v>0</v>
      </c>
    </row>
    <row r="8" spans="2:13" s="4" customFormat="1" x14ac:dyDescent="0.15">
      <c r="B8" s="7" t="s">
        <v>1</v>
      </c>
      <c r="C8" s="8"/>
      <c r="D8" s="8"/>
      <c r="E8" s="8"/>
      <c r="F8" s="8"/>
      <c r="G8" s="8"/>
      <c r="H8" s="9"/>
      <c r="I8" s="43" t="s">
        <v>2</v>
      </c>
      <c r="J8" s="44"/>
      <c r="K8" s="45"/>
      <c r="L8" s="45"/>
    </row>
    <row r="9" spans="2:13" s="4" customFormat="1" x14ac:dyDescent="0.15">
      <c r="B9" s="10" t="s">
        <v>32</v>
      </c>
      <c r="C9" s="11" t="s">
        <v>31</v>
      </c>
      <c r="D9" s="11"/>
      <c r="E9" s="11"/>
      <c r="F9" s="11"/>
      <c r="G9" s="11"/>
      <c r="H9" s="12"/>
      <c r="I9" s="13"/>
      <c r="J9" s="6"/>
      <c r="K9" s="31"/>
      <c r="L9" s="32"/>
    </row>
    <row r="10" spans="2:13" s="4" customFormat="1" x14ac:dyDescent="0.15">
      <c r="B10" s="14"/>
      <c r="C10" s="4" t="s">
        <v>13</v>
      </c>
      <c r="D10" s="4" t="s">
        <v>30</v>
      </c>
      <c r="H10" s="15"/>
      <c r="I10" s="16"/>
      <c r="J10" s="6"/>
      <c r="K10" s="33"/>
      <c r="L10" s="34"/>
    </row>
    <row r="11" spans="2:13" s="4" customFormat="1" x14ac:dyDescent="0.15">
      <c r="B11" s="14"/>
      <c r="D11" s="4" t="s">
        <v>29</v>
      </c>
      <c r="H11" s="15"/>
      <c r="I11" s="17"/>
      <c r="J11" s="6"/>
      <c r="K11" s="33"/>
      <c r="L11" s="34"/>
    </row>
    <row r="12" spans="2:13" s="4" customFormat="1" x14ac:dyDescent="0.15">
      <c r="B12" s="14"/>
      <c r="E12" s="4" t="s">
        <v>28</v>
      </c>
      <c r="H12" s="15"/>
      <c r="I12" s="50">
        <v>433420</v>
      </c>
      <c r="J12" s="6"/>
      <c r="K12" s="33"/>
      <c r="L12" s="34"/>
    </row>
    <row r="13" spans="2:13" s="4" customFormat="1" x14ac:dyDescent="0.15">
      <c r="B13" s="14"/>
      <c r="E13" s="4" t="s">
        <v>40</v>
      </c>
      <c r="H13" s="15"/>
      <c r="I13" s="50">
        <v>747311</v>
      </c>
      <c r="J13" s="6"/>
      <c r="K13" s="33"/>
      <c r="L13" s="34"/>
    </row>
    <row r="14" spans="2:13" s="4" customFormat="1" x14ac:dyDescent="0.15">
      <c r="B14" s="14"/>
      <c r="E14" s="4" t="s">
        <v>41</v>
      </c>
      <c r="H14" s="15"/>
      <c r="I14" s="50">
        <v>780447</v>
      </c>
      <c r="J14" s="6"/>
      <c r="K14" s="33"/>
      <c r="L14" s="34"/>
    </row>
    <row r="15" spans="2:13" s="4" customFormat="1" x14ac:dyDescent="0.15">
      <c r="B15" s="14"/>
      <c r="D15" s="4" t="s">
        <v>27</v>
      </c>
      <c r="H15" s="15"/>
      <c r="I15" s="16"/>
      <c r="J15" s="6"/>
      <c r="K15" s="33"/>
      <c r="L15" s="34"/>
    </row>
    <row r="16" spans="2:13" s="4" customFormat="1" x14ac:dyDescent="0.15">
      <c r="B16" s="14"/>
      <c r="H16" s="15"/>
      <c r="I16" s="16"/>
      <c r="J16" s="6"/>
      <c r="K16" s="33"/>
      <c r="L16" s="34"/>
    </row>
    <row r="17" spans="2:12" s="4" customFormat="1" x14ac:dyDescent="0.15">
      <c r="B17" s="14"/>
      <c r="H17" s="15"/>
      <c r="I17" s="16">
        <v>0</v>
      </c>
      <c r="J17" s="6"/>
      <c r="K17" s="33"/>
      <c r="L17" s="34"/>
    </row>
    <row r="18" spans="2:12" s="4" customFormat="1" x14ac:dyDescent="0.15">
      <c r="B18" s="14"/>
      <c r="D18" s="4" t="s">
        <v>34</v>
      </c>
      <c r="H18" s="15"/>
      <c r="I18" s="16"/>
      <c r="J18" s="6"/>
      <c r="K18" s="33"/>
      <c r="L18" s="34"/>
    </row>
    <row r="19" spans="2:12" s="4" customFormat="1" x14ac:dyDescent="0.15">
      <c r="B19" s="14"/>
      <c r="E19" s="4" t="s">
        <v>47</v>
      </c>
      <c r="H19" s="15"/>
      <c r="I19" s="18">
        <v>0</v>
      </c>
      <c r="J19" s="6"/>
      <c r="K19" s="33"/>
      <c r="L19" s="34"/>
    </row>
    <row r="20" spans="2:12" s="4" customFormat="1" x14ac:dyDescent="0.15">
      <c r="B20" s="14"/>
      <c r="D20" s="4" t="s">
        <v>26</v>
      </c>
      <c r="H20" s="15"/>
      <c r="I20" s="16"/>
      <c r="J20" s="6">
        <f>SUM(I12:I19)</f>
        <v>1961178</v>
      </c>
      <c r="K20" s="33"/>
      <c r="L20" s="34"/>
    </row>
    <row r="21" spans="2:12" s="4" customFormat="1" x14ac:dyDescent="0.15">
      <c r="B21" s="14"/>
      <c r="C21" s="4" t="s">
        <v>7</v>
      </c>
      <c r="D21" s="4" t="s">
        <v>25</v>
      </c>
      <c r="H21" s="15"/>
      <c r="I21" s="16"/>
      <c r="J21" s="6"/>
      <c r="K21" s="33"/>
      <c r="L21" s="34"/>
    </row>
    <row r="22" spans="2:12" s="4" customFormat="1" x14ac:dyDescent="0.15">
      <c r="B22" s="14"/>
      <c r="D22" s="46" t="s">
        <v>37</v>
      </c>
      <c r="E22" s="47"/>
      <c r="F22" s="4" t="s">
        <v>24</v>
      </c>
      <c r="H22" s="15"/>
      <c r="I22" s="16"/>
      <c r="J22" s="6"/>
      <c r="K22" s="33"/>
      <c r="L22" s="34"/>
    </row>
    <row r="23" spans="2:12" s="4" customFormat="1" x14ac:dyDescent="0.15">
      <c r="B23" s="14"/>
      <c r="D23" s="35"/>
      <c r="E23" s="36"/>
      <c r="F23" s="4" t="s">
        <v>43</v>
      </c>
      <c r="H23" s="15"/>
      <c r="I23" s="16">
        <v>3060821</v>
      </c>
      <c r="J23" s="6"/>
      <c r="K23" s="33"/>
      <c r="L23" s="34"/>
    </row>
    <row r="24" spans="2:12" s="4" customFormat="1" x14ac:dyDescent="0.15">
      <c r="B24" s="14"/>
      <c r="F24" s="4" t="s">
        <v>23</v>
      </c>
      <c r="H24" s="15"/>
      <c r="I24" s="16"/>
      <c r="J24" s="6"/>
      <c r="K24" s="33"/>
      <c r="L24" s="34"/>
    </row>
    <row r="25" spans="2:12" s="4" customFormat="1" x14ac:dyDescent="0.15">
      <c r="B25" s="14"/>
      <c r="G25" s="15" t="s">
        <v>22</v>
      </c>
      <c r="I25" s="16">
        <v>44121</v>
      </c>
      <c r="J25" s="6"/>
      <c r="K25" s="33"/>
      <c r="L25" s="34"/>
    </row>
    <row r="26" spans="2:12" s="4" customFormat="1" x14ac:dyDescent="0.15">
      <c r="B26" s="14"/>
      <c r="G26" s="15" t="s">
        <v>42</v>
      </c>
      <c r="I26" s="16">
        <v>90142</v>
      </c>
      <c r="J26" s="6"/>
      <c r="K26" s="33"/>
      <c r="L26" s="34"/>
    </row>
    <row r="27" spans="2:12" s="4" customFormat="1" x14ac:dyDescent="0.15">
      <c r="B27" s="14"/>
      <c r="G27" s="15" t="s">
        <v>21</v>
      </c>
      <c r="I27" s="16" t="s">
        <v>33</v>
      </c>
      <c r="J27" s="6"/>
      <c r="K27" s="33"/>
      <c r="L27" s="34"/>
    </row>
    <row r="28" spans="2:12" s="4" customFormat="1" x14ac:dyDescent="0.15">
      <c r="B28" s="14"/>
      <c r="F28" s="4" t="s">
        <v>20</v>
      </c>
      <c r="H28" s="15"/>
      <c r="I28" s="19">
        <f>SUM(I23:I27)</f>
        <v>3195084</v>
      </c>
      <c r="J28" s="6"/>
      <c r="K28" s="33"/>
      <c r="L28" s="34"/>
    </row>
    <row r="29" spans="2:12" s="4" customFormat="1" x14ac:dyDescent="0.15">
      <c r="B29" s="14"/>
      <c r="D29" s="46" t="s">
        <v>38</v>
      </c>
      <c r="E29" s="47"/>
      <c r="F29" s="4" t="s">
        <v>19</v>
      </c>
      <c r="H29" s="15"/>
      <c r="I29" s="16"/>
      <c r="J29" s="6"/>
      <c r="K29" s="33"/>
      <c r="L29" s="34"/>
    </row>
    <row r="30" spans="2:12" s="4" customFormat="1" x14ac:dyDescent="0.15">
      <c r="B30" s="14"/>
      <c r="D30" s="35"/>
      <c r="E30" s="36"/>
      <c r="F30" s="4" t="s">
        <v>49</v>
      </c>
      <c r="H30" s="15"/>
      <c r="I30" s="16">
        <v>357120</v>
      </c>
      <c r="J30" s="6"/>
      <c r="K30" s="33"/>
      <c r="L30" s="34"/>
    </row>
    <row r="31" spans="2:12" s="4" customFormat="1" x14ac:dyDescent="0.15">
      <c r="B31" s="14"/>
      <c r="F31" s="4" t="s">
        <v>18</v>
      </c>
      <c r="H31" s="15"/>
      <c r="I31" s="19">
        <f>SUM(I30:I30)</f>
        <v>357120</v>
      </c>
      <c r="J31" s="6"/>
      <c r="K31" s="33"/>
      <c r="L31" s="34"/>
    </row>
    <row r="32" spans="2:12" s="4" customFormat="1" x14ac:dyDescent="0.15">
      <c r="B32" s="14"/>
      <c r="D32" s="4" t="s">
        <v>17</v>
      </c>
      <c r="H32" s="15"/>
      <c r="I32" s="16"/>
      <c r="J32" s="29">
        <f>SUM(I28+I31)</f>
        <v>3552204</v>
      </c>
      <c r="K32" s="33"/>
      <c r="L32" s="34"/>
    </row>
    <row r="33" spans="2:16" s="4" customFormat="1" x14ac:dyDescent="0.15">
      <c r="B33" s="14"/>
      <c r="C33" s="4" t="s">
        <v>16</v>
      </c>
      <c r="H33" s="15"/>
      <c r="I33" s="16"/>
      <c r="J33" s="6"/>
      <c r="K33" s="37">
        <f>SUM(J20+J32)</f>
        <v>5513382</v>
      </c>
      <c r="L33" s="38"/>
    </row>
    <row r="34" spans="2:16" s="4" customFormat="1" x14ac:dyDescent="0.15">
      <c r="B34" s="14" t="s">
        <v>15</v>
      </c>
      <c r="C34" s="4" t="s">
        <v>14</v>
      </c>
      <c r="H34" s="15"/>
      <c r="I34" s="16"/>
      <c r="J34" s="6"/>
      <c r="K34" s="33"/>
      <c r="L34" s="34"/>
    </row>
    <row r="35" spans="2:16" s="4" customFormat="1" x14ac:dyDescent="0.15">
      <c r="B35" s="14"/>
      <c r="C35" s="4" t="s">
        <v>13</v>
      </c>
      <c r="D35" s="4" t="s">
        <v>12</v>
      </c>
      <c r="H35" s="15"/>
      <c r="I35" s="16"/>
      <c r="J35" s="6"/>
      <c r="K35" s="33"/>
      <c r="L35" s="34"/>
    </row>
    <row r="36" spans="2:16" s="4" customFormat="1" x14ac:dyDescent="0.15">
      <c r="B36" s="14"/>
      <c r="D36" s="4" t="s">
        <v>35</v>
      </c>
      <c r="H36" s="15"/>
      <c r="I36" s="16"/>
      <c r="J36" s="6"/>
      <c r="K36" s="33"/>
      <c r="L36" s="34"/>
    </row>
    <row r="37" spans="2:16" s="4" customFormat="1" x14ac:dyDescent="0.15">
      <c r="B37" s="14"/>
      <c r="E37" s="4" t="s">
        <v>50</v>
      </c>
      <c r="H37" s="15"/>
      <c r="I37" s="16">
        <v>400000</v>
      </c>
      <c r="J37" s="6"/>
      <c r="K37" s="33"/>
      <c r="L37" s="34"/>
    </row>
    <row r="38" spans="2:16" s="4" customFormat="1" x14ac:dyDescent="0.15">
      <c r="B38" s="14"/>
      <c r="D38" s="4" t="s">
        <v>11</v>
      </c>
      <c r="H38" s="15"/>
      <c r="I38" s="16"/>
      <c r="J38" s="6"/>
      <c r="K38" s="33"/>
      <c r="L38" s="34"/>
    </row>
    <row r="39" spans="2:16" s="4" customFormat="1" x14ac:dyDescent="0.15">
      <c r="B39" s="14"/>
      <c r="D39" s="4" t="s">
        <v>10</v>
      </c>
      <c r="H39" s="15"/>
      <c r="I39" s="16"/>
      <c r="J39" s="6"/>
      <c r="K39" s="33"/>
      <c r="L39" s="34"/>
    </row>
    <row r="40" spans="2:16" s="4" customFormat="1" x14ac:dyDescent="0.15">
      <c r="B40" s="14"/>
      <c r="E40" s="4" t="s">
        <v>9</v>
      </c>
      <c r="H40" s="15"/>
      <c r="I40" s="16">
        <v>0</v>
      </c>
      <c r="J40" s="6"/>
      <c r="K40" s="33"/>
      <c r="L40" s="34"/>
    </row>
    <row r="41" spans="2:16" s="4" customFormat="1" x14ac:dyDescent="0.15">
      <c r="B41" s="14"/>
      <c r="D41" s="4" t="s">
        <v>8</v>
      </c>
      <c r="H41" s="15"/>
      <c r="I41" s="16"/>
      <c r="J41" s="29">
        <f>SUM(I36:I40)</f>
        <v>400000</v>
      </c>
      <c r="K41" s="33"/>
      <c r="L41" s="34"/>
      <c r="P41" s="20"/>
    </row>
    <row r="42" spans="2:16" s="4" customFormat="1" x14ac:dyDescent="0.15">
      <c r="B42" s="14"/>
      <c r="C42" s="4" t="s">
        <v>7</v>
      </c>
      <c r="D42" s="4" t="s">
        <v>6</v>
      </c>
      <c r="H42" s="15"/>
      <c r="I42" s="16"/>
      <c r="J42" s="6"/>
      <c r="K42" s="33"/>
      <c r="L42" s="34"/>
      <c r="P42" s="20"/>
    </row>
    <row r="43" spans="2:16" s="4" customFormat="1" x14ac:dyDescent="0.15">
      <c r="B43" s="14"/>
      <c r="D43" s="4" t="s">
        <v>48</v>
      </c>
      <c r="H43" s="15"/>
      <c r="I43" s="16"/>
      <c r="J43" s="6"/>
      <c r="K43" s="33"/>
      <c r="L43" s="34"/>
      <c r="P43" s="20"/>
    </row>
    <row r="44" spans="2:16" s="4" customFormat="1" x14ac:dyDescent="0.15">
      <c r="B44" s="14"/>
      <c r="D44" s="4" t="s">
        <v>5</v>
      </c>
      <c r="H44" s="15"/>
      <c r="I44" s="16"/>
      <c r="J44" s="6"/>
      <c r="K44" s="33"/>
      <c r="L44" s="34"/>
      <c r="P44" s="20"/>
    </row>
    <row r="45" spans="2:16" s="4" customFormat="1" x14ac:dyDescent="0.15">
      <c r="B45" s="14"/>
      <c r="E45" s="4" t="s">
        <v>44</v>
      </c>
      <c r="H45" s="15"/>
      <c r="I45" s="16">
        <v>3900000</v>
      </c>
      <c r="J45" s="6"/>
      <c r="K45" s="33"/>
      <c r="L45" s="34"/>
      <c r="P45" s="20"/>
    </row>
    <row r="46" spans="2:16" s="4" customFormat="1" x14ac:dyDescent="0.15">
      <c r="B46" s="14"/>
      <c r="E46" s="4" t="s">
        <v>45</v>
      </c>
      <c r="H46" s="15"/>
      <c r="I46" s="16">
        <v>2258362</v>
      </c>
      <c r="J46" s="6"/>
      <c r="K46" s="33"/>
      <c r="L46" s="34"/>
      <c r="P46" s="20"/>
    </row>
    <row r="47" spans="2:16" s="4" customFormat="1" x14ac:dyDescent="0.15">
      <c r="B47" s="14"/>
      <c r="E47" s="4" t="s">
        <v>46</v>
      </c>
      <c r="H47" s="15"/>
      <c r="I47" s="16">
        <v>88600</v>
      </c>
      <c r="J47" s="6"/>
      <c r="K47" s="33"/>
      <c r="L47" s="34"/>
      <c r="P47" s="20"/>
    </row>
    <row r="48" spans="2:16" s="4" customFormat="1" x14ac:dyDescent="0.15">
      <c r="B48" s="14"/>
      <c r="D48" s="4" t="s">
        <v>4</v>
      </c>
      <c r="H48" s="15"/>
      <c r="I48" s="16"/>
      <c r="J48" s="29">
        <f>SUM(I44:I47)</f>
        <v>6246962</v>
      </c>
      <c r="K48" s="33"/>
      <c r="L48" s="34"/>
    </row>
    <row r="49" spans="2:16" s="4" customFormat="1" x14ac:dyDescent="0.15">
      <c r="B49" s="14"/>
      <c r="C49" s="4" t="s">
        <v>3</v>
      </c>
      <c r="H49" s="15"/>
      <c r="I49" s="16"/>
      <c r="J49" s="6"/>
      <c r="K49" s="48">
        <f>SUM(J41+J48)</f>
        <v>6646962</v>
      </c>
      <c r="L49" s="49"/>
    </row>
    <row r="50" spans="2:16" s="4" customFormat="1" ht="15" thickBot="1" x14ac:dyDescent="0.2">
      <c r="B50" s="21"/>
      <c r="C50" s="22" t="s">
        <v>36</v>
      </c>
      <c r="D50" s="22"/>
      <c r="E50" s="22"/>
      <c r="F50" s="22"/>
      <c r="G50" s="22"/>
      <c r="H50" s="23"/>
      <c r="I50" s="18"/>
      <c r="J50" s="24"/>
      <c r="K50" s="39">
        <f>(K33-K49)</f>
        <v>-1133580</v>
      </c>
      <c r="L50" s="40"/>
      <c r="M50" s="30"/>
      <c r="N50" s="5"/>
      <c r="P50" s="25"/>
    </row>
    <row r="51" spans="2:16" ht="13.5" customHeight="1" thickTop="1" x14ac:dyDescent="0.15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P51" s="26"/>
    </row>
  </sheetData>
  <mergeCells count="8">
    <mergeCell ref="K49:L49"/>
    <mergeCell ref="K50:L50"/>
    <mergeCell ref="B4:M4"/>
    <mergeCell ref="B5:M5"/>
    <mergeCell ref="I8:L8"/>
    <mergeCell ref="D22:E22"/>
    <mergeCell ref="D29:E29"/>
    <mergeCell ref="K33:L33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財産目録 2022</vt:lpstr>
      <vt:lpstr>財産目録!Print_Area</vt:lpstr>
      <vt:lpstr>'財産目録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fpc2</cp:lastModifiedBy>
  <cp:lastPrinted>2024-01-22T06:16:15Z</cp:lastPrinted>
  <dcterms:created xsi:type="dcterms:W3CDTF">2011-12-02T00:43:57Z</dcterms:created>
  <dcterms:modified xsi:type="dcterms:W3CDTF">2024-01-22T06:16:20Z</dcterms:modified>
</cp:coreProperties>
</file>