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192.168.0.254\share\2021飯嶋USB\#麦の会総会\麦の会総会\2025麦の会総会\"/>
    </mc:Choice>
  </mc:AlternateContent>
  <xr:revisionPtr revIDLastSave="0" documentId="13_ncr:1_{C282C676-C077-4648-9651-25A4068973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活動予算書" sheetId="1" r:id="rId1"/>
    <sheet name="就労明細書予算" sheetId="3" r:id="rId2"/>
  </sheets>
  <definedNames>
    <definedName name="_xlnm.Print_Area" localSheetId="0">活動予算書!$A$1:$AO$68</definedName>
    <definedName name="_xlnm.Print_Area" localSheetId="1">就労明細書予算!$A$1:$AV$32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8" i="3" l="1"/>
  <c r="T29" i="1"/>
  <c r="T42" i="1"/>
  <c r="AA18" i="1"/>
  <c r="AG13" i="3" l="1"/>
  <c r="AG15" i="3" s="1"/>
  <c r="AG26" i="3" l="1"/>
  <c r="AG20" i="3"/>
  <c r="T50" i="1"/>
  <c r="AA15" i="1"/>
  <c r="AA13" i="1"/>
  <c r="AG27" i="3" l="1"/>
  <c r="T63" i="1"/>
  <c r="AA64" i="1" s="1"/>
  <c r="AA10" i="1"/>
  <c r="AA8" i="1"/>
  <c r="AH19" i="1" l="1"/>
  <c r="AA43" i="1"/>
  <c r="AH65" i="1" s="1"/>
  <c r="AO26" i="3"/>
  <c r="AO20" i="3"/>
  <c r="AO13" i="3"/>
  <c r="AO15" i="3" s="1"/>
  <c r="AH66" i="1" l="1"/>
  <c r="AH68" i="1" s="1"/>
  <c r="AO27" i="3"/>
  <c r="AG29" i="3" s="1"/>
  <c r="AG31" i="3" s="1"/>
  <c r="AG32" i="3" s="1"/>
</calcChain>
</file>

<file path=xl/sharedStrings.xml><?xml version="1.0" encoding="utf-8"?>
<sst xmlns="http://schemas.openxmlformats.org/spreadsheetml/2006/main" count="114" uniqueCount="101">
  <si>
    <t>受取会費</t>
    <rPh sb="0" eb="2">
      <t>ウケトリ</t>
    </rPh>
    <rPh sb="2" eb="4">
      <t>カイヒ</t>
    </rPh>
    <phoneticPr fontId="1"/>
  </si>
  <si>
    <t>正会員受取会費</t>
    <rPh sb="0" eb="3">
      <t>セイカイイン</t>
    </rPh>
    <rPh sb="3" eb="5">
      <t>ウケトリ</t>
    </rPh>
    <rPh sb="5" eb="7">
      <t>カイヒ</t>
    </rPh>
    <phoneticPr fontId="1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</si>
  <si>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1"/>
  </si>
  <si>
    <t>受取寄付金</t>
    <rPh sb="0" eb="2">
      <t>ウケトリ</t>
    </rPh>
    <rPh sb="2" eb="5">
      <t>キフキン</t>
    </rPh>
    <phoneticPr fontId="1"/>
  </si>
  <si>
    <t>就労支援事業収益</t>
    <rPh sb="0" eb="2">
      <t>シュウロウ</t>
    </rPh>
    <rPh sb="2" eb="4">
      <t>シエン</t>
    </rPh>
    <rPh sb="4" eb="6">
      <t>ジギョウ</t>
    </rPh>
    <rPh sb="6" eb="8">
      <t>シュウエキ</t>
    </rPh>
    <phoneticPr fontId="1"/>
  </si>
  <si>
    <t>訓練等給付費収益</t>
    <rPh sb="0" eb="2">
      <t>クンレン</t>
    </rPh>
    <rPh sb="2" eb="3">
      <t>トウ</t>
    </rPh>
    <rPh sb="3" eb="5">
      <t>キュウフ</t>
    </rPh>
    <rPh sb="5" eb="6">
      <t>ヒ</t>
    </rPh>
    <rPh sb="6" eb="8">
      <t>シュウエキ</t>
    </rPh>
    <phoneticPr fontId="1"/>
  </si>
  <si>
    <t>その他の収益</t>
    <rPh sb="2" eb="3">
      <t>タ</t>
    </rPh>
    <rPh sb="4" eb="6">
      <t>シュウエキ</t>
    </rPh>
    <phoneticPr fontId="1"/>
  </si>
  <si>
    <t>受取利息</t>
    <rPh sb="0" eb="2">
      <t>ウケトリ</t>
    </rPh>
    <rPh sb="2" eb="4">
      <t>リソク</t>
    </rPh>
    <phoneticPr fontId="1"/>
  </si>
  <si>
    <t>経常収益計</t>
    <rPh sb="0" eb="2">
      <t>ケイジョウ</t>
    </rPh>
    <rPh sb="2" eb="4">
      <t>シュウエキ</t>
    </rPh>
    <rPh sb="4" eb="5">
      <t>ケイ</t>
    </rPh>
    <phoneticPr fontId="1"/>
  </si>
  <si>
    <t>経常収益</t>
    <rPh sb="0" eb="2">
      <t>ケイジョウ</t>
    </rPh>
    <rPh sb="2" eb="4">
      <t>シュウエキ</t>
    </rPh>
    <phoneticPr fontId="1"/>
  </si>
  <si>
    <t>Ⅱ</t>
    <phoneticPr fontId="1"/>
  </si>
  <si>
    <t>経常費用</t>
    <rPh sb="0" eb="2">
      <t>ケイジョウ</t>
    </rPh>
    <rPh sb="2" eb="4">
      <t>ヒヨウ</t>
    </rPh>
    <phoneticPr fontId="1"/>
  </si>
  <si>
    <t>事業費</t>
    <rPh sb="0" eb="2">
      <t>ジギョウ</t>
    </rPh>
    <rPh sb="2" eb="3">
      <t>ヒ</t>
    </rPh>
    <phoneticPr fontId="1"/>
  </si>
  <si>
    <t>(1)</t>
    <phoneticPr fontId="1"/>
  </si>
  <si>
    <t>就労支援事業費</t>
    <rPh sb="0" eb="2">
      <t>シュウロウ</t>
    </rPh>
    <rPh sb="2" eb="4">
      <t>シエン</t>
    </rPh>
    <rPh sb="4" eb="6">
      <t>ジギョウ</t>
    </rPh>
    <rPh sb="6" eb="7">
      <t>ヒ</t>
    </rPh>
    <phoneticPr fontId="1"/>
  </si>
  <si>
    <t>(2)</t>
    <phoneticPr fontId="1"/>
  </si>
  <si>
    <t>人件費</t>
    <rPh sb="0" eb="3">
      <t>ジンケンヒ</t>
    </rPh>
    <phoneticPr fontId="1"/>
  </si>
  <si>
    <t>給料手当</t>
    <rPh sb="0" eb="2">
      <t>キュウリョウ</t>
    </rPh>
    <rPh sb="2" eb="4">
      <t>テアテ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</si>
  <si>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</si>
  <si>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福利厚生費</t>
    <rPh sb="0" eb="2">
      <t>フクリ</t>
    </rPh>
    <rPh sb="2" eb="5">
      <t>コウセイヒ</t>
    </rPh>
    <phoneticPr fontId="1"/>
  </si>
  <si>
    <t>人件費計</t>
    <rPh sb="0" eb="3">
      <t>ジンケンヒ</t>
    </rPh>
    <rPh sb="3" eb="4">
      <t>ケイ</t>
    </rPh>
    <phoneticPr fontId="1"/>
  </si>
  <si>
    <t>(3)</t>
    <phoneticPr fontId="1"/>
  </si>
  <si>
    <t>その他の経費</t>
    <rPh sb="2" eb="3">
      <t>タ</t>
    </rPh>
    <rPh sb="4" eb="6">
      <t>ケイヒ</t>
    </rPh>
    <phoneticPr fontId="1"/>
  </si>
  <si>
    <t>旅費交通費</t>
    <rPh sb="0" eb="2">
      <t>リョヒ</t>
    </rPh>
    <rPh sb="2" eb="5">
      <t>コウツウヒ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</si>
  <si>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</si>
  <si>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水道光熱費</t>
    <rPh sb="0" eb="2">
      <t>スイドウ</t>
    </rPh>
    <rPh sb="2" eb="5">
      <t>コウネツヒ</t>
    </rPh>
    <phoneticPr fontId="1"/>
  </si>
  <si>
    <t>保険料</t>
    <rPh sb="0" eb="3">
      <t>ホケンリョウ</t>
    </rPh>
    <phoneticPr fontId="1"/>
  </si>
  <si>
    <t>租税公課</t>
    <rPh sb="0" eb="2">
      <t>ソゼイ</t>
    </rPh>
    <rPh sb="2" eb="4">
      <t>コウカ</t>
    </rPh>
    <phoneticPr fontId="1"/>
  </si>
  <si>
    <t>支払手数料</t>
    <rPh sb="0" eb="2">
      <t>シハライ</t>
    </rPh>
    <rPh sb="2" eb="5">
      <t>テスウリョウ</t>
    </rPh>
    <phoneticPr fontId="1"/>
  </si>
  <si>
    <t>雑費</t>
    <rPh sb="0" eb="2">
      <t>ザッピ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</si>
  <si>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</si>
  <si>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その他の経費計</t>
    <rPh sb="2" eb="3">
      <t>タ</t>
    </rPh>
    <rPh sb="4" eb="6">
      <t>ケイヒ</t>
    </rPh>
    <rPh sb="6" eb="7">
      <t>ケイ</t>
    </rPh>
    <phoneticPr fontId="1"/>
  </si>
  <si>
    <t>管理費</t>
    <rPh sb="0" eb="3">
      <t>カンリヒ</t>
    </rPh>
    <phoneticPr fontId="1"/>
  </si>
  <si>
    <t>事業費計</t>
    <rPh sb="0" eb="3">
      <t>ジギョウヒ</t>
    </rPh>
    <rPh sb="3" eb="4">
      <t>ケイ</t>
    </rPh>
    <phoneticPr fontId="1"/>
  </si>
  <si>
    <t>管理費計</t>
    <rPh sb="0" eb="3">
      <t>カンリヒ</t>
    </rPh>
    <rPh sb="3" eb="4">
      <t>ケイ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</si>
  <si>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</si>
  <si>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1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</si>
  <si>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サンガク</t>
    </rPh>
    <phoneticPr fontId="1"/>
  </si>
  <si>
    <t>次期繰越正味財産額</t>
    <rPh sb="0" eb="2">
      <t>ジキ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1"/>
  </si>
  <si>
    <t>金額</t>
    <rPh sb="0" eb="2">
      <t>キンガク</t>
    </rPh>
    <phoneticPr fontId="1"/>
  </si>
  <si>
    <t>科目</t>
    <rPh sb="0" eb="2">
      <t>カモク</t>
    </rPh>
    <phoneticPr fontId="1"/>
  </si>
  <si>
    <t>就労支援事業明細書</t>
    <rPh sb="4" eb="6">
      <t>ジギョウ</t>
    </rPh>
    <rPh sb="6" eb="9">
      <t>メイサイショ</t>
    </rPh>
    <phoneticPr fontId="4"/>
  </si>
  <si>
    <t>勘定科目</t>
  </si>
  <si>
    <t>合計</t>
  </si>
  <si>
    <t>就労支援事業収益</t>
    <rPh sb="0" eb="2">
      <t>シュウロウ</t>
    </rPh>
    <rPh sb="2" eb="4">
      <t>シエン</t>
    </rPh>
    <rPh sb="4" eb="6">
      <t>ジギョウ</t>
    </rPh>
    <rPh sb="6" eb="8">
      <t>シュウエキ</t>
    </rPh>
    <phoneticPr fontId="4"/>
  </si>
  <si>
    <t>就労支援事業収益合計</t>
    <rPh sb="0" eb="2">
      <t>シュウロウ</t>
    </rPh>
    <rPh sb="2" eb="4">
      <t>シエン</t>
    </rPh>
    <rPh sb="4" eb="6">
      <t>ジギョウ</t>
    </rPh>
    <rPh sb="6" eb="8">
      <t>シュウエキ</t>
    </rPh>
    <rPh sb="8" eb="10">
      <t>ゴウケイ</t>
    </rPh>
    <phoneticPr fontId="4"/>
  </si>
  <si>
    <t>材料費</t>
    <rPh sb="0" eb="3">
      <t>ザイリョウヒ</t>
    </rPh>
    <phoneticPr fontId="4"/>
  </si>
  <si>
    <t>材料仕入高</t>
    <rPh sb="0" eb="2">
      <t>ザイリョウ</t>
    </rPh>
    <rPh sb="2" eb="4">
      <t>シイレ</t>
    </rPh>
    <rPh sb="4" eb="5">
      <t>タカ</t>
    </rPh>
    <phoneticPr fontId="4"/>
  </si>
  <si>
    <t>当期材料仕入高</t>
  </si>
  <si>
    <t>計</t>
  </si>
  <si>
    <t>期末材料たな卸高</t>
  </si>
  <si>
    <t>　</t>
    <phoneticPr fontId="4"/>
  </si>
  <si>
    <t>当期材料費</t>
    <rPh sb="0" eb="2">
      <t>トウキ</t>
    </rPh>
    <rPh sb="2" eb="5">
      <t>ザイリョウヒ</t>
    </rPh>
    <phoneticPr fontId="4"/>
  </si>
  <si>
    <t>労務費</t>
    <rPh sb="0" eb="3">
      <t>ロウムヒ</t>
    </rPh>
    <phoneticPr fontId="4"/>
  </si>
  <si>
    <t>利用者工賃</t>
    <rPh sb="0" eb="3">
      <t>リヨウシャ</t>
    </rPh>
    <rPh sb="3" eb="5">
      <t>コウチン</t>
    </rPh>
    <phoneticPr fontId="4"/>
  </si>
  <si>
    <t>就労支援事業指導員給与</t>
    <rPh sb="0" eb="2">
      <t>シュウロウ</t>
    </rPh>
    <rPh sb="2" eb="4">
      <t>シエン</t>
    </rPh>
    <rPh sb="4" eb="6">
      <t>ジギョウ</t>
    </rPh>
    <rPh sb="6" eb="9">
      <t>シドウイン</t>
    </rPh>
    <rPh sb="9" eb="11">
      <t>キュウヨ</t>
    </rPh>
    <phoneticPr fontId="4"/>
  </si>
  <si>
    <t>法定福利費</t>
    <rPh sb="0" eb="2">
      <t>ホウテイ</t>
    </rPh>
    <rPh sb="2" eb="4">
      <t>フクリ</t>
    </rPh>
    <rPh sb="4" eb="5">
      <t>ヒ</t>
    </rPh>
    <phoneticPr fontId="4"/>
  </si>
  <si>
    <t>当期労務費</t>
    <rPh sb="0" eb="2">
      <t>トウキ</t>
    </rPh>
    <rPh sb="2" eb="5">
      <t>ロウムヒ</t>
    </rPh>
    <phoneticPr fontId="4"/>
  </si>
  <si>
    <t>経費</t>
    <rPh sb="0" eb="2">
      <t>ケイヒ</t>
    </rPh>
    <phoneticPr fontId="4"/>
  </si>
  <si>
    <t>消耗品費</t>
    <phoneticPr fontId="4"/>
  </si>
  <si>
    <t>水道光熱費</t>
    <phoneticPr fontId="4"/>
  </si>
  <si>
    <t>当期経費</t>
    <rPh sb="0" eb="2">
      <t>トウキ</t>
    </rPh>
    <rPh sb="2" eb="4">
      <t>ケイヒ</t>
    </rPh>
    <phoneticPr fontId="4"/>
  </si>
  <si>
    <t>当期就労支援総事業費</t>
    <rPh sb="0" eb="2">
      <t>トウキ</t>
    </rPh>
    <rPh sb="2" eb="4">
      <t>シュウロウ</t>
    </rPh>
    <rPh sb="4" eb="6">
      <t>シエン</t>
    </rPh>
    <rPh sb="6" eb="7">
      <t>ソウ</t>
    </rPh>
    <rPh sb="7" eb="9">
      <t>ジギョウ</t>
    </rPh>
    <rPh sb="9" eb="10">
      <t>ヒ</t>
    </rPh>
    <phoneticPr fontId="4"/>
  </si>
  <si>
    <t>期首仕掛品棚卸高</t>
    <rPh sb="0" eb="2">
      <t>キシュ</t>
    </rPh>
    <rPh sb="2" eb="4">
      <t>シカカリ</t>
    </rPh>
    <rPh sb="4" eb="5">
      <t>ヒン</t>
    </rPh>
    <rPh sb="5" eb="7">
      <t>タナオロシ</t>
    </rPh>
    <rPh sb="7" eb="8">
      <t>タカ</t>
    </rPh>
    <phoneticPr fontId="4"/>
  </si>
  <si>
    <t>期末仕掛品棚卸高</t>
    <rPh sb="0" eb="2">
      <t>キマツ</t>
    </rPh>
    <rPh sb="2" eb="4">
      <t>シカカリ</t>
    </rPh>
    <rPh sb="4" eb="5">
      <t>ヒン</t>
    </rPh>
    <rPh sb="5" eb="7">
      <t>タナオロシ</t>
    </rPh>
    <rPh sb="7" eb="8">
      <t>タカ</t>
    </rPh>
    <phoneticPr fontId="4"/>
  </si>
  <si>
    <t>収益</t>
    <rPh sb="0" eb="2">
      <t>シュウエキ</t>
    </rPh>
    <phoneticPr fontId="1"/>
  </si>
  <si>
    <t>支出</t>
    <rPh sb="0" eb="2">
      <t>シシュツ</t>
    </rPh>
    <phoneticPr fontId="1"/>
  </si>
  <si>
    <t>事業収益</t>
    <rPh sb="0" eb="2">
      <t>ジギョウ</t>
    </rPh>
    <rPh sb="2" eb="4">
      <t>シュウエキ</t>
    </rPh>
    <phoneticPr fontId="1"/>
  </si>
  <si>
    <t>助成金等収入</t>
    <rPh sb="0" eb="3">
      <t>ジョセイキン</t>
    </rPh>
    <rPh sb="3" eb="4">
      <t>トウ</t>
    </rPh>
    <rPh sb="4" eb="6">
      <t>シュウニュウ</t>
    </rPh>
    <phoneticPr fontId="1"/>
  </si>
  <si>
    <t>荷造運賃</t>
    <rPh sb="0" eb="4">
      <t>ニヅクリウンチン</t>
    </rPh>
    <phoneticPr fontId="1"/>
  </si>
  <si>
    <t>車両費</t>
    <rPh sb="0" eb="2">
      <t>シャリョウ</t>
    </rPh>
    <rPh sb="2" eb="3">
      <t>ヒ</t>
    </rPh>
    <phoneticPr fontId="1"/>
  </si>
  <si>
    <t>リース料</t>
    <rPh sb="3" eb="4">
      <t>リョウ</t>
    </rPh>
    <phoneticPr fontId="1"/>
  </si>
  <si>
    <t>指導員給与</t>
    <rPh sb="0" eb="3">
      <t>シドウイン</t>
    </rPh>
    <rPh sb="3" eb="5">
      <t>キュウヨ</t>
    </rPh>
    <phoneticPr fontId="1"/>
  </si>
  <si>
    <t>退職給付費用</t>
    <rPh sb="0" eb="2">
      <t>タイショク</t>
    </rPh>
    <rPh sb="2" eb="4">
      <t>キュウフ</t>
    </rPh>
    <rPh sb="4" eb="6">
      <t>ヒヨウ</t>
    </rPh>
    <phoneticPr fontId="1"/>
  </si>
  <si>
    <t>広告宣伝費</t>
    <rPh sb="0" eb="2">
      <t>コウコク</t>
    </rPh>
    <rPh sb="2" eb="5">
      <t>センデンヒ</t>
    </rPh>
    <phoneticPr fontId="1"/>
  </si>
  <si>
    <t>地代家賃</t>
    <rPh sb="0" eb="2">
      <t>チダイ</t>
    </rPh>
    <rPh sb="2" eb="4">
      <t>ヤチン</t>
    </rPh>
    <phoneticPr fontId="1"/>
  </si>
  <si>
    <t>事務用品費</t>
    <rPh sb="0" eb="2">
      <t>ジム</t>
    </rPh>
    <rPh sb="2" eb="4">
      <t>ヨウヒン</t>
    </rPh>
    <rPh sb="4" eb="5">
      <t>ヒ</t>
    </rPh>
    <phoneticPr fontId="1"/>
  </si>
  <si>
    <t>通信費</t>
    <rPh sb="0" eb="3">
      <t>ツウシンヒ</t>
    </rPh>
    <phoneticPr fontId="1"/>
  </si>
  <si>
    <t>諸会費</t>
    <rPh sb="0" eb="3">
      <t>ショカイヒ</t>
    </rPh>
    <phoneticPr fontId="1"/>
  </si>
  <si>
    <t>修繕費</t>
    <rPh sb="0" eb="3">
      <t>シュウゼンヒ</t>
    </rPh>
    <phoneticPr fontId="1"/>
  </si>
  <si>
    <t>被服費</t>
    <rPh sb="0" eb="3">
      <t>ヒフクヒ</t>
    </rPh>
    <phoneticPr fontId="4"/>
  </si>
  <si>
    <t>菓子製造販売</t>
    <rPh sb="0" eb="2">
      <t>カシ</t>
    </rPh>
    <rPh sb="2" eb="4">
      <t>セイゾウ</t>
    </rPh>
    <rPh sb="4" eb="6">
      <t>ハンバイ</t>
    </rPh>
    <phoneticPr fontId="1"/>
  </si>
  <si>
    <t>特定非営利活動法人　麦の会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ムギ</t>
    </rPh>
    <rPh sb="12" eb="13">
      <t>カイ</t>
    </rPh>
    <phoneticPr fontId="1"/>
  </si>
  <si>
    <t>就労支援事業費合計</t>
    <rPh sb="0" eb="2">
      <t>シュウロウ</t>
    </rPh>
    <rPh sb="2" eb="4">
      <t>シエン</t>
    </rPh>
    <rPh sb="4" eb="6">
      <t>ジギョウ</t>
    </rPh>
    <rPh sb="6" eb="7">
      <t>ヒ</t>
    </rPh>
    <rPh sb="7" eb="9">
      <t>ゴウケイ</t>
    </rPh>
    <phoneticPr fontId="4"/>
  </si>
  <si>
    <t>期末材料商品棚卸高</t>
    <rPh sb="0" eb="2">
      <t>キマツ</t>
    </rPh>
    <rPh sb="2" eb="4">
      <t>ザイリョウ</t>
    </rPh>
    <rPh sb="4" eb="6">
      <t>ショウヒン</t>
    </rPh>
    <rPh sb="6" eb="8">
      <t>タナオロシ</t>
    </rPh>
    <rPh sb="8" eb="9">
      <t>タカ</t>
    </rPh>
    <phoneticPr fontId="4"/>
  </si>
  <si>
    <t>商品仕入高</t>
    <rPh sb="0" eb="2">
      <t>ショウヒン</t>
    </rPh>
    <rPh sb="2" eb="4">
      <t>シイレ</t>
    </rPh>
    <rPh sb="4" eb="5">
      <t>タカ</t>
    </rPh>
    <phoneticPr fontId="1"/>
  </si>
  <si>
    <t>特定非営利活動法人　　麦の会</t>
    <rPh sb="0" eb="2">
      <t>トクテイ</t>
    </rPh>
    <rPh sb="2" eb="5">
      <t>ヒエイリ</t>
    </rPh>
    <rPh sb="5" eb="7">
      <t>カツドウ</t>
    </rPh>
    <rPh sb="7" eb="9">
      <t>ホウジン</t>
    </rPh>
    <rPh sb="11" eb="12">
      <t>ムギ</t>
    </rPh>
    <rPh sb="13" eb="14">
      <t>カイ</t>
    </rPh>
    <phoneticPr fontId="1"/>
  </si>
  <si>
    <t>(2)</t>
    <phoneticPr fontId="1"/>
  </si>
  <si>
    <t>飯島さん分</t>
    <rPh sb="0" eb="2">
      <t>イイジマ</t>
    </rPh>
    <rPh sb="4" eb="5">
      <t>フン</t>
    </rPh>
    <phoneticPr fontId="1"/>
  </si>
  <si>
    <t>給与+雑給</t>
    <rPh sb="0" eb="2">
      <t>キュウヨ</t>
    </rPh>
    <rPh sb="3" eb="4">
      <t>ザツ</t>
    </rPh>
    <rPh sb="4" eb="5">
      <t>キュウ</t>
    </rPh>
    <phoneticPr fontId="1"/>
  </si>
  <si>
    <t>雑収入</t>
    <rPh sb="0" eb="1">
      <t>ザツ</t>
    </rPh>
    <rPh sb="1" eb="3">
      <t>シュウニュウ</t>
    </rPh>
    <phoneticPr fontId="1"/>
  </si>
  <si>
    <t>地代家賃</t>
    <rPh sb="0" eb="4">
      <t>チダイヤチン</t>
    </rPh>
    <phoneticPr fontId="1"/>
  </si>
  <si>
    <t>合計</t>
    <rPh sb="0" eb="2">
      <t>ゴウケイ</t>
    </rPh>
    <phoneticPr fontId="1"/>
  </si>
  <si>
    <t>補助金・助成金</t>
    <rPh sb="0" eb="3">
      <t>ホジョキン</t>
    </rPh>
    <rPh sb="4" eb="7">
      <t>ジョセイキン</t>
    </rPh>
    <phoneticPr fontId="1"/>
  </si>
  <si>
    <t>就労支援事業増減額</t>
    <rPh sb="0" eb="2">
      <t>シュウロウ</t>
    </rPh>
    <rPh sb="2" eb="4">
      <t>シエン</t>
    </rPh>
    <rPh sb="4" eb="6">
      <t>ジギョウ</t>
    </rPh>
    <rPh sb="6" eb="9">
      <t>ゾウゲンガク</t>
    </rPh>
    <phoneticPr fontId="1"/>
  </si>
  <si>
    <t>期首材料商品棚卸高</t>
    <rPh sb="2" eb="4">
      <t>ザイリョウ</t>
    </rPh>
    <rPh sb="4" eb="6">
      <t>ショウヒン</t>
    </rPh>
    <rPh sb="6" eb="8">
      <t>タナオロシ</t>
    </rPh>
    <rPh sb="8" eb="9">
      <t>タカ</t>
    </rPh>
    <phoneticPr fontId="4"/>
  </si>
  <si>
    <t>通信費</t>
    <rPh sb="0" eb="3">
      <t>ツウシンヒ</t>
    </rPh>
    <phoneticPr fontId="1"/>
  </si>
  <si>
    <t>修繕費</t>
    <rPh sb="0" eb="3">
      <t>シュウゼンヒ</t>
    </rPh>
    <phoneticPr fontId="1"/>
  </si>
  <si>
    <t>2025年度活動予算書</t>
    <rPh sb="4" eb="5">
      <t>ネン</t>
    </rPh>
    <rPh sb="6" eb="8">
      <t>カツドウ</t>
    </rPh>
    <rPh sb="8" eb="11">
      <t>ヨサンショ</t>
    </rPh>
    <phoneticPr fontId="1"/>
  </si>
  <si>
    <t>自2025年４月１日　～　　至2026年３月３１日</t>
    <rPh sb="0" eb="1">
      <t>ジ</t>
    </rPh>
    <rPh sb="5" eb="6">
      <t>ネン</t>
    </rPh>
    <rPh sb="7" eb="8">
      <t>ガツ</t>
    </rPh>
    <rPh sb="9" eb="10">
      <t>ニチ</t>
    </rPh>
    <rPh sb="14" eb="15">
      <t>シ</t>
    </rPh>
    <rPh sb="19" eb="20">
      <t>ネン</t>
    </rPh>
    <rPh sb="21" eb="22">
      <t>ガツ</t>
    </rPh>
    <rPh sb="24" eb="25">
      <t>ニチ</t>
    </rPh>
    <phoneticPr fontId="1"/>
  </si>
  <si>
    <t>自　2025年４月１日～至　2026年３月３１日</t>
    <rPh sb="0" eb="1">
      <t>ジ</t>
    </rPh>
    <rPh sb="6" eb="7">
      <t>ネン</t>
    </rPh>
    <rPh sb="8" eb="9">
      <t>ガツ</t>
    </rPh>
    <rPh sb="10" eb="11">
      <t>ニチ</t>
    </rPh>
    <rPh sb="12" eb="13">
      <t>シ</t>
    </rPh>
    <rPh sb="18" eb="19">
      <t>ネン</t>
    </rPh>
    <rPh sb="20" eb="21">
      <t>ガツ</t>
    </rPh>
    <rPh sb="23" eb="2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</si>
</sst>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38" fontId="5" fillId="0" borderId="2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6" xfId="1" applyFont="1" applyBorder="1">
      <alignment vertical="center"/>
    </xf>
    <xf numFmtId="38" fontId="5" fillId="0" borderId="16" xfId="1" applyFont="1" applyBorder="1" applyAlignment="1">
      <alignment horizontal="left" vertical="center"/>
    </xf>
    <xf numFmtId="0" fontId="5" fillId="0" borderId="0" xfId="2" applyFont="1">
      <alignment vertical="center"/>
    </xf>
    <xf numFmtId="38" fontId="5" fillId="0" borderId="0" xfId="1" applyFont="1" applyBorder="1">
      <alignment vertical="center"/>
    </xf>
    <xf numFmtId="38" fontId="5" fillId="0" borderId="7" xfId="1" applyFont="1" applyBorder="1">
      <alignment vertical="center"/>
    </xf>
    <xf numFmtId="38" fontId="6" fillId="0" borderId="7" xfId="1" applyFont="1" applyBorder="1">
      <alignment vertical="center"/>
    </xf>
    <xf numFmtId="38" fontId="8" fillId="0" borderId="9" xfId="3" applyFont="1" applyBorder="1">
      <alignment vertical="center"/>
    </xf>
    <xf numFmtId="38" fontId="8" fillId="0" borderId="10" xfId="3" applyFont="1" applyBorder="1">
      <alignment vertical="center"/>
    </xf>
    <xf numFmtId="38" fontId="8" fillId="0" borderId="4" xfId="3" applyFont="1" applyBorder="1">
      <alignment vertical="center"/>
    </xf>
    <xf numFmtId="38" fontId="8" fillId="0" borderId="0" xfId="3" applyFont="1" applyBorder="1">
      <alignment vertical="center"/>
    </xf>
    <xf numFmtId="38" fontId="8" fillId="0" borderId="5" xfId="3" applyFont="1" applyBorder="1">
      <alignment vertical="center"/>
    </xf>
    <xf numFmtId="38" fontId="8" fillId="0" borderId="0" xfId="3" applyFont="1" applyFill="1" applyBorder="1">
      <alignment vertical="center"/>
    </xf>
    <xf numFmtId="38" fontId="8" fillId="0" borderId="0" xfId="3" applyFont="1">
      <alignment vertical="center"/>
    </xf>
    <xf numFmtId="38" fontId="8" fillId="0" borderId="1" xfId="3" applyFont="1" applyBorder="1">
      <alignment vertical="center"/>
    </xf>
    <xf numFmtId="38" fontId="8" fillId="0" borderId="2" xfId="3" applyFont="1" applyBorder="1">
      <alignment vertical="center"/>
    </xf>
    <xf numFmtId="38" fontId="8" fillId="0" borderId="3" xfId="3" applyFont="1" applyBorder="1">
      <alignment vertical="center"/>
    </xf>
    <xf numFmtId="38" fontId="8" fillId="0" borderId="6" xfId="3" applyFont="1" applyBorder="1">
      <alignment vertical="center"/>
    </xf>
    <xf numFmtId="38" fontId="8" fillId="0" borderId="7" xfId="3" applyFont="1" applyBorder="1">
      <alignment vertical="center"/>
    </xf>
    <xf numFmtId="38" fontId="8" fillId="0" borderId="8" xfId="3" applyFont="1" applyBorder="1">
      <alignment vertical="center"/>
    </xf>
    <xf numFmtId="38" fontId="5" fillId="0" borderId="0" xfId="1" applyFont="1">
      <alignment vertical="center"/>
    </xf>
    <xf numFmtId="38" fontId="5" fillId="0" borderId="1" xfId="1" applyFont="1" applyBorder="1">
      <alignment vertical="center"/>
    </xf>
    <xf numFmtId="38" fontId="5" fillId="0" borderId="6" xfId="1" applyFont="1" applyBorder="1">
      <alignment vertical="center"/>
    </xf>
    <xf numFmtId="38" fontId="5" fillId="0" borderId="1" xfId="1" applyFont="1" applyBorder="1" applyAlignment="1">
      <alignment vertical="distributed"/>
    </xf>
    <xf numFmtId="38" fontId="5" fillId="0" borderId="1" xfId="1" applyFont="1" applyBorder="1" applyAlignment="1">
      <alignment vertical="center"/>
    </xf>
    <xf numFmtId="38" fontId="6" fillId="0" borderId="0" xfId="1" applyFont="1">
      <alignment vertical="center"/>
    </xf>
    <xf numFmtId="0" fontId="8" fillId="0" borderId="0" xfId="0" applyFont="1">
      <alignment vertical="center"/>
    </xf>
    <xf numFmtId="38" fontId="8" fillId="0" borderId="0" xfId="3" applyFont="1" applyBorder="1" applyAlignment="1">
      <alignment vertical="center"/>
    </xf>
    <xf numFmtId="49" fontId="8" fillId="0" borderId="0" xfId="3" applyNumberFormat="1" applyFont="1" applyBorder="1">
      <alignment vertical="center"/>
    </xf>
    <xf numFmtId="0" fontId="8" fillId="0" borderId="4" xfId="0" applyFont="1" applyBorder="1">
      <alignment vertical="center"/>
    </xf>
    <xf numFmtId="38" fontId="6" fillId="0" borderId="13" xfId="1" applyFont="1" applyBorder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Alignment="1">
      <alignment vertical="center"/>
    </xf>
    <xf numFmtId="38" fontId="5" fillId="0" borderId="13" xfId="1" applyFont="1" applyBorder="1" applyAlignment="1">
      <alignment horizontal="left" vertical="center"/>
    </xf>
    <xf numFmtId="0" fontId="5" fillId="0" borderId="2" xfId="2" applyFont="1" applyBorder="1">
      <alignment vertical="center"/>
    </xf>
    <xf numFmtId="0" fontId="5" fillId="0" borderId="13" xfId="2" applyFont="1" applyBorder="1">
      <alignment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vertical="distributed" textRotation="255"/>
    </xf>
    <xf numFmtId="0" fontId="5" fillId="0" borderId="4" xfId="2" applyFont="1" applyBorder="1" applyAlignment="1">
      <alignment vertical="distributed"/>
    </xf>
    <xf numFmtId="0" fontId="5" fillId="0" borderId="0" xfId="2" applyFont="1" applyAlignment="1">
      <alignment vertical="distributed" textRotation="255"/>
    </xf>
    <xf numFmtId="0" fontId="5" fillId="0" borderId="6" xfId="2" applyFont="1" applyBorder="1" applyAlignment="1">
      <alignment vertical="distributed"/>
    </xf>
    <xf numFmtId="0" fontId="5" fillId="0" borderId="7" xfId="2" applyFont="1" applyBorder="1" applyAlignment="1">
      <alignment vertical="distributed" textRotation="255"/>
    </xf>
    <xf numFmtId="0" fontId="5" fillId="0" borderId="2" xfId="2" applyFont="1" applyBorder="1" applyAlignment="1">
      <alignment vertical="center" textRotation="255"/>
    </xf>
    <xf numFmtId="0" fontId="5" fillId="0" borderId="3" xfId="2" applyFont="1" applyBorder="1" applyAlignment="1">
      <alignment vertical="center" textRotation="255"/>
    </xf>
    <xf numFmtId="0" fontId="5" fillId="0" borderId="4" xfId="2" applyFont="1" applyBorder="1">
      <alignment vertical="center"/>
    </xf>
    <xf numFmtId="0" fontId="5" fillId="0" borderId="0" xfId="2" applyFont="1" applyAlignment="1">
      <alignment vertical="center" textRotation="255"/>
    </xf>
    <xf numFmtId="0" fontId="5" fillId="0" borderId="5" xfId="2" applyFont="1" applyBorder="1" applyAlignment="1">
      <alignment vertical="center" textRotation="255"/>
    </xf>
    <xf numFmtId="0" fontId="5" fillId="0" borderId="13" xfId="2" applyFont="1" applyBorder="1" applyAlignment="1">
      <alignment horizontal="left" vertical="center"/>
    </xf>
    <xf numFmtId="0" fontId="5" fillId="0" borderId="16" xfId="2" applyFont="1" applyBorder="1" applyAlignment="1">
      <alignment horizontal="left" vertical="center"/>
    </xf>
    <xf numFmtId="0" fontId="5" fillId="0" borderId="6" xfId="2" applyFont="1" applyBorder="1">
      <alignment vertical="center"/>
    </xf>
    <xf numFmtId="0" fontId="5" fillId="0" borderId="7" xfId="2" applyFont="1" applyBorder="1">
      <alignment vertical="center"/>
    </xf>
    <xf numFmtId="0" fontId="5" fillId="0" borderId="7" xfId="2" applyFont="1" applyBorder="1" applyAlignment="1">
      <alignment vertical="center" textRotation="255"/>
    </xf>
    <xf numFmtId="0" fontId="5" fillId="0" borderId="8" xfId="2" applyFont="1" applyBorder="1" applyAlignment="1">
      <alignment vertical="center" textRotation="255"/>
    </xf>
    <xf numFmtId="0" fontId="5" fillId="0" borderId="0" xfId="1" applyNumberFormat="1" applyFont="1" applyAlignment="1">
      <alignment vertical="center"/>
    </xf>
    <xf numFmtId="38" fontId="8" fillId="0" borderId="4" xfId="3" applyFont="1" applyBorder="1" applyAlignment="1">
      <alignment vertical="center"/>
    </xf>
    <xf numFmtId="38" fontId="8" fillId="0" borderId="0" xfId="3" applyFont="1" applyAlignment="1">
      <alignment vertical="center"/>
    </xf>
    <xf numFmtId="38" fontId="8" fillId="0" borderId="5" xfId="3" applyFont="1" applyBorder="1" applyAlignment="1">
      <alignment vertical="center"/>
    </xf>
    <xf numFmtId="38" fontId="8" fillId="0" borderId="9" xfId="3" applyFont="1" applyBorder="1" applyAlignment="1">
      <alignment vertical="center"/>
    </xf>
    <xf numFmtId="38" fontId="8" fillId="0" borderId="10" xfId="3" applyFont="1" applyBorder="1" applyAlignment="1">
      <alignment vertical="center"/>
    </xf>
    <xf numFmtId="38" fontId="8" fillId="0" borderId="11" xfId="3" applyFont="1" applyBorder="1" applyAlignment="1">
      <alignment vertical="center"/>
    </xf>
    <xf numFmtId="0" fontId="9" fillId="0" borderId="0" xfId="0" applyFont="1" applyAlignment="1">
      <alignment horizontal="distributed" vertical="center"/>
    </xf>
    <xf numFmtId="38" fontId="8" fillId="0" borderId="6" xfId="3" applyFont="1" applyBorder="1" applyAlignment="1">
      <alignment vertical="center"/>
    </xf>
    <xf numFmtId="38" fontId="8" fillId="0" borderId="7" xfId="3" applyFont="1" applyBorder="1" applyAlignment="1">
      <alignment vertical="center"/>
    </xf>
    <xf numFmtId="38" fontId="8" fillId="0" borderId="8" xfId="3" applyFont="1" applyBorder="1" applyAlignment="1">
      <alignment vertical="center"/>
    </xf>
    <xf numFmtId="38" fontId="8" fillId="0" borderId="0" xfId="3" applyFont="1" applyBorder="1" applyAlignment="1">
      <alignment vertical="center"/>
    </xf>
    <xf numFmtId="38" fontId="8" fillId="0" borderId="10" xfId="3" applyFont="1" applyBorder="1" applyAlignment="1">
      <alignment horizontal="distributed"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176" fontId="8" fillId="0" borderId="6" xfId="3" applyNumberFormat="1" applyFont="1" applyBorder="1" applyAlignment="1">
      <alignment vertical="center"/>
    </xf>
    <xf numFmtId="176" fontId="8" fillId="0" borderId="7" xfId="3" applyNumberFormat="1" applyFont="1" applyBorder="1" applyAlignment="1">
      <alignment vertical="center"/>
    </xf>
    <xf numFmtId="176" fontId="8" fillId="0" borderId="8" xfId="3" applyNumberFormat="1" applyFont="1" applyBorder="1" applyAlignment="1">
      <alignment vertical="center"/>
    </xf>
    <xf numFmtId="38" fontId="6" fillId="0" borderId="9" xfId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2" xfId="3" applyFont="1" applyBorder="1" applyAlignment="1">
      <alignment vertical="center"/>
    </xf>
    <xf numFmtId="38" fontId="10" fillId="0" borderId="13" xfId="3" applyFont="1" applyBorder="1" applyAlignment="1">
      <alignment vertical="center"/>
    </xf>
    <xf numFmtId="38" fontId="10" fillId="0" borderId="14" xfId="3" applyFont="1" applyBorder="1" applyAlignment="1">
      <alignment vertical="center"/>
    </xf>
    <xf numFmtId="38" fontId="6" fillId="0" borderId="4" xfId="3" applyFont="1" applyBorder="1" applyAlignment="1">
      <alignment vertical="center"/>
    </xf>
    <xf numFmtId="38" fontId="11" fillId="0" borderId="0" xfId="3" applyFont="1" applyBorder="1" applyAlignment="1">
      <alignment vertical="center"/>
    </xf>
    <xf numFmtId="38" fontId="11" fillId="0" borderId="5" xfId="3" applyFont="1" applyBorder="1" applyAlignment="1">
      <alignment vertical="center"/>
    </xf>
    <xf numFmtId="38" fontId="6" fillId="0" borderId="9" xfId="3" applyFont="1" applyBorder="1" applyAlignment="1">
      <alignment vertical="center"/>
    </xf>
    <xf numFmtId="38" fontId="12" fillId="0" borderId="10" xfId="3" applyFont="1" applyBorder="1" applyAlignment="1">
      <alignment vertical="center"/>
    </xf>
    <xf numFmtId="38" fontId="12" fillId="0" borderId="11" xfId="3" applyFont="1" applyBorder="1" applyAlignment="1">
      <alignment vertical="center"/>
    </xf>
    <xf numFmtId="38" fontId="6" fillId="0" borderId="12" xfId="3" applyFont="1" applyBorder="1" applyAlignment="1">
      <alignment vertical="center"/>
    </xf>
    <xf numFmtId="38" fontId="11" fillId="0" borderId="13" xfId="3" applyFont="1" applyBorder="1" applyAlignment="1">
      <alignment vertical="center"/>
    </xf>
    <xf numFmtId="38" fontId="11" fillId="0" borderId="14" xfId="3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3" fillId="0" borderId="0" xfId="1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0" fontId="5" fillId="0" borderId="0" xfId="1" applyNumberFormat="1" applyFont="1" applyAlignment="1">
      <alignment vertical="center"/>
    </xf>
    <xf numFmtId="38" fontId="5" fillId="0" borderId="13" xfId="1" applyFont="1" applyBorder="1" applyAlignment="1">
      <alignment horizontal="left" vertical="center"/>
    </xf>
    <xf numFmtId="0" fontId="5" fillId="0" borderId="13" xfId="2" applyFont="1" applyBorder="1" applyAlignment="1">
      <alignment horizontal="left" vertical="center"/>
    </xf>
    <xf numFmtId="0" fontId="0" fillId="0" borderId="13" xfId="0" applyBorder="1">
      <alignment vertical="center"/>
    </xf>
    <xf numFmtId="38" fontId="5" fillId="0" borderId="0" xfId="1" applyFont="1" applyAlignment="1">
      <alignment vertical="center"/>
    </xf>
    <xf numFmtId="0" fontId="5" fillId="0" borderId="0" xfId="2" applyFont="1">
      <alignment vertical="center"/>
    </xf>
    <xf numFmtId="0" fontId="5" fillId="0" borderId="2" xfId="2" applyFont="1" applyBorder="1" applyAlignment="1">
      <alignment vertical="center" textRotation="255"/>
    </xf>
    <xf numFmtId="0" fontId="10" fillId="0" borderId="2" xfId="0" applyFont="1" applyBorder="1" applyAlignment="1">
      <alignment vertical="center" textRotation="255"/>
    </xf>
    <xf numFmtId="0" fontId="10" fillId="0" borderId="0" xfId="0" applyFont="1" applyAlignment="1">
      <alignment vertical="center" textRotation="255"/>
    </xf>
    <xf numFmtId="0" fontId="10" fillId="0" borderId="7" xfId="0" applyFont="1" applyBorder="1" applyAlignment="1">
      <alignment vertical="center" textRotation="255"/>
    </xf>
    <xf numFmtId="38" fontId="5" fillId="0" borderId="15" xfId="1" applyFont="1" applyBorder="1" applyAlignment="1">
      <alignment vertical="center"/>
    </xf>
    <xf numFmtId="0" fontId="5" fillId="0" borderId="15" xfId="2" applyFont="1" applyBorder="1">
      <alignment vertical="center"/>
    </xf>
    <xf numFmtId="38" fontId="5" fillId="0" borderId="1" xfId="3" applyFont="1" applyBorder="1" applyAlignment="1">
      <alignment vertical="center"/>
    </xf>
    <xf numFmtId="38" fontId="10" fillId="0" borderId="2" xfId="3" applyFont="1" applyBorder="1" applyAlignment="1">
      <alignment vertical="center"/>
    </xf>
    <xf numFmtId="38" fontId="10" fillId="0" borderId="3" xfId="3" applyFont="1" applyBorder="1" applyAlignment="1">
      <alignment vertical="center"/>
    </xf>
    <xf numFmtId="0" fontId="8" fillId="0" borderId="13" xfId="0" applyFont="1" applyBorder="1">
      <alignment vertical="center"/>
    </xf>
    <xf numFmtId="38" fontId="5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2" applyFont="1" applyAlignment="1">
      <alignment vertical="distributed"/>
    </xf>
    <xf numFmtId="0" fontId="10" fillId="0" borderId="0" xfId="0" applyFont="1" applyAlignment="1">
      <alignment vertical="distributed"/>
    </xf>
    <xf numFmtId="38" fontId="5" fillId="0" borderId="2" xfId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4" xfId="1" applyFont="1" applyBorder="1" applyAlignment="1">
      <alignment horizontal="distributed" vertical="center"/>
    </xf>
    <xf numFmtId="38" fontId="5" fillId="0" borderId="0" xfId="1" applyFont="1" applyBorder="1" applyAlignment="1">
      <alignment horizontal="distributed" vertical="center"/>
    </xf>
    <xf numFmtId="0" fontId="5" fillId="0" borderId="1" xfId="2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6" xfId="2" applyFont="1" applyBorder="1">
      <alignment vertical="center"/>
    </xf>
    <xf numFmtId="0" fontId="6" fillId="0" borderId="7" xfId="2" applyFont="1" applyBorder="1">
      <alignment vertical="center"/>
    </xf>
    <xf numFmtId="0" fontId="5" fillId="0" borderId="2" xfId="2" applyFont="1" applyBorder="1">
      <alignment vertical="center"/>
    </xf>
    <xf numFmtId="0" fontId="5" fillId="0" borderId="13" xfId="2" applyFont="1" applyBorder="1">
      <alignment vertical="center"/>
    </xf>
  </cellXfs>
  <cellStyles count="4">
    <cellStyle name="桁区切り" xfId="3" builtinId="6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T68"/>
  <sheetViews>
    <sheetView tabSelected="1" view="pageBreakPreview" zoomScaleNormal="100" zoomScaleSheetLayoutView="100" workbookViewId="0">
      <selection activeCell="T23" sqref="T23:Z23"/>
    </sheetView>
  </sheetViews>
  <sheetFormatPr defaultColWidth="2" defaultRowHeight="13.5" x14ac:dyDescent="0.15"/>
  <cols>
    <col min="1" max="1" width="9" style="28" customWidth="1"/>
    <col min="2" max="3" width="2" style="28"/>
    <col min="4" max="4" width="2.5" style="28" bestFit="1" customWidth="1"/>
    <col min="5" max="6" width="2" style="28"/>
    <col min="7" max="8" width="2.5" style="28" bestFit="1" customWidth="1"/>
    <col min="9" max="9" width="2" style="28"/>
    <col min="10" max="10" width="3.375" style="28" customWidth="1"/>
    <col min="11" max="33" width="2" style="28"/>
    <col min="34" max="34" width="2.5" style="28" bestFit="1" customWidth="1"/>
    <col min="35" max="16384" width="2" style="28"/>
  </cols>
  <sheetData>
    <row r="1" spans="3:41" ht="21" x14ac:dyDescent="0.15">
      <c r="J1" s="69" t="s">
        <v>98</v>
      </c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</row>
    <row r="2" spans="3:41" x14ac:dyDescent="0.15">
      <c r="K2" s="28" t="s">
        <v>99</v>
      </c>
    </row>
    <row r="3" spans="3:41" ht="14.25" thickBot="1" x14ac:dyDescent="0.2">
      <c r="X3" s="28" t="s">
        <v>86</v>
      </c>
    </row>
    <row r="4" spans="3:41" ht="14.25" thickBot="1" x14ac:dyDescent="0.2">
      <c r="C4" s="9"/>
      <c r="D4" s="10"/>
      <c r="E4" s="10"/>
      <c r="F4" s="10"/>
      <c r="G4" s="10"/>
      <c r="H4" s="74" t="s">
        <v>40</v>
      </c>
      <c r="I4" s="74"/>
      <c r="J4" s="74"/>
      <c r="K4" s="74"/>
      <c r="L4" s="74"/>
      <c r="M4" s="74"/>
      <c r="N4" s="10"/>
      <c r="O4" s="10"/>
      <c r="P4" s="10"/>
      <c r="Q4" s="10"/>
      <c r="R4" s="10"/>
      <c r="S4" s="10"/>
      <c r="T4" s="9"/>
      <c r="U4" s="10"/>
      <c r="V4" s="10"/>
      <c r="W4" s="10"/>
      <c r="X4" s="10"/>
      <c r="Y4" s="10"/>
      <c r="Z4" s="10"/>
      <c r="AA4" s="74" t="s">
        <v>39</v>
      </c>
      <c r="AB4" s="74"/>
      <c r="AC4" s="74"/>
      <c r="AD4" s="74"/>
      <c r="AE4" s="74"/>
      <c r="AF4" s="74"/>
      <c r="AG4" s="74"/>
      <c r="AH4" s="10"/>
      <c r="AI4" s="10"/>
      <c r="AJ4" s="10"/>
      <c r="AK4" s="10"/>
      <c r="AL4" s="10"/>
      <c r="AM4" s="10"/>
      <c r="AN4" s="10"/>
      <c r="AO4" s="31"/>
    </row>
    <row r="5" spans="3:41" x14ac:dyDescent="0.15">
      <c r="C5" s="11"/>
      <c r="D5" s="12">
        <v>1</v>
      </c>
      <c r="E5" s="12"/>
      <c r="F5" s="12" t="s">
        <v>9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1"/>
      <c r="U5" s="12"/>
      <c r="V5" s="12"/>
      <c r="W5" s="12"/>
      <c r="X5" s="12"/>
      <c r="Y5" s="12"/>
      <c r="Z5" s="12"/>
      <c r="AA5" s="11"/>
      <c r="AB5" s="12"/>
      <c r="AC5" s="12"/>
      <c r="AD5" s="12"/>
      <c r="AE5" s="12"/>
      <c r="AF5" s="12"/>
      <c r="AG5" s="13"/>
      <c r="AH5" s="12"/>
      <c r="AI5" s="12"/>
      <c r="AJ5" s="12"/>
      <c r="AK5" s="12"/>
      <c r="AL5" s="12"/>
      <c r="AM5" s="12"/>
      <c r="AN5" s="12"/>
      <c r="AO5" s="31"/>
    </row>
    <row r="6" spans="3:41" x14ac:dyDescent="0.15">
      <c r="C6" s="11"/>
      <c r="D6" s="12"/>
      <c r="E6" s="12"/>
      <c r="F6" s="12"/>
      <c r="G6" s="12">
        <v>1</v>
      </c>
      <c r="H6" s="12"/>
      <c r="I6" s="12" t="s">
        <v>0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1"/>
      <c r="U6" s="12"/>
      <c r="V6" s="12"/>
      <c r="W6" s="12"/>
      <c r="X6" s="12"/>
      <c r="Y6" s="12"/>
      <c r="Z6" s="12"/>
      <c r="AA6" s="11"/>
      <c r="AB6" s="12"/>
      <c r="AC6" s="12"/>
      <c r="AD6" s="12"/>
      <c r="AE6" s="12"/>
      <c r="AF6" s="12"/>
      <c r="AG6" s="13"/>
      <c r="AH6" s="12"/>
      <c r="AI6" s="12"/>
      <c r="AJ6" s="12"/>
      <c r="AK6" s="12"/>
      <c r="AL6" s="12"/>
      <c r="AM6" s="12"/>
      <c r="AN6" s="12"/>
      <c r="AO6" s="31"/>
    </row>
    <row r="7" spans="3:41" x14ac:dyDescent="0.15">
      <c r="C7" s="11"/>
      <c r="D7" s="12"/>
      <c r="E7" s="12"/>
      <c r="F7" s="12"/>
      <c r="G7" s="12"/>
      <c r="H7" s="12"/>
      <c r="I7" s="12"/>
      <c r="J7" s="12" t="s">
        <v>1</v>
      </c>
      <c r="K7" s="12"/>
      <c r="L7" s="12"/>
      <c r="M7" s="12"/>
      <c r="N7" s="12"/>
      <c r="O7" s="12"/>
      <c r="P7" s="12"/>
      <c r="Q7" s="12"/>
      <c r="R7" s="12"/>
      <c r="S7" s="12"/>
      <c r="T7" s="63">
        <v>96000</v>
      </c>
      <c r="U7" s="64"/>
      <c r="V7" s="64"/>
      <c r="W7" s="64"/>
      <c r="X7" s="64"/>
      <c r="Y7" s="64"/>
      <c r="Z7" s="65"/>
      <c r="AA7" s="11"/>
      <c r="AB7" s="12"/>
      <c r="AC7" s="12"/>
      <c r="AD7" s="12"/>
      <c r="AE7" s="12"/>
      <c r="AF7" s="12"/>
      <c r="AG7" s="13"/>
      <c r="AH7" s="12"/>
      <c r="AI7" s="12"/>
      <c r="AJ7" s="12"/>
      <c r="AK7" s="12"/>
      <c r="AL7" s="12"/>
      <c r="AM7" s="12"/>
      <c r="AN7" s="12"/>
      <c r="AO7" s="31"/>
    </row>
    <row r="8" spans="3:41" ht="14.25" thickBot="1" x14ac:dyDescent="0.2">
      <c r="C8" s="11"/>
      <c r="D8" s="12"/>
      <c r="E8" s="12"/>
      <c r="F8" s="12"/>
      <c r="G8" s="12"/>
      <c r="H8" s="12"/>
      <c r="I8" s="12"/>
      <c r="J8" s="12" t="s">
        <v>2</v>
      </c>
      <c r="K8" s="12"/>
      <c r="L8" s="12"/>
      <c r="M8" s="12"/>
      <c r="N8" s="12"/>
      <c r="O8" s="12"/>
      <c r="P8" s="12"/>
      <c r="Q8" s="12"/>
      <c r="R8" s="12"/>
      <c r="S8" s="12"/>
      <c r="T8" s="70">
        <v>554000</v>
      </c>
      <c r="U8" s="71"/>
      <c r="V8" s="71"/>
      <c r="W8" s="71"/>
      <c r="X8" s="71"/>
      <c r="Y8" s="71"/>
      <c r="Z8" s="72"/>
      <c r="AA8" s="63">
        <f>+T7+T8</f>
        <v>650000</v>
      </c>
      <c r="AB8" s="73"/>
      <c r="AC8" s="73"/>
      <c r="AD8" s="73"/>
      <c r="AE8" s="73"/>
      <c r="AF8" s="73"/>
      <c r="AG8" s="65"/>
      <c r="AH8" s="12"/>
      <c r="AI8" s="12"/>
      <c r="AJ8" s="12"/>
      <c r="AK8" s="12"/>
      <c r="AL8" s="12"/>
      <c r="AM8" s="12"/>
      <c r="AN8" s="12"/>
      <c r="AO8" s="31"/>
    </row>
    <row r="9" spans="3:41" x14ac:dyDescent="0.15">
      <c r="C9" s="11"/>
      <c r="D9" s="12"/>
      <c r="E9" s="12"/>
      <c r="F9" s="12"/>
      <c r="G9" s="12">
        <v>2</v>
      </c>
      <c r="H9" s="12"/>
      <c r="I9" s="12" t="s">
        <v>3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1"/>
      <c r="U9" s="12"/>
      <c r="V9" s="12"/>
      <c r="W9" s="12"/>
      <c r="X9" s="12"/>
      <c r="Y9" s="12"/>
      <c r="Z9" s="12"/>
      <c r="AA9" s="11"/>
      <c r="AB9" s="12"/>
      <c r="AC9" s="12"/>
      <c r="AD9" s="12"/>
      <c r="AE9" s="12"/>
      <c r="AF9" s="12"/>
      <c r="AG9" s="13"/>
      <c r="AH9" s="12"/>
      <c r="AI9" s="12"/>
      <c r="AJ9" s="12"/>
      <c r="AK9" s="12"/>
      <c r="AL9" s="12"/>
      <c r="AM9" s="12"/>
      <c r="AN9" s="12"/>
      <c r="AO9" s="31"/>
    </row>
    <row r="10" spans="3:41" ht="14.25" thickBot="1" x14ac:dyDescent="0.2">
      <c r="C10" s="11"/>
      <c r="D10" s="12"/>
      <c r="E10" s="12"/>
      <c r="F10" s="12"/>
      <c r="G10" s="12"/>
      <c r="H10" s="12"/>
      <c r="I10" s="12"/>
      <c r="J10" s="12" t="s">
        <v>3</v>
      </c>
      <c r="K10" s="12"/>
      <c r="L10" s="12"/>
      <c r="M10" s="12"/>
      <c r="N10" s="12"/>
      <c r="O10" s="12"/>
      <c r="P10" s="12"/>
      <c r="Q10" s="12"/>
      <c r="R10" s="12"/>
      <c r="S10" s="12"/>
      <c r="T10" s="70">
        <v>2500000</v>
      </c>
      <c r="U10" s="71"/>
      <c r="V10" s="71"/>
      <c r="W10" s="71"/>
      <c r="X10" s="71"/>
      <c r="Y10" s="71"/>
      <c r="Z10" s="72"/>
      <c r="AA10" s="63">
        <f>+T10</f>
        <v>2500000</v>
      </c>
      <c r="AB10" s="73"/>
      <c r="AC10" s="73"/>
      <c r="AD10" s="73"/>
      <c r="AE10" s="73"/>
      <c r="AF10" s="73"/>
      <c r="AG10" s="65"/>
      <c r="AH10" s="12"/>
      <c r="AI10" s="12"/>
      <c r="AJ10" s="12"/>
      <c r="AK10" s="12"/>
      <c r="AL10" s="12"/>
      <c r="AM10" s="12"/>
      <c r="AN10" s="12"/>
      <c r="AO10" s="31"/>
    </row>
    <row r="11" spans="3:41" x14ac:dyDescent="0.15">
      <c r="C11" s="11"/>
      <c r="D11" s="12"/>
      <c r="E11" s="12"/>
      <c r="F11" s="12"/>
      <c r="G11" s="12">
        <v>3</v>
      </c>
      <c r="H11" s="12"/>
      <c r="I11" s="12" t="s">
        <v>67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1"/>
      <c r="U11" s="12"/>
      <c r="V11" s="12"/>
      <c r="W11" s="12"/>
      <c r="X11" s="12"/>
      <c r="Y11" s="12"/>
      <c r="Z11" s="12"/>
      <c r="AA11" s="11"/>
      <c r="AB11" s="12"/>
      <c r="AC11" s="12"/>
      <c r="AD11" s="12"/>
      <c r="AE11" s="12"/>
      <c r="AF11" s="12"/>
      <c r="AG11" s="13"/>
      <c r="AH11" s="12"/>
      <c r="AI11" s="12"/>
      <c r="AJ11" s="12"/>
      <c r="AK11" s="12"/>
      <c r="AL11" s="12"/>
      <c r="AM11" s="12"/>
      <c r="AN11" s="12"/>
      <c r="AO11" s="31"/>
    </row>
    <row r="12" spans="3:41" x14ac:dyDescent="0.15">
      <c r="C12" s="11"/>
      <c r="D12" s="12"/>
      <c r="E12" s="12"/>
      <c r="F12" s="12"/>
      <c r="G12" s="12"/>
      <c r="H12" s="12"/>
      <c r="I12" s="12"/>
      <c r="J12" s="12" t="s">
        <v>4</v>
      </c>
      <c r="K12" s="12"/>
      <c r="L12" s="12"/>
      <c r="M12" s="12"/>
      <c r="N12" s="12"/>
      <c r="O12" s="12"/>
      <c r="P12" s="12"/>
      <c r="Q12" s="12"/>
      <c r="R12" s="12"/>
      <c r="S12" s="12"/>
      <c r="T12" s="63">
        <v>31000000</v>
      </c>
      <c r="U12" s="73"/>
      <c r="V12" s="73"/>
      <c r="W12" s="73"/>
      <c r="X12" s="73"/>
      <c r="Y12" s="73"/>
      <c r="Z12" s="65"/>
      <c r="AA12" s="63"/>
      <c r="AB12" s="73"/>
      <c r="AC12" s="73"/>
      <c r="AD12" s="73"/>
      <c r="AE12" s="73"/>
      <c r="AF12" s="73"/>
      <c r="AG12" s="65"/>
      <c r="AH12" s="12"/>
      <c r="AI12" s="12"/>
      <c r="AJ12" s="12"/>
      <c r="AK12" s="12"/>
      <c r="AL12" s="12"/>
      <c r="AM12" s="12"/>
      <c r="AN12" s="12"/>
      <c r="AO12" s="31"/>
    </row>
    <row r="13" spans="3:41" ht="14.25" thickBot="1" x14ac:dyDescent="0.2">
      <c r="C13" s="11"/>
      <c r="D13" s="12"/>
      <c r="E13" s="12"/>
      <c r="F13" s="12"/>
      <c r="G13" s="12"/>
      <c r="H13" s="12"/>
      <c r="I13" s="12"/>
      <c r="J13" s="12" t="s">
        <v>5</v>
      </c>
      <c r="K13" s="12"/>
      <c r="L13" s="12"/>
      <c r="M13" s="12"/>
      <c r="N13" s="12"/>
      <c r="O13" s="12"/>
      <c r="P13" s="12"/>
      <c r="Q13" s="12"/>
      <c r="R13" s="12"/>
      <c r="S13" s="12"/>
      <c r="T13" s="70">
        <v>44000000</v>
      </c>
      <c r="U13" s="71"/>
      <c r="V13" s="71"/>
      <c r="W13" s="71"/>
      <c r="X13" s="71"/>
      <c r="Y13" s="71"/>
      <c r="Z13" s="72"/>
      <c r="AA13" s="63">
        <f>+T12+T13</f>
        <v>75000000</v>
      </c>
      <c r="AB13" s="64"/>
      <c r="AC13" s="64"/>
      <c r="AD13" s="64"/>
      <c r="AE13" s="64"/>
      <c r="AF13" s="64"/>
      <c r="AG13" s="65"/>
      <c r="AH13" s="12"/>
      <c r="AI13" s="12"/>
      <c r="AJ13" s="12"/>
      <c r="AK13" s="12"/>
      <c r="AL13" s="12"/>
      <c r="AM13" s="12"/>
      <c r="AN13" s="12"/>
      <c r="AO13" s="31"/>
    </row>
    <row r="14" spans="3:41" x14ac:dyDescent="0.15">
      <c r="C14" s="11"/>
      <c r="D14" s="12"/>
      <c r="E14" s="12"/>
      <c r="F14" s="12"/>
      <c r="G14" s="12">
        <v>4</v>
      </c>
      <c r="H14" s="12"/>
      <c r="I14" s="12" t="s">
        <v>68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1"/>
      <c r="U14" s="12"/>
      <c r="V14" s="12"/>
      <c r="W14" s="12"/>
      <c r="X14" s="12"/>
      <c r="Y14" s="12"/>
      <c r="Z14" s="12"/>
      <c r="AA14" s="11"/>
      <c r="AB14" s="12"/>
      <c r="AC14" s="12"/>
      <c r="AD14" s="12"/>
      <c r="AE14" s="12"/>
      <c r="AF14" s="12"/>
      <c r="AG14" s="13"/>
      <c r="AH14" s="12"/>
      <c r="AI14" s="12"/>
      <c r="AJ14" s="12"/>
      <c r="AK14" s="12"/>
      <c r="AL14" s="12"/>
      <c r="AM14" s="12"/>
      <c r="AN14" s="12"/>
      <c r="AO14" s="31"/>
    </row>
    <row r="15" spans="3:41" ht="14.25" thickBot="1" x14ac:dyDescent="0.2">
      <c r="C15" s="11"/>
      <c r="D15" s="12"/>
      <c r="E15" s="12"/>
      <c r="F15" s="12"/>
      <c r="G15" s="12"/>
      <c r="H15" s="12"/>
      <c r="I15" s="12"/>
      <c r="J15" s="14" t="s">
        <v>93</v>
      </c>
      <c r="K15" s="15"/>
      <c r="L15" s="15"/>
      <c r="M15" s="15"/>
      <c r="N15" s="15"/>
      <c r="O15" s="15"/>
      <c r="P15" s="15"/>
      <c r="Q15" s="15"/>
      <c r="R15" s="15"/>
      <c r="S15" s="15"/>
      <c r="T15" s="70">
        <v>0</v>
      </c>
      <c r="U15" s="71"/>
      <c r="V15" s="71"/>
      <c r="W15" s="71"/>
      <c r="X15" s="71"/>
      <c r="Y15" s="71"/>
      <c r="Z15" s="72"/>
      <c r="AA15" s="63">
        <f>+T15</f>
        <v>0</v>
      </c>
      <c r="AB15" s="73"/>
      <c r="AC15" s="73"/>
      <c r="AD15" s="73"/>
      <c r="AE15" s="73"/>
      <c r="AF15" s="73"/>
      <c r="AG15" s="65"/>
      <c r="AH15" s="12"/>
      <c r="AI15" s="12"/>
      <c r="AJ15" s="12"/>
      <c r="AK15" s="12"/>
      <c r="AL15" s="12"/>
      <c r="AM15" s="12"/>
      <c r="AN15" s="12"/>
      <c r="AO15" s="31"/>
    </row>
    <row r="16" spans="3:41" x14ac:dyDescent="0.15">
      <c r="C16" s="11"/>
      <c r="D16" s="12"/>
      <c r="E16" s="12"/>
      <c r="F16" s="12"/>
      <c r="G16" s="12">
        <v>5</v>
      </c>
      <c r="H16" s="12"/>
      <c r="I16" s="12" t="s">
        <v>6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1"/>
      <c r="U16" s="12"/>
      <c r="V16" s="12"/>
      <c r="W16" s="12"/>
      <c r="X16" s="12"/>
      <c r="Y16" s="12"/>
      <c r="Z16" s="12"/>
      <c r="AA16" s="11"/>
      <c r="AB16" s="12"/>
      <c r="AC16" s="12"/>
      <c r="AD16" s="12"/>
      <c r="AE16" s="12"/>
      <c r="AF16" s="12"/>
      <c r="AG16" s="13"/>
      <c r="AH16" s="12"/>
      <c r="AI16" s="12"/>
      <c r="AJ16" s="12"/>
      <c r="AK16" s="12"/>
      <c r="AL16" s="12"/>
      <c r="AM16" s="12"/>
      <c r="AN16" s="12"/>
      <c r="AO16" s="31"/>
    </row>
    <row r="17" spans="3:45" x14ac:dyDescent="0.15">
      <c r="C17" s="11"/>
      <c r="D17" s="12"/>
      <c r="E17" s="12"/>
      <c r="F17" s="12"/>
      <c r="G17" s="12"/>
      <c r="H17" s="12"/>
      <c r="I17" s="12"/>
      <c r="J17" s="12" t="s">
        <v>7</v>
      </c>
      <c r="K17" s="12"/>
      <c r="L17" s="12"/>
      <c r="M17" s="12"/>
      <c r="N17" s="12"/>
      <c r="O17" s="12"/>
      <c r="P17" s="12"/>
      <c r="Q17" s="12"/>
      <c r="R17" s="12"/>
      <c r="S17" s="12"/>
      <c r="T17" s="63">
        <v>4000</v>
      </c>
      <c r="U17" s="75"/>
      <c r="V17" s="75"/>
      <c r="W17" s="75"/>
      <c r="X17" s="75"/>
      <c r="Y17" s="75"/>
      <c r="Z17" s="76"/>
      <c r="AA17" s="11"/>
      <c r="AB17" s="12"/>
      <c r="AC17" s="12"/>
      <c r="AD17" s="12"/>
      <c r="AE17" s="12"/>
      <c r="AF17" s="12"/>
      <c r="AG17" s="13"/>
      <c r="AH17" s="12"/>
      <c r="AI17" s="12"/>
      <c r="AJ17" s="12"/>
      <c r="AK17" s="12"/>
      <c r="AL17" s="12"/>
      <c r="AM17" s="12"/>
      <c r="AN17" s="12"/>
      <c r="AO17" s="31"/>
    </row>
    <row r="18" spans="3:45" ht="14.25" thickBot="1" x14ac:dyDescent="0.2">
      <c r="C18" s="11"/>
      <c r="D18" s="12"/>
      <c r="E18" s="12"/>
      <c r="F18" s="12"/>
      <c r="G18" s="12"/>
      <c r="H18" s="12"/>
      <c r="I18" s="12"/>
      <c r="J18" s="12" t="s">
        <v>90</v>
      </c>
      <c r="K18" s="12"/>
      <c r="L18" s="12"/>
      <c r="M18" s="12"/>
      <c r="N18" s="12"/>
      <c r="O18" s="12"/>
      <c r="P18" s="12"/>
      <c r="Q18" s="12"/>
      <c r="R18" s="12"/>
      <c r="S18" s="12"/>
      <c r="T18" s="70">
        <v>70000</v>
      </c>
      <c r="U18" s="71"/>
      <c r="V18" s="71"/>
      <c r="W18" s="71"/>
      <c r="X18" s="71"/>
      <c r="Y18" s="71"/>
      <c r="Z18" s="72"/>
      <c r="AA18" s="63">
        <f>SUM(T17:Z18)</f>
        <v>74000</v>
      </c>
      <c r="AB18" s="73"/>
      <c r="AC18" s="73"/>
      <c r="AD18" s="73"/>
      <c r="AE18" s="73"/>
      <c r="AF18" s="73"/>
      <c r="AG18" s="65"/>
      <c r="AH18" s="12"/>
      <c r="AI18" s="12"/>
      <c r="AJ18" s="12"/>
      <c r="AK18" s="12"/>
      <c r="AL18" s="12"/>
      <c r="AM18" s="12"/>
      <c r="AN18" s="12"/>
      <c r="AO18" s="31"/>
    </row>
    <row r="19" spans="3:45" ht="14.25" thickBot="1" x14ac:dyDescent="0.2">
      <c r="C19" s="11"/>
      <c r="D19" s="12"/>
      <c r="E19" s="12"/>
      <c r="F19" s="12" t="s">
        <v>8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1"/>
      <c r="U19" s="12"/>
      <c r="V19" s="12"/>
      <c r="W19" s="12"/>
      <c r="X19" s="12"/>
      <c r="Y19" s="12"/>
      <c r="Z19" s="12"/>
      <c r="AA19" s="16"/>
      <c r="AB19" s="17"/>
      <c r="AC19" s="17"/>
      <c r="AD19" s="17"/>
      <c r="AE19" s="17"/>
      <c r="AF19" s="17"/>
      <c r="AG19" s="18"/>
      <c r="AH19" s="70">
        <f>+AA8+AA10+AA13+AA15+AA18</f>
        <v>78224000</v>
      </c>
      <c r="AI19" s="71"/>
      <c r="AJ19" s="71"/>
      <c r="AK19" s="71"/>
      <c r="AL19" s="71"/>
      <c r="AM19" s="71"/>
      <c r="AN19" s="72"/>
      <c r="AO19" s="31"/>
    </row>
    <row r="20" spans="3:45" x14ac:dyDescent="0.15">
      <c r="C20" s="11"/>
      <c r="D20" s="12" t="s">
        <v>10</v>
      </c>
      <c r="E20" s="12"/>
      <c r="F20" s="12" t="s">
        <v>11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1"/>
      <c r="U20" s="12"/>
      <c r="V20" s="12"/>
      <c r="W20" s="12"/>
      <c r="X20" s="12"/>
      <c r="Y20" s="12"/>
      <c r="Z20" s="12"/>
      <c r="AA20" s="11"/>
      <c r="AB20" s="12"/>
      <c r="AC20" s="12"/>
      <c r="AD20" s="12"/>
      <c r="AE20" s="12"/>
      <c r="AF20" s="12"/>
      <c r="AG20" s="13"/>
      <c r="AH20" s="12"/>
      <c r="AI20" s="12"/>
      <c r="AJ20" s="12"/>
      <c r="AK20" s="12"/>
      <c r="AL20" s="12"/>
      <c r="AM20" s="12"/>
      <c r="AN20" s="12"/>
      <c r="AO20" s="31"/>
    </row>
    <row r="21" spans="3:45" x14ac:dyDescent="0.15">
      <c r="C21" s="11"/>
      <c r="D21" s="12"/>
      <c r="E21" s="12"/>
      <c r="F21" s="12"/>
      <c r="G21" s="12">
        <v>1</v>
      </c>
      <c r="H21" s="12"/>
      <c r="I21" s="12" t="s">
        <v>12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1"/>
      <c r="U21" s="12"/>
      <c r="V21" s="12"/>
      <c r="W21" s="12"/>
      <c r="X21" s="12"/>
      <c r="Y21" s="12"/>
      <c r="Z21" s="12"/>
      <c r="AA21" s="11"/>
      <c r="AB21" s="12"/>
      <c r="AC21" s="12"/>
      <c r="AD21" s="12"/>
      <c r="AE21" s="12"/>
      <c r="AF21" s="12"/>
      <c r="AG21" s="13"/>
      <c r="AH21" s="12"/>
      <c r="AI21" s="12"/>
      <c r="AJ21" s="12"/>
      <c r="AK21" s="12"/>
      <c r="AL21" s="12"/>
      <c r="AM21" s="12"/>
      <c r="AN21" s="12"/>
      <c r="AO21" s="31"/>
    </row>
    <row r="22" spans="3:45" x14ac:dyDescent="0.15">
      <c r="C22" s="11"/>
      <c r="D22" s="12"/>
      <c r="E22" s="12"/>
      <c r="F22" s="12"/>
      <c r="G22" s="12"/>
      <c r="H22" s="12"/>
      <c r="I22" s="12"/>
      <c r="J22" s="12" t="s">
        <v>13</v>
      </c>
      <c r="K22" s="12" t="s">
        <v>14</v>
      </c>
      <c r="L22" s="12"/>
      <c r="M22" s="12"/>
      <c r="N22" s="12"/>
      <c r="O22" s="12"/>
      <c r="P22" s="12"/>
      <c r="Q22" s="12"/>
      <c r="R22" s="12"/>
      <c r="S22" s="12"/>
      <c r="T22" s="11"/>
      <c r="U22" s="12"/>
      <c r="V22" s="12"/>
      <c r="W22" s="12"/>
      <c r="X22" s="12"/>
      <c r="Y22" s="12"/>
      <c r="Z22" s="12"/>
      <c r="AA22" s="11"/>
      <c r="AB22" s="12"/>
      <c r="AC22" s="12"/>
      <c r="AD22" s="12"/>
      <c r="AE22" s="12"/>
      <c r="AF22" s="12"/>
      <c r="AG22" s="13"/>
      <c r="AH22" s="12"/>
      <c r="AI22" s="12"/>
      <c r="AJ22" s="12"/>
      <c r="AK22" s="12"/>
      <c r="AL22" s="12"/>
      <c r="AM22" s="12"/>
      <c r="AN22" s="12"/>
      <c r="AO22" s="31"/>
    </row>
    <row r="23" spans="3:45" x14ac:dyDescent="0.15">
      <c r="C23" s="11"/>
      <c r="D23" s="12"/>
      <c r="E23" s="12"/>
      <c r="F23" s="12"/>
      <c r="G23" s="12"/>
      <c r="H23" s="12"/>
      <c r="I23" s="12"/>
      <c r="J23" s="12"/>
      <c r="K23" s="12"/>
      <c r="L23" s="12" t="s">
        <v>14</v>
      </c>
      <c r="M23" s="12"/>
      <c r="N23" s="12"/>
      <c r="O23" s="12"/>
      <c r="P23" s="12"/>
      <c r="Q23" s="12"/>
      <c r="R23" s="12"/>
      <c r="S23" s="12"/>
      <c r="T23" s="63">
        <v>30576000</v>
      </c>
      <c r="U23" s="64"/>
      <c r="V23" s="64"/>
      <c r="W23" s="64"/>
      <c r="X23" s="64"/>
      <c r="Y23" s="64"/>
      <c r="Z23" s="65"/>
      <c r="AA23" s="11"/>
      <c r="AB23" s="12"/>
      <c r="AC23" s="12"/>
      <c r="AD23" s="12"/>
      <c r="AE23" s="12"/>
      <c r="AF23" s="12"/>
      <c r="AG23" s="13"/>
      <c r="AH23" s="12"/>
      <c r="AI23" s="12"/>
      <c r="AJ23" s="12"/>
      <c r="AK23" s="12"/>
      <c r="AL23" s="12"/>
      <c r="AM23" s="12"/>
      <c r="AN23" s="12"/>
      <c r="AO23" s="31"/>
    </row>
    <row r="24" spans="3:45" x14ac:dyDescent="0.15">
      <c r="C24" s="11"/>
      <c r="D24" s="12"/>
      <c r="E24" s="12"/>
      <c r="F24" s="12"/>
      <c r="G24" s="12"/>
      <c r="H24" s="12"/>
      <c r="I24" s="12"/>
      <c r="J24" s="12" t="s">
        <v>15</v>
      </c>
      <c r="K24" s="12" t="s">
        <v>16</v>
      </c>
      <c r="L24" s="12"/>
      <c r="M24" s="12"/>
      <c r="N24" s="12"/>
      <c r="O24" s="12"/>
      <c r="P24" s="12"/>
      <c r="Q24" s="12"/>
      <c r="R24" s="12"/>
      <c r="S24" s="12"/>
      <c r="T24" s="11"/>
      <c r="U24" s="12"/>
      <c r="V24" s="12"/>
      <c r="W24" s="12"/>
      <c r="X24" s="12"/>
      <c r="Y24" s="12"/>
      <c r="Z24" s="12"/>
      <c r="AA24" s="11"/>
      <c r="AB24" s="12"/>
      <c r="AC24" s="12"/>
      <c r="AD24" s="12"/>
      <c r="AE24" s="12"/>
      <c r="AF24" s="12"/>
      <c r="AG24" s="13"/>
      <c r="AH24" s="12"/>
      <c r="AI24" s="12"/>
      <c r="AJ24" s="12"/>
      <c r="AK24" s="12"/>
      <c r="AL24" s="12"/>
      <c r="AM24" s="12"/>
      <c r="AN24" s="12"/>
      <c r="AO24" s="31"/>
    </row>
    <row r="25" spans="3:45" x14ac:dyDescent="0.15">
      <c r="C25" s="11"/>
      <c r="D25" s="12"/>
      <c r="E25" s="12"/>
      <c r="F25" s="12"/>
      <c r="G25" s="12"/>
      <c r="H25" s="12"/>
      <c r="I25" s="12"/>
      <c r="J25" s="12"/>
      <c r="K25" s="12"/>
      <c r="L25" s="12" t="s">
        <v>17</v>
      </c>
      <c r="M25" s="12"/>
      <c r="N25" s="12"/>
      <c r="O25" s="12"/>
      <c r="P25" s="12"/>
      <c r="Q25" s="12"/>
      <c r="R25" s="12"/>
      <c r="S25" s="12"/>
      <c r="T25" s="63">
        <v>19920000</v>
      </c>
      <c r="U25" s="64"/>
      <c r="V25" s="64"/>
      <c r="W25" s="64"/>
      <c r="X25" s="64"/>
      <c r="Y25" s="64"/>
      <c r="Z25" s="65"/>
      <c r="AA25" s="11"/>
      <c r="AB25" s="12"/>
      <c r="AC25" s="12"/>
      <c r="AD25" s="12"/>
      <c r="AE25" s="12"/>
      <c r="AF25" s="12"/>
      <c r="AG25" s="13"/>
      <c r="AH25" s="12"/>
      <c r="AI25" s="12"/>
      <c r="AJ25" s="12"/>
      <c r="AK25" s="12"/>
      <c r="AL25" s="12"/>
      <c r="AM25" s="12"/>
      <c r="AN25" s="12"/>
      <c r="AO25" s="31"/>
      <c r="AS25" s="28" t="s">
        <v>89</v>
      </c>
    </row>
    <row r="26" spans="3:45" x14ac:dyDescent="0.15">
      <c r="C26" s="11"/>
      <c r="D26" s="12"/>
      <c r="E26" s="12"/>
      <c r="F26" s="12"/>
      <c r="G26" s="12"/>
      <c r="H26" s="12"/>
      <c r="I26" s="12"/>
      <c r="J26" s="12"/>
      <c r="K26" s="12"/>
      <c r="L26" s="12" t="s">
        <v>18</v>
      </c>
      <c r="M26" s="12"/>
      <c r="N26" s="12"/>
      <c r="O26" s="12"/>
      <c r="P26" s="12"/>
      <c r="Q26" s="12"/>
      <c r="R26" s="12"/>
      <c r="S26" s="12"/>
      <c r="T26" s="63">
        <v>4400000</v>
      </c>
      <c r="U26" s="64"/>
      <c r="V26" s="64"/>
      <c r="W26" s="64"/>
      <c r="X26" s="64"/>
      <c r="Y26" s="64"/>
      <c r="Z26" s="65"/>
      <c r="AA26" s="11"/>
      <c r="AB26" s="12"/>
      <c r="AC26" s="12"/>
      <c r="AD26" s="12"/>
      <c r="AE26" s="12"/>
      <c r="AF26" s="12"/>
      <c r="AG26" s="13"/>
      <c r="AH26" s="12"/>
      <c r="AI26" s="12"/>
      <c r="AJ26" s="12"/>
      <c r="AK26" s="12"/>
      <c r="AL26" s="12"/>
      <c r="AM26" s="12"/>
      <c r="AN26" s="12"/>
      <c r="AO26" s="31"/>
    </row>
    <row r="27" spans="3:45" x14ac:dyDescent="0.15">
      <c r="C27" s="11"/>
      <c r="D27" s="12"/>
      <c r="E27" s="12"/>
      <c r="F27" s="12"/>
      <c r="G27" s="12"/>
      <c r="H27" s="12"/>
      <c r="I27" s="12"/>
      <c r="J27" s="12"/>
      <c r="K27" s="12"/>
      <c r="L27" s="12" t="s">
        <v>19</v>
      </c>
      <c r="M27" s="12"/>
      <c r="N27" s="12"/>
      <c r="O27" s="12"/>
      <c r="P27" s="12"/>
      <c r="Q27" s="12"/>
      <c r="R27" s="12"/>
      <c r="S27" s="12"/>
      <c r="T27" s="63">
        <v>50000</v>
      </c>
      <c r="U27" s="64"/>
      <c r="V27" s="64"/>
      <c r="W27" s="64"/>
      <c r="X27" s="64"/>
      <c r="Y27" s="64"/>
      <c r="Z27" s="65"/>
      <c r="AA27" s="11"/>
      <c r="AB27" s="12"/>
      <c r="AC27" s="12"/>
      <c r="AD27" s="12"/>
      <c r="AE27" s="12"/>
      <c r="AF27" s="12"/>
      <c r="AG27" s="13"/>
      <c r="AH27" s="12"/>
      <c r="AI27" s="12"/>
      <c r="AJ27" s="12"/>
      <c r="AK27" s="12"/>
      <c r="AL27" s="12"/>
      <c r="AM27" s="12"/>
      <c r="AN27" s="12"/>
      <c r="AO27" s="31"/>
    </row>
    <row r="28" spans="3:45" ht="14.25" thickBot="1" x14ac:dyDescent="0.2">
      <c r="C28" s="11"/>
      <c r="D28" s="12"/>
      <c r="E28" s="12"/>
      <c r="F28" s="12"/>
      <c r="G28" s="12"/>
      <c r="H28" s="12"/>
      <c r="I28" s="12"/>
      <c r="J28" s="12"/>
      <c r="K28" s="12"/>
      <c r="L28" s="14" t="s">
        <v>73</v>
      </c>
      <c r="M28" s="12"/>
      <c r="N28" s="12"/>
      <c r="O28" s="12"/>
      <c r="P28" s="12"/>
      <c r="Q28" s="12"/>
      <c r="R28" s="12"/>
      <c r="S28" s="12"/>
      <c r="T28" s="63">
        <v>360000</v>
      </c>
      <c r="U28" s="64"/>
      <c r="V28" s="64"/>
      <c r="W28" s="64"/>
      <c r="X28" s="64"/>
      <c r="Y28" s="64"/>
      <c r="Z28" s="65"/>
      <c r="AA28" s="11"/>
      <c r="AB28" s="12"/>
      <c r="AC28" s="12"/>
      <c r="AD28" s="12"/>
      <c r="AE28" s="12"/>
      <c r="AF28" s="12"/>
      <c r="AG28" s="13"/>
      <c r="AH28" s="12"/>
      <c r="AI28" s="12"/>
      <c r="AJ28" s="12"/>
      <c r="AK28" s="12"/>
      <c r="AL28" s="12"/>
      <c r="AM28" s="12"/>
      <c r="AN28" s="12"/>
      <c r="AO28" s="31"/>
    </row>
    <row r="29" spans="3:45" ht="14.25" thickBot="1" x14ac:dyDescent="0.2">
      <c r="C29" s="11"/>
      <c r="D29" s="12"/>
      <c r="E29" s="12"/>
      <c r="F29" s="12"/>
      <c r="G29" s="12"/>
      <c r="H29" s="12"/>
      <c r="I29" s="12"/>
      <c r="J29" s="12"/>
      <c r="K29" s="12" t="s">
        <v>20</v>
      </c>
      <c r="L29" s="12"/>
      <c r="M29" s="12"/>
      <c r="N29" s="12"/>
      <c r="O29" s="12"/>
      <c r="P29" s="12"/>
      <c r="Q29" s="12"/>
      <c r="R29" s="12"/>
      <c r="S29" s="12"/>
      <c r="T29" s="66">
        <f>SUM(T25:Z28)</f>
        <v>24730000</v>
      </c>
      <c r="U29" s="67"/>
      <c r="V29" s="67"/>
      <c r="W29" s="67"/>
      <c r="X29" s="67"/>
      <c r="Y29" s="67"/>
      <c r="Z29" s="68"/>
      <c r="AA29" s="11"/>
      <c r="AB29" s="12"/>
      <c r="AC29" s="12"/>
      <c r="AD29" s="12"/>
      <c r="AE29" s="12"/>
      <c r="AF29" s="12"/>
      <c r="AG29" s="13"/>
      <c r="AH29" s="12"/>
      <c r="AI29" s="12"/>
      <c r="AJ29" s="12"/>
      <c r="AK29" s="12"/>
      <c r="AL29" s="12"/>
      <c r="AM29" s="12"/>
      <c r="AN29" s="12"/>
      <c r="AO29" s="31"/>
    </row>
    <row r="30" spans="3:45" x14ac:dyDescent="0.15">
      <c r="C30" s="11"/>
      <c r="D30" s="12"/>
      <c r="E30" s="12"/>
      <c r="F30" s="12"/>
      <c r="G30" s="12"/>
      <c r="H30" s="12"/>
      <c r="I30" s="12"/>
      <c r="J30" s="12" t="s">
        <v>21</v>
      </c>
      <c r="K30" s="12" t="s">
        <v>22</v>
      </c>
      <c r="L30" s="12"/>
      <c r="M30" s="12"/>
      <c r="N30" s="12"/>
      <c r="O30" s="12"/>
      <c r="P30" s="12"/>
      <c r="Q30" s="12"/>
      <c r="R30" s="12"/>
      <c r="S30" s="12"/>
      <c r="T30" s="11"/>
      <c r="U30" s="12"/>
      <c r="V30" s="12"/>
      <c r="W30" s="12"/>
      <c r="X30" s="12"/>
      <c r="Y30" s="12"/>
      <c r="Z30" s="12"/>
      <c r="AA30" s="11"/>
      <c r="AB30" s="12"/>
      <c r="AC30" s="12"/>
      <c r="AD30" s="12"/>
      <c r="AE30" s="12"/>
      <c r="AF30" s="12"/>
      <c r="AG30" s="13"/>
      <c r="AH30" s="12"/>
      <c r="AI30" s="12"/>
      <c r="AJ30" s="12"/>
      <c r="AK30" s="12"/>
      <c r="AL30" s="12"/>
      <c r="AM30" s="12"/>
      <c r="AN30" s="12"/>
      <c r="AO30" s="31"/>
    </row>
    <row r="31" spans="3:45" x14ac:dyDescent="0.15">
      <c r="C31" s="11"/>
      <c r="D31" s="12"/>
      <c r="E31" s="12"/>
      <c r="F31" s="12"/>
      <c r="G31" s="12"/>
      <c r="H31" s="12"/>
      <c r="I31" s="12"/>
      <c r="J31" s="12"/>
      <c r="K31" s="12"/>
      <c r="L31" s="12" t="s">
        <v>75</v>
      </c>
      <c r="M31" s="12"/>
      <c r="N31" s="12"/>
      <c r="O31" s="12"/>
      <c r="P31" s="12"/>
      <c r="Q31" s="12"/>
      <c r="R31" s="12"/>
      <c r="S31" s="12"/>
      <c r="T31" s="63">
        <v>3379800</v>
      </c>
      <c r="U31" s="64"/>
      <c r="V31" s="64"/>
      <c r="W31" s="64"/>
      <c r="X31" s="64"/>
      <c r="Y31" s="64"/>
      <c r="Z31" s="65"/>
      <c r="AA31" s="11"/>
      <c r="AB31" s="12"/>
      <c r="AC31" s="12"/>
      <c r="AD31" s="12"/>
      <c r="AE31" s="12"/>
      <c r="AF31" s="12"/>
      <c r="AG31" s="13"/>
      <c r="AH31" s="12"/>
      <c r="AI31" s="12"/>
      <c r="AJ31" s="12"/>
      <c r="AK31" s="12"/>
      <c r="AL31" s="12"/>
      <c r="AM31" s="12"/>
      <c r="AN31" s="12"/>
      <c r="AO31" s="31"/>
    </row>
    <row r="32" spans="3:45" x14ac:dyDescent="0.15">
      <c r="C32" s="11"/>
      <c r="D32" s="12"/>
      <c r="E32" s="12"/>
      <c r="F32" s="12"/>
      <c r="G32" s="12"/>
      <c r="H32" s="12"/>
      <c r="I32" s="12"/>
      <c r="J32" s="12"/>
      <c r="K32" s="12"/>
      <c r="L32" s="12" t="s">
        <v>97</v>
      </c>
      <c r="M32" s="12"/>
      <c r="N32" s="12"/>
      <c r="O32" s="12"/>
      <c r="P32" s="12"/>
      <c r="Q32" s="12"/>
      <c r="R32" s="12"/>
      <c r="S32" s="12"/>
      <c r="T32" s="63">
        <v>350000</v>
      </c>
      <c r="U32" s="64"/>
      <c r="V32" s="64"/>
      <c r="W32" s="64"/>
      <c r="X32" s="64"/>
      <c r="Y32" s="64"/>
      <c r="Z32" s="65"/>
      <c r="AA32" s="11"/>
      <c r="AB32" s="12"/>
      <c r="AC32" s="12"/>
      <c r="AD32" s="12"/>
      <c r="AE32" s="12"/>
      <c r="AF32" s="12"/>
      <c r="AG32" s="13"/>
      <c r="AH32" s="12"/>
      <c r="AI32" s="12"/>
      <c r="AJ32" s="12"/>
      <c r="AK32" s="12"/>
      <c r="AL32" s="12"/>
      <c r="AM32" s="12"/>
      <c r="AN32" s="12"/>
      <c r="AO32" s="31"/>
    </row>
    <row r="33" spans="3:46" x14ac:dyDescent="0.15">
      <c r="C33" s="11"/>
      <c r="D33" s="12"/>
      <c r="E33" s="12"/>
      <c r="F33" s="12"/>
      <c r="G33" s="12"/>
      <c r="H33" s="12"/>
      <c r="I33" s="12"/>
      <c r="J33" s="12"/>
      <c r="K33" s="12"/>
      <c r="L33" s="12" t="s">
        <v>96</v>
      </c>
      <c r="M33" s="12"/>
      <c r="N33" s="12"/>
      <c r="O33" s="12"/>
      <c r="P33" s="12"/>
      <c r="Q33" s="12"/>
      <c r="R33" s="12"/>
      <c r="S33" s="12"/>
      <c r="T33" s="63">
        <v>160000</v>
      </c>
      <c r="U33" s="64"/>
      <c r="V33" s="64"/>
      <c r="W33" s="64"/>
      <c r="X33" s="64"/>
      <c r="Y33" s="64"/>
      <c r="Z33" s="65"/>
      <c r="AA33" s="11"/>
      <c r="AB33" s="12"/>
      <c r="AC33" s="12"/>
      <c r="AD33" s="12"/>
      <c r="AE33" s="12"/>
      <c r="AF33" s="12"/>
      <c r="AG33" s="13"/>
      <c r="AH33" s="12"/>
      <c r="AI33" s="12"/>
      <c r="AJ33" s="12"/>
      <c r="AK33" s="12"/>
      <c r="AL33" s="12"/>
      <c r="AM33" s="12"/>
      <c r="AN33" s="12"/>
      <c r="AO33" s="31"/>
    </row>
    <row r="34" spans="3:46" x14ac:dyDescent="0.15">
      <c r="C34" s="11"/>
      <c r="D34" s="12"/>
      <c r="E34" s="12"/>
      <c r="F34" s="12"/>
      <c r="G34" s="12"/>
      <c r="H34" s="12"/>
      <c r="I34" s="12"/>
      <c r="J34" s="12"/>
      <c r="K34" s="12"/>
      <c r="L34" s="12" t="s">
        <v>69</v>
      </c>
      <c r="M34" s="12"/>
      <c r="N34" s="12"/>
      <c r="O34" s="12"/>
      <c r="P34" s="12"/>
      <c r="Q34" s="12"/>
      <c r="R34" s="12"/>
      <c r="S34" s="12"/>
      <c r="T34" s="63">
        <v>690000</v>
      </c>
      <c r="U34" s="64"/>
      <c r="V34" s="64"/>
      <c r="W34" s="64"/>
      <c r="X34" s="64"/>
      <c r="Y34" s="64"/>
      <c r="Z34" s="65"/>
      <c r="AA34" s="11"/>
      <c r="AB34" s="12"/>
      <c r="AC34" s="12"/>
      <c r="AD34" s="12"/>
      <c r="AE34" s="12"/>
      <c r="AF34" s="12"/>
      <c r="AG34" s="13"/>
      <c r="AH34" s="12"/>
      <c r="AI34" s="12"/>
      <c r="AJ34" s="12"/>
      <c r="AK34" s="12"/>
      <c r="AL34" s="12"/>
      <c r="AM34" s="12"/>
      <c r="AN34" s="12"/>
      <c r="AO34" s="31"/>
    </row>
    <row r="35" spans="3:46" x14ac:dyDescent="0.15">
      <c r="C35" s="11"/>
      <c r="D35" s="12"/>
      <c r="E35" s="12"/>
      <c r="F35" s="12"/>
      <c r="G35" s="12"/>
      <c r="H35" s="12"/>
      <c r="I35" s="12"/>
      <c r="J35" s="12"/>
      <c r="K35" s="12"/>
      <c r="L35" s="12" t="s">
        <v>70</v>
      </c>
      <c r="M35" s="12"/>
      <c r="N35" s="12"/>
      <c r="O35" s="12"/>
      <c r="P35" s="12"/>
      <c r="Q35" s="12"/>
      <c r="R35" s="12"/>
      <c r="S35" s="12"/>
      <c r="T35" s="63">
        <v>800000</v>
      </c>
      <c r="U35" s="64"/>
      <c r="V35" s="64"/>
      <c r="W35" s="64"/>
      <c r="X35" s="64"/>
      <c r="Y35" s="64"/>
      <c r="Z35" s="65"/>
      <c r="AA35" s="11"/>
      <c r="AB35" s="12"/>
      <c r="AC35" s="12"/>
      <c r="AD35" s="12"/>
      <c r="AE35" s="12"/>
      <c r="AF35" s="12"/>
      <c r="AG35" s="13"/>
      <c r="AH35" s="12"/>
      <c r="AI35" s="12"/>
      <c r="AJ35" s="12"/>
      <c r="AK35" s="12"/>
      <c r="AL35" s="12"/>
      <c r="AM35" s="12"/>
      <c r="AN35" s="12"/>
      <c r="AO35" s="31"/>
    </row>
    <row r="36" spans="3:46" x14ac:dyDescent="0.15">
      <c r="C36" s="11"/>
      <c r="D36" s="12"/>
      <c r="E36" s="12"/>
      <c r="F36" s="12"/>
      <c r="G36" s="12"/>
      <c r="H36" s="12"/>
      <c r="I36" s="12"/>
      <c r="J36" s="12"/>
      <c r="K36" s="12"/>
      <c r="L36" s="12" t="s">
        <v>30</v>
      </c>
      <c r="M36" s="12"/>
      <c r="N36" s="12"/>
      <c r="O36" s="12"/>
      <c r="P36" s="12"/>
      <c r="Q36" s="12"/>
      <c r="R36" s="12"/>
      <c r="S36" s="12"/>
      <c r="T36" s="63">
        <v>2500000</v>
      </c>
      <c r="U36" s="64"/>
      <c r="V36" s="64"/>
      <c r="W36" s="64"/>
      <c r="X36" s="64"/>
      <c r="Y36" s="64"/>
      <c r="Z36" s="65"/>
      <c r="AA36" s="11"/>
      <c r="AB36" s="12"/>
      <c r="AC36" s="12"/>
      <c r="AD36" s="12"/>
      <c r="AE36" s="12"/>
      <c r="AF36" s="12"/>
      <c r="AG36" s="13"/>
      <c r="AH36" s="12"/>
      <c r="AI36" s="12"/>
      <c r="AJ36" s="12"/>
      <c r="AK36" s="12"/>
      <c r="AL36" s="12"/>
      <c r="AM36" s="12"/>
      <c r="AN36" s="12"/>
      <c r="AO36" s="31"/>
    </row>
    <row r="37" spans="3:46" x14ac:dyDescent="0.15">
      <c r="C37" s="11"/>
      <c r="D37" s="12"/>
      <c r="E37" s="12"/>
      <c r="F37" s="12"/>
      <c r="G37" s="12"/>
      <c r="H37" s="12"/>
      <c r="I37" s="12"/>
      <c r="J37" s="12"/>
      <c r="K37" s="12"/>
      <c r="L37" s="14" t="s">
        <v>24</v>
      </c>
      <c r="M37" s="12"/>
      <c r="N37" s="12"/>
      <c r="O37" s="12"/>
      <c r="P37" s="12"/>
      <c r="Q37" s="12"/>
      <c r="R37" s="12"/>
      <c r="S37" s="12"/>
      <c r="T37" s="63">
        <v>600000</v>
      </c>
      <c r="U37" s="64"/>
      <c r="V37" s="64"/>
      <c r="W37" s="64"/>
      <c r="X37" s="64"/>
      <c r="Y37" s="64"/>
      <c r="Z37" s="65"/>
      <c r="AA37" s="11"/>
      <c r="AB37" s="12"/>
      <c r="AC37" s="12"/>
      <c r="AD37" s="12"/>
      <c r="AE37" s="12"/>
      <c r="AF37" s="12"/>
      <c r="AG37" s="13"/>
      <c r="AH37" s="12"/>
      <c r="AI37" s="12"/>
      <c r="AJ37" s="12"/>
      <c r="AK37" s="12"/>
      <c r="AL37" s="12"/>
      <c r="AM37" s="12"/>
      <c r="AN37" s="12"/>
      <c r="AO37" s="31"/>
    </row>
    <row r="38" spans="3:46" x14ac:dyDescent="0.15">
      <c r="C38" s="11"/>
      <c r="D38" s="12"/>
      <c r="E38" s="12"/>
      <c r="F38" s="12"/>
      <c r="G38" s="12"/>
      <c r="H38" s="12"/>
      <c r="I38" s="12"/>
      <c r="J38" s="12"/>
      <c r="K38" s="12"/>
      <c r="L38" s="12" t="s">
        <v>25</v>
      </c>
      <c r="M38" s="12"/>
      <c r="N38" s="12"/>
      <c r="O38" s="12"/>
      <c r="P38" s="12"/>
      <c r="Q38" s="12"/>
      <c r="R38" s="12"/>
      <c r="S38" s="12"/>
      <c r="T38" s="63">
        <v>50000</v>
      </c>
      <c r="U38" s="64"/>
      <c r="V38" s="64"/>
      <c r="W38" s="64"/>
      <c r="X38" s="64"/>
      <c r="Y38" s="64"/>
      <c r="Z38" s="65"/>
      <c r="AA38" s="11"/>
      <c r="AB38" s="12"/>
      <c r="AC38" s="12"/>
      <c r="AD38" s="12"/>
      <c r="AE38" s="12"/>
      <c r="AF38" s="12"/>
      <c r="AG38" s="13"/>
      <c r="AH38" s="12"/>
      <c r="AI38" s="12"/>
      <c r="AJ38" s="12"/>
      <c r="AK38" s="12"/>
      <c r="AL38" s="12"/>
      <c r="AM38" s="12"/>
      <c r="AN38" s="12"/>
      <c r="AO38" s="31"/>
    </row>
    <row r="39" spans="3:46" x14ac:dyDescent="0.15">
      <c r="C39" s="11"/>
      <c r="D39" s="12"/>
      <c r="E39" s="12"/>
      <c r="F39" s="12"/>
      <c r="G39" s="12"/>
      <c r="H39" s="12"/>
      <c r="I39" s="12"/>
      <c r="J39" s="12"/>
      <c r="K39" s="12"/>
      <c r="L39" s="12" t="s">
        <v>28</v>
      </c>
      <c r="M39" s="12"/>
      <c r="N39" s="12"/>
      <c r="O39" s="12"/>
      <c r="P39" s="12"/>
      <c r="Q39" s="12"/>
      <c r="R39" s="12"/>
      <c r="S39" s="12"/>
      <c r="T39" s="63">
        <v>100000</v>
      </c>
      <c r="U39" s="64"/>
      <c r="V39" s="64"/>
      <c r="W39" s="64"/>
      <c r="X39" s="64"/>
      <c r="Y39" s="64"/>
      <c r="Z39" s="65"/>
      <c r="AA39" s="11"/>
      <c r="AB39" s="12"/>
      <c r="AC39" s="12"/>
      <c r="AD39" s="12"/>
      <c r="AE39" s="12"/>
      <c r="AF39" s="12"/>
      <c r="AG39" s="13"/>
      <c r="AH39" s="12"/>
      <c r="AI39" s="12"/>
      <c r="AJ39" s="12"/>
      <c r="AK39" s="12"/>
      <c r="AL39" s="12"/>
      <c r="AM39" s="12"/>
      <c r="AN39" s="12"/>
      <c r="AO39" s="31"/>
    </row>
    <row r="40" spans="3:46" ht="14.25" thickBot="1" x14ac:dyDescent="0.2">
      <c r="C40" s="11"/>
      <c r="D40" s="12"/>
      <c r="E40" s="12"/>
      <c r="F40" s="12"/>
      <c r="G40" s="12"/>
      <c r="H40" s="12"/>
      <c r="I40" s="12"/>
      <c r="J40" s="12"/>
      <c r="K40" s="12"/>
      <c r="L40" s="14" t="s">
        <v>71</v>
      </c>
      <c r="M40" s="12"/>
      <c r="N40" s="12"/>
      <c r="O40" s="12"/>
      <c r="P40" s="12"/>
      <c r="Q40" s="12"/>
      <c r="R40" s="12"/>
      <c r="S40" s="12"/>
      <c r="T40" s="63">
        <v>3600000</v>
      </c>
      <c r="U40" s="64"/>
      <c r="V40" s="64"/>
      <c r="W40" s="64"/>
      <c r="X40" s="64"/>
      <c r="Y40" s="64"/>
      <c r="Z40" s="65"/>
      <c r="AA40" s="11"/>
      <c r="AB40" s="12"/>
      <c r="AC40" s="12"/>
      <c r="AD40" s="12"/>
      <c r="AE40" s="12"/>
      <c r="AF40" s="12"/>
      <c r="AG40" s="13"/>
      <c r="AH40" s="12"/>
      <c r="AI40" s="12"/>
      <c r="AJ40" s="12"/>
      <c r="AK40" s="12"/>
      <c r="AL40" s="12"/>
      <c r="AM40" s="12"/>
      <c r="AN40" s="12"/>
      <c r="AO40" s="31"/>
    </row>
    <row r="41" spans="3:46" ht="10.5" hidden="1" thickBot="1" x14ac:dyDescent="0.2">
      <c r="C41" s="11"/>
      <c r="D41" s="12"/>
      <c r="E41" s="12"/>
      <c r="F41" s="12"/>
      <c r="G41" s="12"/>
      <c r="H41" s="12"/>
      <c r="I41" s="12"/>
      <c r="J41" s="12"/>
      <c r="K41" s="12"/>
      <c r="L41" s="12" t="s">
        <v>29</v>
      </c>
      <c r="M41" s="12"/>
      <c r="N41" s="12"/>
      <c r="O41" s="12"/>
      <c r="P41" s="12"/>
      <c r="Q41" s="12"/>
      <c r="R41" s="12"/>
      <c r="S41" s="12"/>
      <c r="T41" s="63"/>
      <c r="U41" s="64"/>
      <c r="V41" s="64"/>
      <c r="W41" s="64"/>
      <c r="X41" s="64"/>
      <c r="Y41" s="64"/>
      <c r="Z41" s="65"/>
      <c r="AA41" s="11"/>
      <c r="AB41" s="12"/>
      <c r="AC41" s="12"/>
      <c r="AD41" s="12"/>
      <c r="AE41" s="12"/>
      <c r="AF41" s="12"/>
      <c r="AG41" s="13"/>
      <c r="AH41" s="12"/>
      <c r="AI41" s="12"/>
      <c r="AJ41" s="12"/>
      <c r="AK41" s="12"/>
      <c r="AL41" s="12"/>
      <c r="AM41" s="12"/>
      <c r="AN41" s="12"/>
      <c r="AO41" s="31"/>
    </row>
    <row r="42" spans="3:46" ht="14.25" thickBot="1" x14ac:dyDescent="0.2">
      <c r="C42" s="11"/>
      <c r="D42" s="12"/>
      <c r="E42" s="12"/>
      <c r="F42" s="12"/>
      <c r="G42" s="12"/>
      <c r="H42" s="12"/>
      <c r="I42" s="12"/>
      <c r="J42" s="12"/>
      <c r="K42" s="12" t="s">
        <v>31</v>
      </c>
      <c r="L42" s="12"/>
      <c r="M42" s="12"/>
      <c r="N42" s="12"/>
      <c r="O42" s="12"/>
      <c r="P42" s="12"/>
      <c r="Q42" s="12"/>
      <c r="R42" s="12"/>
      <c r="S42" s="12"/>
      <c r="T42" s="66">
        <f>SUM(T31:Z41)</f>
        <v>12229800</v>
      </c>
      <c r="U42" s="67"/>
      <c r="V42" s="67"/>
      <c r="W42" s="67"/>
      <c r="X42" s="67"/>
      <c r="Y42" s="67"/>
      <c r="Z42" s="68"/>
      <c r="AA42" s="11"/>
      <c r="AB42" s="12"/>
      <c r="AC42" s="12"/>
      <c r="AD42" s="12"/>
      <c r="AE42" s="12"/>
      <c r="AF42" s="12"/>
      <c r="AG42" s="13"/>
      <c r="AH42" s="12"/>
      <c r="AI42" s="12"/>
      <c r="AJ42" s="12"/>
      <c r="AK42" s="12"/>
      <c r="AL42" s="12"/>
      <c r="AM42" s="12"/>
      <c r="AN42" s="12"/>
      <c r="AO42" s="31"/>
    </row>
    <row r="43" spans="3:46" ht="14.25" thickBot="1" x14ac:dyDescent="0.2">
      <c r="C43" s="11"/>
      <c r="D43" s="12"/>
      <c r="E43" s="12"/>
      <c r="F43" s="12"/>
      <c r="G43" s="12"/>
      <c r="H43" s="12"/>
      <c r="I43" s="12" t="s">
        <v>33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1"/>
      <c r="U43" s="12"/>
      <c r="V43" s="12"/>
      <c r="W43" s="12"/>
      <c r="X43" s="12"/>
      <c r="Y43" s="12"/>
      <c r="Z43" s="12"/>
      <c r="AA43" s="66">
        <f>+T23+T29+T42</f>
        <v>67535800</v>
      </c>
      <c r="AB43" s="67"/>
      <c r="AC43" s="67"/>
      <c r="AD43" s="67"/>
      <c r="AE43" s="67"/>
      <c r="AF43" s="67"/>
      <c r="AG43" s="68"/>
      <c r="AH43" s="12"/>
      <c r="AI43" s="12"/>
      <c r="AJ43" s="12"/>
      <c r="AK43" s="12"/>
      <c r="AL43" s="12"/>
      <c r="AM43" s="12"/>
      <c r="AN43" s="12"/>
      <c r="AO43" s="31"/>
    </row>
    <row r="44" spans="3:46" x14ac:dyDescent="0.15">
      <c r="C44" s="11"/>
      <c r="D44" s="12"/>
      <c r="E44" s="12"/>
      <c r="F44" s="12"/>
      <c r="G44" s="12">
        <v>2</v>
      </c>
      <c r="H44" s="12"/>
      <c r="I44" s="12" t="s">
        <v>32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1"/>
      <c r="U44" s="12"/>
      <c r="V44" s="12"/>
      <c r="W44" s="12"/>
      <c r="X44" s="12"/>
      <c r="Y44" s="12"/>
      <c r="Z44" s="12"/>
      <c r="AA44" s="11"/>
      <c r="AB44" s="12"/>
      <c r="AC44" s="12"/>
      <c r="AD44" s="12"/>
      <c r="AE44" s="12"/>
      <c r="AF44" s="12"/>
      <c r="AG44" s="13"/>
      <c r="AH44" s="12"/>
      <c r="AI44" s="12"/>
      <c r="AJ44" s="12"/>
      <c r="AK44" s="12"/>
      <c r="AL44" s="12"/>
      <c r="AM44" s="12"/>
      <c r="AN44" s="12"/>
      <c r="AO44" s="31"/>
    </row>
    <row r="45" spans="3:46" x14ac:dyDescent="0.15">
      <c r="C45" s="11"/>
      <c r="D45" s="12"/>
      <c r="E45" s="12"/>
      <c r="F45" s="12"/>
      <c r="G45" s="12"/>
      <c r="H45" s="12"/>
      <c r="I45" s="12"/>
      <c r="J45" s="12" t="s">
        <v>13</v>
      </c>
      <c r="K45" s="12" t="s">
        <v>16</v>
      </c>
      <c r="L45" s="12"/>
      <c r="M45" s="12"/>
      <c r="N45" s="12"/>
      <c r="O45" s="12"/>
      <c r="P45" s="12"/>
      <c r="Q45" s="12"/>
      <c r="R45" s="12"/>
      <c r="S45" s="12"/>
      <c r="T45" s="11"/>
      <c r="U45" s="12"/>
      <c r="V45" s="12"/>
      <c r="W45" s="12"/>
      <c r="X45" s="12"/>
      <c r="Y45" s="12"/>
      <c r="Z45" s="12"/>
      <c r="AA45" s="11"/>
      <c r="AB45" s="12"/>
      <c r="AC45" s="12"/>
      <c r="AD45" s="12"/>
      <c r="AE45" s="12"/>
      <c r="AF45" s="12"/>
      <c r="AG45" s="13"/>
      <c r="AH45" s="12"/>
      <c r="AI45" s="12"/>
      <c r="AJ45" s="12"/>
      <c r="AK45" s="12"/>
      <c r="AL45" s="12"/>
      <c r="AM45" s="12"/>
      <c r="AN45" s="12"/>
      <c r="AO45" s="31"/>
    </row>
    <row r="46" spans="3:46" ht="14.25" thickBot="1" x14ac:dyDescent="0.2">
      <c r="C46" s="11"/>
      <c r="D46" s="12"/>
      <c r="E46" s="12"/>
      <c r="F46" s="12"/>
      <c r="G46" s="12"/>
      <c r="H46" s="12"/>
      <c r="I46" s="12"/>
      <c r="J46" s="12"/>
      <c r="K46" s="12"/>
      <c r="L46" s="12" t="s">
        <v>72</v>
      </c>
      <c r="M46" s="12"/>
      <c r="N46" s="12"/>
      <c r="O46" s="12"/>
      <c r="P46" s="12"/>
      <c r="Q46" s="12"/>
      <c r="R46" s="12"/>
      <c r="S46" s="12"/>
      <c r="T46" s="63">
        <v>4680000</v>
      </c>
      <c r="U46" s="64"/>
      <c r="V46" s="64"/>
      <c r="W46" s="64"/>
      <c r="X46" s="64"/>
      <c r="Y46" s="64"/>
      <c r="Z46" s="65"/>
      <c r="AA46" s="11"/>
      <c r="AB46" s="12"/>
      <c r="AC46" s="12"/>
      <c r="AD46" s="12"/>
      <c r="AE46" s="12"/>
      <c r="AF46" s="12"/>
      <c r="AG46" s="13"/>
      <c r="AH46" s="12"/>
      <c r="AI46" s="12"/>
      <c r="AJ46" s="12"/>
      <c r="AK46" s="12"/>
      <c r="AL46" s="12"/>
      <c r="AM46" s="12"/>
      <c r="AN46" s="12"/>
      <c r="AO46" s="31"/>
      <c r="AT46" s="28" t="s">
        <v>88</v>
      </c>
    </row>
    <row r="47" spans="3:46" hidden="1" x14ac:dyDescent="0.15">
      <c r="C47" s="11"/>
      <c r="D47" s="12"/>
      <c r="E47" s="12"/>
      <c r="F47" s="12"/>
      <c r="G47" s="12"/>
      <c r="H47" s="12"/>
      <c r="I47" s="12"/>
      <c r="J47" s="12"/>
      <c r="K47" s="12"/>
      <c r="L47" s="12" t="s">
        <v>18</v>
      </c>
      <c r="M47" s="12"/>
      <c r="N47" s="12"/>
      <c r="O47" s="12"/>
      <c r="P47" s="12"/>
      <c r="Q47" s="12"/>
      <c r="R47" s="12"/>
      <c r="S47" s="12"/>
      <c r="T47" s="63"/>
      <c r="U47" s="64"/>
      <c r="V47" s="64"/>
      <c r="W47" s="64"/>
      <c r="X47" s="64"/>
      <c r="Y47" s="64"/>
      <c r="Z47" s="65"/>
      <c r="AA47" s="11"/>
      <c r="AB47" s="12"/>
      <c r="AC47" s="12"/>
      <c r="AD47" s="12"/>
      <c r="AE47" s="12"/>
      <c r="AF47" s="12"/>
      <c r="AG47" s="13"/>
      <c r="AH47" s="12"/>
      <c r="AI47" s="12"/>
      <c r="AJ47" s="12"/>
      <c r="AK47" s="12"/>
      <c r="AL47" s="12"/>
      <c r="AM47" s="12"/>
      <c r="AN47" s="12"/>
      <c r="AO47" s="31"/>
    </row>
    <row r="48" spans="3:46" hidden="1" x14ac:dyDescent="0.15">
      <c r="C48" s="11"/>
      <c r="D48" s="12"/>
      <c r="E48" s="12"/>
      <c r="F48" s="12"/>
      <c r="G48" s="12"/>
      <c r="H48" s="12"/>
      <c r="I48" s="12"/>
      <c r="J48" s="12"/>
      <c r="K48" s="12"/>
      <c r="L48" s="12" t="s">
        <v>19</v>
      </c>
      <c r="M48" s="12"/>
      <c r="N48" s="12"/>
      <c r="O48" s="12"/>
      <c r="P48" s="12"/>
      <c r="Q48" s="12"/>
      <c r="R48" s="12"/>
      <c r="S48" s="12"/>
      <c r="T48" s="63"/>
      <c r="U48" s="64"/>
      <c r="V48" s="64"/>
      <c r="W48" s="64"/>
      <c r="X48" s="64"/>
      <c r="Y48" s="64"/>
      <c r="Z48" s="65"/>
      <c r="AA48" s="11"/>
      <c r="AB48" s="12"/>
      <c r="AC48" s="12"/>
      <c r="AD48" s="12"/>
      <c r="AE48" s="12"/>
      <c r="AF48" s="12"/>
      <c r="AG48" s="13"/>
      <c r="AH48" s="12"/>
      <c r="AI48" s="12"/>
      <c r="AJ48" s="12"/>
      <c r="AK48" s="12"/>
      <c r="AL48" s="12"/>
      <c r="AM48" s="12"/>
      <c r="AN48" s="12"/>
      <c r="AO48" s="31"/>
    </row>
    <row r="49" spans="3:41" ht="14.25" hidden="1" thickBot="1" x14ac:dyDescent="0.2">
      <c r="C49" s="11"/>
      <c r="D49" s="12"/>
      <c r="E49" s="12"/>
      <c r="F49" s="12"/>
      <c r="G49" s="12"/>
      <c r="H49" s="12"/>
      <c r="I49" s="12"/>
      <c r="J49" s="12"/>
      <c r="K49" s="12"/>
      <c r="L49" s="14" t="s">
        <v>73</v>
      </c>
      <c r="M49" s="12"/>
      <c r="N49" s="12"/>
      <c r="O49" s="12"/>
      <c r="P49" s="12"/>
      <c r="Q49" s="12"/>
      <c r="R49" s="12"/>
      <c r="S49" s="12"/>
      <c r="T49" s="63"/>
      <c r="U49" s="64"/>
      <c r="V49" s="64"/>
      <c r="W49" s="64"/>
      <c r="X49" s="64"/>
      <c r="Y49" s="64"/>
      <c r="Z49" s="65"/>
      <c r="AA49" s="11"/>
      <c r="AB49" s="12"/>
      <c r="AC49" s="12"/>
      <c r="AD49" s="12"/>
      <c r="AE49" s="12"/>
      <c r="AF49" s="12"/>
      <c r="AG49" s="13"/>
      <c r="AH49" s="12"/>
      <c r="AI49" s="12"/>
      <c r="AJ49" s="12"/>
      <c r="AK49" s="12"/>
      <c r="AL49" s="12"/>
      <c r="AM49" s="12"/>
      <c r="AN49" s="12"/>
      <c r="AO49" s="31"/>
    </row>
    <row r="50" spans="3:41" ht="14.25" thickBot="1" x14ac:dyDescent="0.2">
      <c r="C50" s="11"/>
      <c r="D50" s="12"/>
      <c r="E50" s="12"/>
      <c r="F50" s="12"/>
      <c r="G50" s="12"/>
      <c r="H50" s="12"/>
      <c r="I50" s="12"/>
      <c r="J50" s="12"/>
      <c r="K50" s="12" t="s">
        <v>20</v>
      </c>
      <c r="L50" s="12"/>
      <c r="M50" s="12"/>
      <c r="N50" s="12"/>
      <c r="O50" s="12"/>
      <c r="P50" s="12"/>
      <c r="Q50" s="12"/>
      <c r="R50" s="12"/>
      <c r="S50" s="12"/>
      <c r="T50" s="66">
        <f>SUM(T46:Z49)</f>
        <v>4680000</v>
      </c>
      <c r="U50" s="67"/>
      <c r="V50" s="67"/>
      <c r="W50" s="67"/>
      <c r="X50" s="67"/>
      <c r="Y50" s="67"/>
      <c r="Z50" s="68"/>
      <c r="AA50" s="11"/>
      <c r="AB50" s="12"/>
      <c r="AC50" s="12"/>
      <c r="AD50" s="12"/>
      <c r="AE50" s="12"/>
      <c r="AF50" s="12"/>
      <c r="AG50" s="13"/>
      <c r="AH50" s="12"/>
      <c r="AI50" s="12"/>
      <c r="AJ50" s="12"/>
      <c r="AK50" s="12"/>
      <c r="AL50" s="12"/>
      <c r="AM50" s="12"/>
      <c r="AN50" s="12"/>
      <c r="AO50" s="31"/>
    </row>
    <row r="51" spans="3:41" x14ac:dyDescent="0.15">
      <c r="C51" s="11"/>
      <c r="D51" s="12"/>
      <c r="E51" s="12"/>
      <c r="F51" s="12"/>
      <c r="G51" s="12"/>
      <c r="H51" s="12"/>
      <c r="I51" s="12"/>
      <c r="J51" s="30" t="s">
        <v>87</v>
      </c>
      <c r="K51" s="12" t="s">
        <v>22</v>
      </c>
      <c r="L51" s="12"/>
      <c r="M51" s="12"/>
      <c r="N51" s="12"/>
      <c r="O51" s="12"/>
      <c r="P51" s="12"/>
      <c r="Q51" s="12"/>
      <c r="R51" s="12"/>
      <c r="S51" s="12"/>
      <c r="T51" s="11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3"/>
      <c r="AH51" s="12"/>
      <c r="AI51" s="12"/>
      <c r="AJ51" s="12"/>
      <c r="AK51" s="12"/>
      <c r="AL51" s="12"/>
      <c r="AM51" s="12"/>
      <c r="AN51" s="12"/>
      <c r="AO51" s="31"/>
    </row>
    <row r="52" spans="3:41" x14ac:dyDescent="0.15">
      <c r="C52" s="11"/>
      <c r="D52" s="12"/>
      <c r="E52" s="12"/>
      <c r="F52" s="12"/>
      <c r="G52" s="12"/>
      <c r="H52" s="12"/>
      <c r="I52" s="12"/>
      <c r="J52" s="12"/>
      <c r="K52" s="12"/>
      <c r="L52" s="14" t="s">
        <v>74</v>
      </c>
      <c r="M52" s="12"/>
      <c r="N52" s="12"/>
      <c r="O52" s="12"/>
      <c r="P52" s="12"/>
      <c r="Q52" s="12"/>
      <c r="R52" s="12"/>
      <c r="S52" s="12"/>
      <c r="T52" s="63">
        <v>50000</v>
      </c>
      <c r="U52" s="64"/>
      <c r="V52" s="64"/>
      <c r="W52" s="64"/>
      <c r="X52" s="64"/>
      <c r="Y52" s="64"/>
      <c r="Z52" s="65"/>
      <c r="AA52" s="11"/>
      <c r="AB52" s="12"/>
      <c r="AC52" s="12"/>
      <c r="AD52" s="12"/>
      <c r="AE52" s="12"/>
      <c r="AF52" s="12"/>
      <c r="AG52" s="13"/>
      <c r="AH52" s="12"/>
      <c r="AI52" s="12"/>
      <c r="AJ52" s="12"/>
      <c r="AK52" s="12"/>
      <c r="AL52" s="12"/>
      <c r="AM52" s="12"/>
      <c r="AN52" s="12"/>
      <c r="AO52" s="31"/>
    </row>
    <row r="53" spans="3:41" x14ac:dyDescent="0.15">
      <c r="C53" s="11"/>
      <c r="D53" s="12"/>
      <c r="E53" s="12"/>
      <c r="F53" s="12"/>
      <c r="G53" s="12"/>
      <c r="H53" s="12"/>
      <c r="I53" s="12"/>
      <c r="J53" s="12"/>
      <c r="K53" s="12"/>
      <c r="L53" s="12" t="s">
        <v>75</v>
      </c>
      <c r="M53" s="12"/>
      <c r="N53" s="12"/>
      <c r="O53" s="12"/>
      <c r="P53" s="12"/>
      <c r="Q53" s="12"/>
      <c r="R53" s="12"/>
      <c r="S53" s="12"/>
      <c r="T53" s="63">
        <v>880200</v>
      </c>
      <c r="U53" s="64"/>
      <c r="V53" s="64"/>
      <c r="W53" s="64"/>
      <c r="X53" s="64"/>
      <c r="Y53" s="64"/>
      <c r="Z53" s="65"/>
      <c r="AA53" s="11"/>
      <c r="AB53" s="12"/>
      <c r="AC53" s="12"/>
      <c r="AD53" s="12"/>
      <c r="AE53" s="12"/>
      <c r="AF53" s="12"/>
      <c r="AG53" s="13"/>
      <c r="AH53" s="12"/>
      <c r="AI53" s="12"/>
      <c r="AJ53" s="12"/>
      <c r="AK53" s="12"/>
      <c r="AL53" s="12"/>
      <c r="AM53" s="12"/>
      <c r="AN53" s="12"/>
      <c r="AO53" s="31"/>
    </row>
    <row r="54" spans="3:41" x14ac:dyDescent="0.15">
      <c r="C54" s="11"/>
      <c r="D54" s="12"/>
      <c r="E54" s="12"/>
      <c r="F54" s="12"/>
      <c r="G54" s="12"/>
      <c r="H54" s="12"/>
      <c r="I54" s="12"/>
      <c r="J54" s="12"/>
      <c r="K54" s="12"/>
      <c r="L54" s="12" t="s">
        <v>23</v>
      </c>
      <c r="M54" s="12"/>
      <c r="N54" s="12"/>
      <c r="O54" s="12"/>
      <c r="P54" s="12"/>
      <c r="Q54" s="12"/>
      <c r="R54" s="12"/>
      <c r="S54" s="12"/>
      <c r="T54" s="63">
        <v>200000</v>
      </c>
      <c r="U54" s="64"/>
      <c r="V54" s="64"/>
      <c r="W54" s="64"/>
      <c r="X54" s="64"/>
      <c r="Y54" s="64"/>
      <c r="Z54" s="65"/>
      <c r="AA54" s="11"/>
      <c r="AB54" s="12"/>
      <c r="AC54" s="12"/>
      <c r="AD54" s="12"/>
      <c r="AE54" s="12"/>
      <c r="AF54" s="12"/>
      <c r="AG54" s="13"/>
      <c r="AH54" s="12"/>
      <c r="AI54" s="12"/>
      <c r="AJ54" s="12"/>
      <c r="AK54" s="12"/>
      <c r="AL54" s="12"/>
      <c r="AM54" s="12"/>
      <c r="AN54" s="12"/>
      <c r="AO54" s="31"/>
    </row>
    <row r="55" spans="3:41" x14ac:dyDescent="0.15">
      <c r="C55" s="11"/>
      <c r="D55" s="12"/>
      <c r="E55" s="12"/>
      <c r="F55" s="12"/>
      <c r="G55" s="12"/>
      <c r="H55" s="12"/>
      <c r="I55" s="12"/>
      <c r="J55" s="12"/>
      <c r="K55" s="12"/>
      <c r="L55" s="12" t="s">
        <v>76</v>
      </c>
      <c r="M55" s="12"/>
      <c r="N55" s="12"/>
      <c r="O55" s="12"/>
      <c r="P55" s="12"/>
      <c r="Q55" s="12"/>
      <c r="R55" s="12"/>
      <c r="S55" s="12"/>
      <c r="T55" s="63">
        <v>300000</v>
      </c>
      <c r="U55" s="64"/>
      <c r="V55" s="64"/>
      <c r="W55" s="64"/>
      <c r="X55" s="64"/>
      <c r="Y55" s="64"/>
      <c r="Z55" s="65"/>
      <c r="AA55" s="11"/>
      <c r="AB55" s="12"/>
      <c r="AC55" s="12"/>
      <c r="AD55" s="12"/>
      <c r="AE55" s="12"/>
      <c r="AF55" s="12"/>
      <c r="AG55" s="13"/>
      <c r="AH55" s="12"/>
      <c r="AI55" s="12"/>
      <c r="AJ55" s="12"/>
      <c r="AK55" s="12"/>
      <c r="AL55" s="12"/>
      <c r="AM55" s="12"/>
      <c r="AN55" s="12"/>
      <c r="AO55" s="31"/>
    </row>
    <row r="56" spans="3:41" x14ac:dyDescent="0.15">
      <c r="C56" s="11"/>
      <c r="D56" s="12"/>
      <c r="E56" s="12"/>
      <c r="F56" s="12"/>
      <c r="G56" s="12"/>
      <c r="H56" s="12"/>
      <c r="I56" s="12"/>
      <c r="J56" s="12"/>
      <c r="K56" s="12"/>
      <c r="L56" s="12" t="s">
        <v>26</v>
      </c>
      <c r="M56" s="12"/>
      <c r="N56" s="12"/>
      <c r="O56" s="12"/>
      <c r="P56" s="12"/>
      <c r="Q56" s="12"/>
      <c r="R56" s="12"/>
      <c r="S56" s="12"/>
      <c r="T56" s="63">
        <v>600000</v>
      </c>
      <c r="U56" s="64"/>
      <c r="V56" s="64"/>
      <c r="W56" s="64"/>
      <c r="X56" s="64"/>
      <c r="Y56" s="64"/>
      <c r="Z56" s="65"/>
      <c r="AA56" s="11"/>
      <c r="AB56" s="12"/>
      <c r="AC56" s="12"/>
      <c r="AD56" s="12"/>
      <c r="AE56" s="12"/>
      <c r="AF56" s="12"/>
      <c r="AG56" s="13"/>
      <c r="AH56" s="12"/>
      <c r="AI56" s="12"/>
      <c r="AJ56" s="12"/>
      <c r="AK56" s="12"/>
      <c r="AL56" s="12"/>
      <c r="AM56" s="12"/>
      <c r="AN56" s="12"/>
      <c r="AO56" s="31"/>
    </row>
    <row r="57" spans="3:41" x14ac:dyDescent="0.15">
      <c r="C57" s="11"/>
      <c r="D57" s="12"/>
      <c r="E57" s="12"/>
      <c r="F57" s="12"/>
      <c r="G57" s="12"/>
      <c r="H57" s="12"/>
      <c r="I57" s="12"/>
      <c r="J57" s="12"/>
      <c r="K57" s="12"/>
      <c r="L57" s="12" t="s">
        <v>77</v>
      </c>
      <c r="M57" s="12"/>
      <c r="N57" s="12"/>
      <c r="O57" s="12"/>
      <c r="P57" s="12"/>
      <c r="Q57" s="12"/>
      <c r="R57" s="12"/>
      <c r="S57" s="12"/>
      <c r="T57" s="63">
        <v>20000</v>
      </c>
      <c r="U57" s="64"/>
      <c r="V57" s="64"/>
      <c r="W57" s="64"/>
      <c r="X57" s="64"/>
      <c r="Y57" s="64"/>
      <c r="Z57" s="65"/>
      <c r="AA57" s="11"/>
      <c r="AB57" s="12"/>
      <c r="AC57" s="12"/>
      <c r="AD57" s="12"/>
      <c r="AE57" s="12"/>
      <c r="AF57" s="12"/>
      <c r="AG57" s="13"/>
      <c r="AH57" s="12"/>
      <c r="AI57" s="12"/>
      <c r="AJ57" s="12"/>
      <c r="AK57" s="12"/>
      <c r="AL57" s="12"/>
      <c r="AM57" s="12"/>
      <c r="AN57" s="12"/>
      <c r="AO57" s="31"/>
    </row>
    <row r="58" spans="3:41" x14ac:dyDescent="0.15">
      <c r="C58" s="11"/>
      <c r="D58" s="12"/>
      <c r="E58" s="12"/>
      <c r="F58" s="12"/>
      <c r="G58" s="12"/>
      <c r="H58" s="12"/>
      <c r="I58" s="12"/>
      <c r="J58" s="12"/>
      <c r="K58" s="12"/>
      <c r="L58" s="12" t="s">
        <v>78</v>
      </c>
      <c r="M58" s="12"/>
      <c r="N58" s="12"/>
      <c r="O58" s="12"/>
      <c r="P58" s="12"/>
      <c r="Q58" s="12"/>
      <c r="R58" s="12"/>
      <c r="S58" s="12"/>
      <c r="T58" s="63">
        <v>160000</v>
      </c>
      <c r="U58" s="64"/>
      <c r="V58" s="64"/>
      <c r="W58" s="64"/>
      <c r="X58" s="64"/>
      <c r="Y58" s="64"/>
      <c r="Z58" s="65"/>
      <c r="AA58" s="11"/>
      <c r="AB58" s="12"/>
      <c r="AC58" s="12"/>
      <c r="AD58" s="12"/>
      <c r="AE58" s="12"/>
      <c r="AF58" s="12"/>
      <c r="AG58" s="13"/>
      <c r="AH58" s="12"/>
      <c r="AI58" s="12"/>
      <c r="AJ58" s="12"/>
      <c r="AK58" s="12"/>
      <c r="AL58" s="12"/>
      <c r="AM58" s="12"/>
      <c r="AN58" s="12"/>
      <c r="AO58" s="31"/>
    </row>
    <row r="59" spans="3:41" x14ac:dyDescent="0.15">
      <c r="C59" s="11"/>
      <c r="D59" s="12"/>
      <c r="E59" s="12"/>
      <c r="F59" s="12"/>
      <c r="G59" s="12"/>
      <c r="H59" s="12"/>
      <c r="I59" s="12"/>
      <c r="J59" s="12"/>
      <c r="K59" s="12"/>
      <c r="L59" s="12" t="s">
        <v>25</v>
      </c>
      <c r="M59" s="12"/>
      <c r="N59" s="12"/>
      <c r="O59" s="12"/>
      <c r="P59" s="12"/>
      <c r="Q59" s="12"/>
      <c r="R59" s="12"/>
      <c r="S59" s="12"/>
      <c r="T59" s="63">
        <v>50000</v>
      </c>
      <c r="U59" s="64"/>
      <c r="V59" s="64"/>
      <c r="W59" s="64"/>
      <c r="X59" s="64"/>
      <c r="Y59" s="64"/>
      <c r="Z59" s="65"/>
      <c r="AA59" s="11"/>
      <c r="AB59" s="12"/>
      <c r="AC59" s="12"/>
      <c r="AD59" s="12"/>
      <c r="AE59" s="12"/>
      <c r="AF59" s="12"/>
      <c r="AG59" s="13"/>
      <c r="AH59" s="12"/>
      <c r="AI59" s="12"/>
      <c r="AJ59" s="12"/>
      <c r="AK59" s="12"/>
      <c r="AL59" s="12"/>
      <c r="AM59" s="12"/>
      <c r="AN59" s="12"/>
      <c r="AO59" s="31"/>
    </row>
    <row r="60" spans="3:41" x14ac:dyDescent="0.15">
      <c r="C60" s="11"/>
      <c r="D60" s="12"/>
      <c r="E60" s="12"/>
      <c r="F60" s="12"/>
      <c r="G60" s="12"/>
      <c r="H60" s="12"/>
      <c r="I60" s="12"/>
      <c r="J60" s="12"/>
      <c r="K60" s="12"/>
      <c r="L60" s="12" t="s">
        <v>28</v>
      </c>
      <c r="M60" s="12"/>
      <c r="N60" s="12"/>
      <c r="O60" s="12"/>
      <c r="P60" s="12"/>
      <c r="Q60" s="12"/>
      <c r="R60" s="12"/>
      <c r="S60" s="12"/>
      <c r="T60" s="63">
        <v>2900000</v>
      </c>
      <c r="U60" s="64"/>
      <c r="V60" s="64"/>
      <c r="W60" s="64"/>
      <c r="X60" s="64"/>
      <c r="Y60" s="64"/>
      <c r="Z60" s="65"/>
      <c r="AA60" s="11"/>
      <c r="AB60" s="12"/>
      <c r="AC60" s="12"/>
      <c r="AD60" s="12"/>
      <c r="AE60" s="12"/>
      <c r="AF60" s="12"/>
      <c r="AG60" s="13"/>
      <c r="AH60" s="12"/>
      <c r="AI60" s="12"/>
      <c r="AJ60" s="12"/>
      <c r="AK60" s="12"/>
      <c r="AL60" s="12"/>
      <c r="AM60" s="12"/>
      <c r="AN60" s="12"/>
      <c r="AO60" s="31"/>
    </row>
    <row r="61" spans="3:41" ht="14.25" thickBot="1" x14ac:dyDescent="0.2">
      <c r="C61" s="11"/>
      <c r="D61" s="12"/>
      <c r="E61" s="12"/>
      <c r="F61" s="12"/>
      <c r="G61" s="12"/>
      <c r="H61" s="12"/>
      <c r="I61" s="12"/>
      <c r="J61" s="12"/>
      <c r="K61" s="12"/>
      <c r="L61" s="12" t="s">
        <v>27</v>
      </c>
      <c r="M61" s="12"/>
      <c r="N61" s="12"/>
      <c r="O61" s="12"/>
      <c r="P61" s="12"/>
      <c r="Q61" s="12"/>
      <c r="R61" s="12"/>
      <c r="S61" s="12"/>
      <c r="T61" s="63">
        <v>770000</v>
      </c>
      <c r="U61" s="64"/>
      <c r="V61" s="64"/>
      <c r="W61" s="64"/>
      <c r="X61" s="64"/>
      <c r="Y61" s="64"/>
      <c r="Z61" s="65"/>
      <c r="AA61" s="29"/>
      <c r="AB61" s="12"/>
      <c r="AC61" s="12"/>
      <c r="AD61" s="12"/>
      <c r="AE61" s="12"/>
      <c r="AF61" s="12"/>
      <c r="AG61" s="13"/>
      <c r="AH61" s="12"/>
      <c r="AI61" s="12"/>
      <c r="AJ61" s="12"/>
      <c r="AK61" s="12"/>
      <c r="AL61" s="12"/>
      <c r="AM61" s="12"/>
      <c r="AN61" s="12"/>
      <c r="AO61" s="31"/>
    </row>
    <row r="62" spans="3:41" ht="10.5" hidden="1" thickBot="1" x14ac:dyDescent="0.2">
      <c r="C62" s="11"/>
      <c r="D62" s="12"/>
      <c r="E62" s="12"/>
      <c r="F62" s="12"/>
      <c r="G62" s="12"/>
      <c r="H62" s="12"/>
      <c r="I62" s="12"/>
      <c r="J62" s="12"/>
      <c r="K62" s="12"/>
      <c r="L62" s="12" t="s">
        <v>79</v>
      </c>
      <c r="M62" s="12"/>
      <c r="N62" s="12"/>
      <c r="O62" s="12"/>
      <c r="P62" s="12"/>
      <c r="Q62" s="12"/>
      <c r="R62" s="12"/>
      <c r="S62" s="12"/>
      <c r="T62" s="63"/>
      <c r="U62" s="64"/>
      <c r="V62" s="64"/>
      <c r="W62" s="64"/>
      <c r="X62" s="64"/>
      <c r="Y62" s="64"/>
      <c r="Z62" s="65"/>
      <c r="AA62" s="11"/>
      <c r="AB62" s="12"/>
      <c r="AC62" s="12"/>
      <c r="AD62" s="12"/>
      <c r="AE62" s="12"/>
      <c r="AF62" s="12"/>
      <c r="AG62" s="13"/>
      <c r="AH62" s="12"/>
      <c r="AI62" s="12"/>
      <c r="AJ62" s="12"/>
      <c r="AK62" s="12"/>
      <c r="AL62" s="12"/>
      <c r="AM62" s="12"/>
      <c r="AN62" s="12"/>
      <c r="AO62" s="31"/>
    </row>
    <row r="63" spans="3:41" ht="14.25" thickBot="1" x14ac:dyDescent="0.2">
      <c r="C63" s="11"/>
      <c r="D63" s="12"/>
      <c r="E63" s="12"/>
      <c r="F63" s="12"/>
      <c r="G63" s="12"/>
      <c r="H63" s="12"/>
      <c r="I63" s="12"/>
      <c r="J63" s="12"/>
      <c r="K63" s="12" t="s">
        <v>31</v>
      </c>
      <c r="L63" s="12"/>
      <c r="M63" s="12"/>
      <c r="N63" s="12"/>
      <c r="O63" s="12"/>
      <c r="P63" s="12"/>
      <c r="Q63" s="12"/>
      <c r="R63" s="12"/>
      <c r="S63" s="12"/>
      <c r="T63" s="66">
        <f>SUM(T52:Z62)</f>
        <v>5930200</v>
      </c>
      <c r="U63" s="67"/>
      <c r="V63" s="67"/>
      <c r="W63" s="67"/>
      <c r="X63" s="67"/>
      <c r="Y63" s="67"/>
      <c r="Z63" s="68"/>
      <c r="AA63" s="11"/>
      <c r="AB63" s="12"/>
      <c r="AC63" s="12"/>
      <c r="AD63" s="12"/>
      <c r="AE63" s="12"/>
      <c r="AF63" s="12"/>
      <c r="AG63" s="13"/>
      <c r="AH63" s="12"/>
      <c r="AI63" s="12"/>
      <c r="AJ63" s="12"/>
      <c r="AK63" s="12"/>
      <c r="AL63" s="12"/>
      <c r="AM63" s="12"/>
      <c r="AN63" s="12"/>
      <c r="AO63" s="31"/>
    </row>
    <row r="64" spans="3:41" ht="14.25" thickBot="1" x14ac:dyDescent="0.2">
      <c r="C64" s="11"/>
      <c r="D64" s="12"/>
      <c r="E64" s="12"/>
      <c r="F64" s="12"/>
      <c r="G64" s="12"/>
      <c r="H64" s="12"/>
      <c r="I64" s="12" t="s">
        <v>34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1"/>
      <c r="U64" s="12"/>
      <c r="V64" s="12"/>
      <c r="W64" s="12"/>
      <c r="X64" s="12"/>
      <c r="Y64" s="12"/>
      <c r="Z64" s="12"/>
      <c r="AA64" s="70">
        <f>+T50+T63</f>
        <v>10610200</v>
      </c>
      <c r="AB64" s="71"/>
      <c r="AC64" s="71"/>
      <c r="AD64" s="71"/>
      <c r="AE64" s="71"/>
      <c r="AF64" s="71"/>
      <c r="AG64" s="72"/>
      <c r="AH64" s="12"/>
      <c r="AI64" s="12"/>
      <c r="AJ64" s="12"/>
      <c r="AK64" s="12"/>
      <c r="AL64" s="12"/>
      <c r="AM64" s="12"/>
      <c r="AN64" s="12"/>
      <c r="AO64" s="31"/>
    </row>
    <row r="65" spans="3:41" ht="14.25" thickBot="1" x14ac:dyDescent="0.2">
      <c r="C65" s="11"/>
      <c r="D65" s="12"/>
      <c r="E65" s="12"/>
      <c r="F65" s="12" t="s">
        <v>35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1"/>
      <c r="U65" s="12"/>
      <c r="V65" s="12"/>
      <c r="W65" s="12"/>
      <c r="X65" s="12"/>
      <c r="Y65" s="12"/>
      <c r="Z65" s="12"/>
      <c r="AA65" s="11"/>
      <c r="AB65" s="12"/>
      <c r="AC65" s="12"/>
      <c r="AD65" s="12"/>
      <c r="AE65" s="12"/>
      <c r="AF65" s="12"/>
      <c r="AG65" s="13"/>
      <c r="AH65" s="70">
        <f>+AA43+AA64</f>
        <v>78146000</v>
      </c>
      <c r="AI65" s="71"/>
      <c r="AJ65" s="71"/>
      <c r="AK65" s="71"/>
      <c r="AL65" s="71"/>
      <c r="AM65" s="71"/>
      <c r="AN65" s="72"/>
      <c r="AO65" s="31"/>
    </row>
    <row r="66" spans="3:41" ht="14.25" thickBot="1" x14ac:dyDescent="0.2">
      <c r="C66" s="11"/>
      <c r="D66" s="12"/>
      <c r="E66" s="12" t="s">
        <v>36</v>
      </c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1"/>
      <c r="U66" s="12"/>
      <c r="V66" s="12"/>
      <c r="W66" s="12"/>
      <c r="X66" s="12"/>
      <c r="Y66" s="12"/>
      <c r="Z66" s="12"/>
      <c r="AA66" s="11"/>
      <c r="AB66" s="12"/>
      <c r="AC66" s="12"/>
      <c r="AD66" s="12"/>
      <c r="AE66" s="12"/>
      <c r="AF66" s="12"/>
      <c r="AG66" s="13"/>
      <c r="AH66" s="77">
        <f>+AH19-AH65</f>
        <v>78000</v>
      </c>
      <c r="AI66" s="78"/>
      <c r="AJ66" s="78"/>
      <c r="AK66" s="78"/>
      <c r="AL66" s="78"/>
      <c r="AM66" s="78"/>
      <c r="AN66" s="79"/>
      <c r="AO66" s="31"/>
    </row>
    <row r="67" spans="3:41" ht="14.25" thickBot="1" x14ac:dyDescent="0.2">
      <c r="C67" s="11"/>
      <c r="D67" s="12"/>
      <c r="E67" s="12" t="s">
        <v>37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1"/>
      <c r="U67" s="12"/>
      <c r="V67" s="12"/>
      <c r="W67" s="12"/>
      <c r="X67" s="12"/>
      <c r="Y67" s="12"/>
      <c r="Z67" s="12"/>
      <c r="AA67" s="11"/>
      <c r="AB67" s="12"/>
      <c r="AC67" s="12"/>
      <c r="AD67" s="12"/>
      <c r="AE67" s="12"/>
      <c r="AF67" s="12"/>
      <c r="AG67" s="13"/>
      <c r="AH67" s="70">
        <v>41480637</v>
      </c>
      <c r="AI67" s="71"/>
      <c r="AJ67" s="71"/>
      <c r="AK67" s="71"/>
      <c r="AL67" s="71"/>
      <c r="AM67" s="71"/>
      <c r="AN67" s="72"/>
      <c r="AO67" s="31"/>
    </row>
    <row r="68" spans="3:41" ht="14.25" thickBot="1" x14ac:dyDescent="0.2">
      <c r="C68" s="19"/>
      <c r="D68" s="20"/>
      <c r="E68" s="20" t="s">
        <v>38</v>
      </c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19"/>
      <c r="U68" s="20"/>
      <c r="V68" s="20"/>
      <c r="W68" s="20"/>
      <c r="X68" s="20"/>
      <c r="Y68" s="20"/>
      <c r="Z68" s="20"/>
      <c r="AA68" s="19"/>
      <c r="AB68" s="20"/>
      <c r="AC68" s="20"/>
      <c r="AD68" s="20"/>
      <c r="AE68" s="20"/>
      <c r="AF68" s="20"/>
      <c r="AG68" s="21"/>
      <c r="AH68" s="70">
        <f>+AH66+AH67</f>
        <v>41558637</v>
      </c>
      <c r="AI68" s="71"/>
      <c r="AJ68" s="71"/>
      <c r="AK68" s="71"/>
      <c r="AL68" s="71"/>
      <c r="AM68" s="71"/>
      <c r="AN68" s="72"/>
      <c r="AO68" s="31"/>
    </row>
  </sheetData>
  <mergeCells count="59">
    <mergeCell ref="AH68:AN68"/>
    <mergeCell ref="AH19:AN19"/>
    <mergeCell ref="AA4:AG4"/>
    <mergeCell ref="AA18:AG18"/>
    <mergeCell ref="AA8:AG8"/>
    <mergeCell ref="AA10:AG10"/>
    <mergeCell ref="AA43:AG43"/>
    <mergeCell ref="T54:Z54"/>
    <mergeCell ref="AA12:AG12"/>
    <mergeCell ref="AA15:AG15"/>
    <mergeCell ref="T61:Z61"/>
    <mergeCell ref="T58:Z58"/>
    <mergeCell ref="T59:Z59"/>
    <mergeCell ref="T60:Z60"/>
    <mergeCell ref="T55:Z55"/>
    <mergeCell ref="T56:Z56"/>
    <mergeCell ref="T57:Z57"/>
    <mergeCell ref="T50:Z50"/>
    <mergeCell ref="T23:Z23"/>
    <mergeCell ref="T47:Z47"/>
    <mergeCell ref="T48:Z48"/>
    <mergeCell ref="T52:Z52"/>
    <mergeCell ref="T53:Z53"/>
    <mergeCell ref="T62:Z62"/>
    <mergeCell ref="AH65:AN65"/>
    <mergeCell ref="AH66:AN66"/>
    <mergeCell ref="AH67:AN67"/>
    <mergeCell ref="T63:Z63"/>
    <mergeCell ref="AA64:AG64"/>
    <mergeCell ref="J1:AF1"/>
    <mergeCell ref="T15:Z15"/>
    <mergeCell ref="T18:Z18"/>
    <mergeCell ref="T7:Z7"/>
    <mergeCell ref="T8:Z8"/>
    <mergeCell ref="T10:Z10"/>
    <mergeCell ref="T12:Z12"/>
    <mergeCell ref="H4:M4"/>
    <mergeCell ref="T13:Z13"/>
    <mergeCell ref="AA13:AG13"/>
    <mergeCell ref="T17:Z17"/>
    <mergeCell ref="T25:Z25"/>
    <mergeCell ref="T29:Z29"/>
    <mergeCell ref="T34:Z34"/>
    <mergeCell ref="T35:Z35"/>
    <mergeCell ref="T36:Z36"/>
    <mergeCell ref="T26:Z26"/>
    <mergeCell ref="T27:Z27"/>
    <mergeCell ref="T28:Z28"/>
    <mergeCell ref="T31:Z31"/>
    <mergeCell ref="T39:Z39"/>
    <mergeCell ref="T33:Z33"/>
    <mergeCell ref="T32:Z32"/>
    <mergeCell ref="T49:Z49"/>
    <mergeCell ref="T41:Z41"/>
    <mergeCell ref="T42:Z42"/>
    <mergeCell ref="T40:Z40"/>
    <mergeCell ref="T37:Z37"/>
    <mergeCell ref="T38:Z38"/>
    <mergeCell ref="T46:Z46"/>
  </mergeCells>
  <phoneticPr fontId="1"/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1:CE35"/>
  <sheetViews>
    <sheetView view="pageBreakPreview" zoomScale="87" zoomScaleNormal="100" zoomScaleSheetLayoutView="87" workbookViewId="0">
      <selection sqref="A1:A1048576"/>
    </sheetView>
  </sheetViews>
  <sheetFormatPr defaultColWidth="1.875" defaultRowHeight="17.25" x14ac:dyDescent="0.15"/>
  <cols>
    <col min="1" max="1" width="1.875" style="22"/>
    <col min="2" max="2" width="4" style="22" customWidth="1"/>
    <col min="3" max="8" width="1.875" style="22"/>
    <col min="9" max="9" width="3" style="22" bestFit="1" customWidth="1"/>
    <col min="10" max="16384" width="1.875" style="22"/>
  </cols>
  <sheetData>
    <row r="1" spans="4:77" x14ac:dyDescent="0.15">
      <c r="H1" s="38"/>
      <c r="I1" s="38"/>
      <c r="J1" s="38"/>
      <c r="K1" s="38"/>
      <c r="L1" s="38"/>
      <c r="M1" s="99" t="s">
        <v>41</v>
      </c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</row>
    <row r="2" spans="4:77" x14ac:dyDescent="0.15">
      <c r="D2" s="118" t="s">
        <v>100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</row>
    <row r="3" spans="4:77" ht="18" thickBot="1" x14ac:dyDescent="0.2">
      <c r="AC3" s="22" t="s">
        <v>82</v>
      </c>
    </row>
    <row r="4" spans="4:77" ht="20.25" customHeight="1" x14ac:dyDescent="0.15">
      <c r="D4" s="23"/>
      <c r="E4" s="1"/>
      <c r="F4" s="1"/>
      <c r="G4" s="1"/>
      <c r="H4" s="122" t="s">
        <v>42</v>
      </c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33"/>
      <c r="Z4" s="33"/>
      <c r="AA4" s="33"/>
      <c r="AB4" s="33"/>
      <c r="AC4" s="33"/>
      <c r="AD4" s="33"/>
      <c r="AE4" s="33"/>
      <c r="AF4" s="33"/>
      <c r="AG4" s="132" t="s">
        <v>43</v>
      </c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4"/>
      <c r="AW4" s="125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</row>
    <row r="5" spans="4:77" ht="20.25" customHeight="1" thickBot="1" x14ac:dyDescent="0.2">
      <c r="D5" s="24"/>
      <c r="E5" s="7"/>
      <c r="F5" s="7"/>
      <c r="G5" s="7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45"/>
      <c r="Z5" s="45"/>
      <c r="AA5" s="45"/>
      <c r="AB5" s="45"/>
      <c r="AC5" s="45"/>
      <c r="AD5" s="45"/>
      <c r="AE5" s="45"/>
      <c r="AF5" s="45"/>
      <c r="AG5" s="135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7"/>
      <c r="AW5" s="127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</row>
    <row r="6" spans="4:77" ht="20.25" customHeight="1" x14ac:dyDescent="0.15">
      <c r="D6" s="25"/>
      <c r="E6" s="108" t="s">
        <v>65</v>
      </c>
      <c r="F6" s="109"/>
      <c r="G6" s="46"/>
      <c r="H6" s="129" t="s">
        <v>44</v>
      </c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129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1"/>
      <c r="AW6" s="84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</row>
    <row r="7" spans="4:77" ht="20.25" customHeight="1" x14ac:dyDescent="0.15">
      <c r="D7" s="47"/>
      <c r="E7" s="110"/>
      <c r="F7" s="110"/>
      <c r="G7" s="48"/>
      <c r="H7" s="34"/>
      <c r="I7" s="35"/>
      <c r="J7" s="141" t="s">
        <v>81</v>
      </c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35"/>
      <c r="Y7" s="35"/>
      <c r="Z7" s="35"/>
      <c r="AA7" s="35"/>
      <c r="AB7" s="35"/>
      <c r="AC7" s="35"/>
      <c r="AD7" s="35"/>
      <c r="AE7" s="35"/>
      <c r="AF7" s="36"/>
      <c r="AG7" s="85">
        <v>31000000</v>
      </c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7"/>
      <c r="AW7" s="84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</row>
    <row r="8" spans="4:77" ht="20.25" customHeight="1" thickBot="1" x14ac:dyDescent="0.2">
      <c r="D8" s="49"/>
      <c r="E8" s="111"/>
      <c r="F8" s="111"/>
      <c r="G8" s="50"/>
      <c r="H8" s="138" t="s">
        <v>45</v>
      </c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88">
        <f>SUM(AG7)</f>
        <v>31000000</v>
      </c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90"/>
      <c r="AW8" s="97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</row>
    <row r="9" spans="4:77" ht="20.25" customHeight="1" x14ac:dyDescent="0.15">
      <c r="D9" s="26"/>
      <c r="E9" s="43"/>
      <c r="F9" s="51"/>
      <c r="G9" s="52"/>
      <c r="H9" s="112" t="s">
        <v>46</v>
      </c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14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6"/>
      <c r="AW9" s="84"/>
      <c r="AX9" s="83"/>
      <c r="AY9" s="83"/>
      <c r="AZ9" s="83"/>
      <c r="BA9" s="83"/>
      <c r="BB9" s="83"/>
      <c r="BC9" s="83"/>
      <c r="BD9" s="83"/>
      <c r="BE9" s="101"/>
      <c r="BF9" s="101"/>
      <c r="BG9" s="101"/>
      <c r="BH9" s="101"/>
      <c r="BI9" s="101"/>
      <c r="BJ9" s="101"/>
      <c r="BK9" s="101"/>
      <c r="BL9" s="101"/>
      <c r="BM9" s="83"/>
      <c r="BN9" s="83"/>
      <c r="BO9" s="83"/>
      <c r="BP9" s="83"/>
      <c r="BQ9" s="83"/>
      <c r="BR9" s="83"/>
      <c r="BS9" s="83"/>
      <c r="BT9" s="83"/>
    </row>
    <row r="10" spans="4:77" ht="20.25" customHeight="1" x14ac:dyDescent="0.15">
      <c r="D10" s="53"/>
      <c r="E10" s="5"/>
      <c r="F10" s="54"/>
      <c r="G10" s="55"/>
      <c r="H10" s="2"/>
      <c r="I10" s="2">
        <v>1</v>
      </c>
      <c r="J10" s="103" t="s">
        <v>95</v>
      </c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2"/>
      <c r="Z10" s="2"/>
      <c r="AA10" s="2"/>
      <c r="AB10" s="2"/>
      <c r="AC10" s="2"/>
      <c r="AD10" s="2"/>
      <c r="AE10" s="2"/>
      <c r="AF10" s="2"/>
      <c r="AG10" s="85">
        <v>80000</v>
      </c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7"/>
      <c r="AW10" s="84"/>
      <c r="AX10" s="83"/>
      <c r="AY10" s="83"/>
      <c r="AZ10" s="83"/>
      <c r="BA10" s="83"/>
      <c r="BB10" s="83"/>
      <c r="BC10" s="83"/>
      <c r="BD10" s="83"/>
      <c r="BE10" s="101"/>
      <c r="BF10" s="101"/>
      <c r="BG10" s="101"/>
      <c r="BH10" s="101"/>
      <c r="BI10" s="101"/>
      <c r="BJ10" s="101"/>
      <c r="BK10" s="101"/>
      <c r="BL10" s="101"/>
      <c r="BM10" s="83"/>
      <c r="BN10" s="83"/>
      <c r="BO10" s="83"/>
      <c r="BP10" s="83"/>
      <c r="BQ10" s="83"/>
      <c r="BR10" s="83"/>
      <c r="BS10" s="83"/>
      <c r="BT10" s="83"/>
    </row>
    <row r="11" spans="4:77" ht="20.25" customHeight="1" x14ac:dyDescent="0.15">
      <c r="D11" s="53"/>
      <c r="E11" s="5"/>
      <c r="F11" s="54"/>
      <c r="G11" s="55"/>
      <c r="H11" s="2"/>
      <c r="I11" s="2">
        <v>2</v>
      </c>
      <c r="J11" s="103" t="s">
        <v>47</v>
      </c>
      <c r="K11" s="104" t="s">
        <v>48</v>
      </c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85">
        <v>8200000</v>
      </c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7"/>
      <c r="AW11" s="84"/>
      <c r="AX11" s="83"/>
      <c r="AY11" s="83"/>
      <c r="AZ11" s="83"/>
      <c r="BA11" s="83"/>
      <c r="BB11" s="83"/>
      <c r="BC11" s="83"/>
      <c r="BD11" s="83"/>
      <c r="BE11" s="101"/>
      <c r="BF11" s="101"/>
      <c r="BG11" s="101"/>
      <c r="BH11" s="101"/>
      <c r="BI11" s="101"/>
      <c r="BJ11" s="101"/>
      <c r="BK11" s="101"/>
      <c r="BL11" s="101"/>
      <c r="BM11" s="83"/>
      <c r="BN11" s="83"/>
      <c r="BO11" s="83"/>
      <c r="BP11" s="83"/>
      <c r="BQ11" s="83"/>
      <c r="BR11" s="83"/>
      <c r="BS11" s="83"/>
      <c r="BT11" s="83"/>
    </row>
    <row r="12" spans="4:77" ht="20.25" customHeight="1" x14ac:dyDescent="0.15">
      <c r="D12" s="53"/>
      <c r="E12" s="5"/>
      <c r="F12" s="54"/>
      <c r="G12" s="55"/>
      <c r="H12" s="2"/>
      <c r="I12" s="2"/>
      <c r="J12" s="42" t="s">
        <v>85</v>
      </c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85">
        <v>2500000</v>
      </c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7"/>
      <c r="AW12" s="39"/>
      <c r="AX12" s="38"/>
      <c r="AY12" s="38"/>
      <c r="AZ12" s="38"/>
      <c r="BA12" s="38"/>
      <c r="BB12" s="38"/>
      <c r="BC12" s="38"/>
      <c r="BD12" s="38"/>
      <c r="BE12" s="40"/>
      <c r="BF12" s="40"/>
      <c r="BG12" s="40"/>
      <c r="BH12" s="40"/>
      <c r="BI12" s="40"/>
      <c r="BJ12" s="40"/>
      <c r="BK12" s="40"/>
      <c r="BL12" s="40"/>
      <c r="BM12" s="38"/>
      <c r="BN12" s="38"/>
      <c r="BO12" s="38"/>
      <c r="BP12" s="38"/>
      <c r="BQ12" s="38"/>
      <c r="BR12" s="38"/>
      <c r="BS12" s="38"/>
      <c r="BT12" s="38"/>
    </row>
    <row r="13" spans="4:77" ht="20.25" customHeight="1" x14ac:dyDescent="0.15">
      <c r="D13" s="53"/>
      <c r="E13" s="5"/>
      <c r="F13" s="54"/>
      <c r="G13" s="55"/>
      <c r="H13" s="2"/>
      <c r="I13" s="2"/>
      <c r="J13" s="2"/>
      <c r="K13" s="2"/>
      <c r="L13" s="2"/>
      <c r="M13" s="2" t="s">
        <v>49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85">
        <f>+AG11+AG12</f>
        <v>10700000</v>
      </c>
      <c r="AH13" s="86"/>
      <c r="AI13" s="86"/>
      <c r="AJ13" s="86"/>
      <c r="AK13" s="86"/>
      <c r="AL13" s="86"/>
      <c r="AM13" s="86"/>
      <c r="AN13" s="86"/>
      <c r="AO13" s="86">
        <f>+AO10+AO11</f>
        <v>0</v>
      </c>
      <c r="AP13" s="86"/>
      <c r="AQ13" s="86"/>
      <c r="AR13" s="86"/>
      <c r="AS13" s="86"/>
      <c r="AT13" s="86"/>
      <c r="AU13" s="86"/>
      <c r="AV13" s="87"/>
      <c r="AW13" s="84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</row>
    <row r="14" spans="4:77" ht="20.25" customHeight="1" x14ac:dyDescent="0.15">
      <c r="D14" s="53"/>
      <c r="E14" s="120" t="s">
        <v>66</v>
      </c>
      <c r="F14" s="121"/>
      <c r="G14" s="55"/>
      <c r="H14" s="2"/>
      <c r="I14" s="2">
        <v>3</v>
      </c>
      <c r="J14" s="103" t="s">
        <v>84</v>
      </c>
      <c r="K14" s="104" t="s">
        <v>50</v>
      </c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5"/>
      <c r="W14" s="105"/>
      <c r="X14" s="105"/>
      <c r="Y14" s="2"/>
      <c r="Z14" s="2"/>
      <c r="AA14" s="2"/>
      <c r="AB14" s="2"/>
      <c r="AC14" s="2"/>
      <c r="AD14" s="2"/>
      <c r="AE14" s="2"/>
      <c r="AF14" s="2"/>
      <c r="AG14" s="85">
        <v>80000</v>
      </c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7"/>
      <c r="AW14" s="84"/>
      <c r="AX14" s="83"/>
      <c r="AY14" s="83"/>
      <c r="AZ14" s="83"/>
      <c r="BA14" s="83"/>
      <c r="BB14" s="83"/>
      <c r="BC14" s="83"/>
      <c r="BD14" s="83"/>
      <c r="BE14" s="101"/>
      <c r="BF14" s="101"/>
      <c r="BG14" s="101"/>
      <c r="BH14" s="101"/>
      <c r="BI14" s="101"/>
      <c r="BJ14" s="101"/>
      <c r="BK14" s="101"/>
      <c r="BL14" s="101"/>
      <c r="BM14" s="83"/>
      <c r="BN14" s="83"/>
      <c r="BO14" s="83"/>
      <c r="BP14" s="83"/>
      <c r="BQ14" s="83"/>
      <c r="BR14" s="83"/>
      <c r="BS14" s="83"/>
      <c r="BT14" s="83"/>
    </row>
    <row r="15" spans="4:77" ht="20.25" customHeight="1" x14ac:dyDescent="0.15">
      <c r="D15" s="53"/>
      <c r="E15" s="121"/>
      <c r="F15" s="121"/>
      <c r="G15" s="55"/>
      <c r="H15" s="3" t="s">
        <v>51</v>
      </c>
      <c r="I15" s="3"/>
      <c r="J15" s="6"/>
      <c r="K15" s="6"/>
      <c r="L15" s="6"/>
      <c r="M15" s="4" t="s">
        <v>52</v>
      </c>
      <c r="N15" s="57"/>
      <c r="O15" s="57"/>
      <c r="P15" s="57"/>
      <c r="Q15" s="57"/>
      <c r="R15" s="57"/>
      <c r="S15" s="57"/>
      <c r="T15" s="57"/>
      <c r="U15" s="57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94">
        <f>+AG10+AG13-AG14</f>
        <v>10700000</v>
      </c>
      <c r="AH15" s="95"/>
      <c r="AI15" s="95"/>
      <c r="AJ15" s="95"/>
      <c r="AK15" s="95"/>
      <c r="AL15" s="95"/>
      <c r="AM15" s="95"/>
      <c r="AN15" s="95"/>
      <c r="AO15" s="95">
        <f>+AO13-AO14</f>
        <v>0</v>
      </c>
      <c r="AP15" s="95"/>
      <c r="AQ15" s="95"/>
      <c r="AR15" s="95"/>
      <c r="AS15" s="95"/>
      <c r="AT15" s="95"/>
      <c r="AU15" s="95"/>
      <c r="AV15" s="96"/>
      <c r="AW15" s="97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</row>
    <row r="16" spans="4:77" ht="20.25" customHeight="1" x14ac:dyDescent="0.15">
      <c r="D16" s="53"/>
      <c r="E16" s="121"/>
      <c r="F16" s="121"/>
      <c r="G16" s="55"/>
      <c r="H16" s="2" t="s">
        <v>53</v>
      </c>
      <c r="I16" s="2"/>
      <c r="J16" s="42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85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7"/>
      <c r="AW16" s="84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</row>
    <row r="17" spans="4:83" ht="20.25" customHeight="1" x14ac:dyDescent="0.15">
      <c r="D17" s="53"/>
      <c r="E17" s="121"/>
      <c r="F17" s="121"/>
      <c r="G17" s="55"/>
      <c r="H17" s="6"/>
      <c r="I17" s="6"/>
      <c r="J17" s="5" t="s">
        <v>54</v>
      </c>
      <c r="K17" s="5"/>
      <c r="L17" s="5"/>
      <c r="M17" s="5"/>
      <c r="N17" s="5"/>
      <c r="O17" s="5"/>
      <c r="P17" s="5"/>
      <c r="Q17" s="6"/>
      <c r="R17" s="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85">
        <v>9000000</v>
      </c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7"/>
      <c r="AW17" s="84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X17" s="106"/>
      <c r="BY17" s="107"/>
      <c r="BZ17" s="107"/>
      <c r="CA17" s="107"/>
      <c r="CB17" s="107"/>
      <c r="CC17" s="107"/>
      <c r="CD17" s="5"/>
      <c r="CE17" s="5"/>
    </row>
    <row r="18" spans="4:83" ht="20.25" customHeight="1" x14ac:dyDescent="0.15">
      <c r="D18" s="53"/>
      <c r="E18" s="121"/>
      <c r="F18" s="121"/>
      <c r="G18" s="55"/>
      <c r="H18" s="2"/>
      <c r="I18" s="2"/>
      <c r="J18" s="44" t="s">
        <v>55</v>
      </c>
      <c r="K18" s="44"/>
      <c r="L18" s="44"/>
      <c r="M18" s="44"/>
      <c r="N18" s="44"/>
      <c r="O18" s="44"/>
      <c r="P18" s="44"/>
      <c r="Q18" s="2"/>
      <c r="R18" s="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85">
        <v>5000000</v>
      </c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7"/>
      <c r="AW18" s="84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X18" s="41"/>
      <c r="BY18" s="5"/>
      <c r="BZ18" s="5"/>
      <c r="CA18" s="5"/>
      <c r="CB18" s="5"/>
      <c r="CC18" s="5"/>
      <c r="CD18" s="5"/>
      <c r="CE18" s="5"/>
    </row>
    <row r="19" spans="4:83" ht="20.25" hidden="1" customHeight="1" x14ac:dyDescent="0.15">
      <c r="D19" s="53"/>
      <c r="E19" s="121"/>
      <c r="F19" s="121"/>
      <c r="G19" s="55"/>
      <c r="H19" s="2"/>
      <c r="I19" s="2"/>
      <c r="J19" s="44" t="s">
        <v>56</v>
      </c>
      <c r="K19" s="44"/>
      <c r="L19" s="44"/>
      <c r="M19" s="44"/>
      <c r="N19" s="44"/>
      <c r="O19" s="44"/>
      <c r="P19" s="44"/>
      <c r="Q19" s="2"/>
      <c r="R19" s="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85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7"/>
      <c r="AW19" s="84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X19" s="41"/>
      <c r="BY19" s="5"/>
      <c r="BZ19" s="5"/>
      <c r="CA19" s="5"/>
      <c r="CB19" s="5"/>
      <c r="CC19" s="5"/>
      <c r="CD19" s="5"/>
      <c r="CE19" s="5"/>
    </row>
    <row r="20" spans="4:83" ht="20.25" customHeight="1" x14ac:dyDescent="0.15">
      <c r="D20" s="53"/>
      <c r="E20" s="121"/>
      <c r="F20" s="121"/>
      <c r="G20" s="55"/>
      <c r="H20" s="2"/>
      <c r="I20" s="2"/>
      <c r="J20" s="2"/>
      <c r="K20" s="2"/>
      <c r="L20" s="2"/>
      <c r="M20" s="44" t="s">
        <v>57</v>
      </c>
      <c r="N20" s="44"/>
      <c r="O20" s="44"/>
      <c r="P20" s="44"/>
      <c r="Q20" s="44"/>
      <c r="R20" s="44"/>
      <c r="S20" s="44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94">
        <f>SUM(AG17:AV19)</f>
        <v>14000000</v>
      </c>
      <c r="AH20" s="95"/>
      <c r="AI20" s="95"/>
      <c r="AJ20" s="95"/>
      <c r="AK20" s="95"/>
      <c r="AL20" s="95"/>
      <c r="AM20" s="95"/>
      <c r="AN20" s="95"/>
      <c r="AO20" s="95">
        <f>+AO17+AO18+AO19</f>
        <v>0</v>
      </c>
      <c r="AP20" s="95"/>
      <c r="AQ20" s="95"/>
      <c r="AR20" s="95"/>
      <c r="AS20" s="95"/>
      <c r="AT20" s="95"/>
      <c r="AU20" s="95"/>
      <c r="AV20" s="96"/>
      <c r="AW20" s="97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X20" s="41"/>
      <c r="BY20" s="5"/>
      <c r="BZ20" s="5"/>
      <c r="CA20" s="5"/>
      <c r="CB20" s="5"/>
      <c r="CC20" s="5"/>
      <c r="CD20" s="5"/>
      <c r="CE20" s="5"/>
    </row>
    <row r="21" spans="4:83" ht="20.25" customHeight="1" x14ac:dyDescent="0.15">
      <c r="D21" s="53"/>
      <c r="E21" s="121"/>
      <c r="F21" s="121"/>
      <c r="G21" s="55"/>
      <c r="H21" s="6" t="s">
        <v>58</v>
      </c>
      <c r="I21" s="6"/>
      <c r="J21" s="5"/>
      <c r="K21" s="5"/>
      <c r="L21" s="5"/>
      <c r="M21" s="5"/>
      <c r="N21" s="5"/>
      <c r="O21" s="5"/>
      <c r="P21" s="5"/>
      <c r="Q21" s="6"/>
      <c r="R21" s="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85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7"/>
      <c r="AW21" s="84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X21" s="41"/>
      <c r="BY21" s="5"/>
      <c r="BZ21" s="5"/>
      <c r="CA21" s="5"/>
      <c r="CB21" s="5"/>
      <c r="CC21" s="5"/>
      <c r="CD21" s="5"/>
      <c r="CE21" s="5"/>
    </row>
    <row r="22" spans="4:83" ht="20.25" customHeight="1" x14ac:dyDescent="0.15">
      <c r="D22" s="53"/>
      <c r="E22" s="121"/>
      <c r="F22" s="121"/>
      <c r="G22" s="55"/>
      <c r="H22" s="2"/>
      <c r="I22" s="2"/>
      <c r="J22" s="2" t="s">
        <v>59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85">
        <v>1700000</v>
      </c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7"/>
      <c r="AW22" s="84"/>
      <c r="AX22" s="83"/>
      <c r="AY22" s="83"/>
      <c r="AZ22" s="83"/>
      <c r="BA22" s="83"/>
      <c r="BB22" s="83"/>
      <c r="BC22" s="83"/>
      <c r="BD22" s="83"/>
      <c r="BE22" s="101"/>
      <c r="BF22" s="101"/>
      <c r="BG22" s="101"/>
      <c r="BH22" s="101"/>
      <c r="BI22" s="101"/>
      <c r="BJ22" s="101"/>
      <c r="BK22" s="101"/>
      <c r="BL22" s="101"/>
      <c r="BM22" s="83"/>
      <c r="BN22" s="83"/>
      <c r="BO22" s="83"/>
      <c r="BP22" s="83"/>
      <c r="BQ22" s="83"/>
      <c r="BR22" s="83"/>
      <c r="BS22" s="83"/>
      <c r="BT22" s="83"/>
      <c r="BX22" s="102"/>
      <c r="BY22" s="102"/>
      <c r="BZ22" s="102"/>
      <c r="CA22" s="102"/>
      <c r="CB22" s="102"/>
      <c r="CC22" s="102"/>
    </row>
    <row r="23" spans="4:83" ht="20.25" customHeight="1" x14ac:dyDescent="0.15">
      <c r="D23" s="53"/>
      <c r="E23" s="121"/>
      <c r="F23" s="121"/>
      <c r="G23" s="55"/>
      <c r="H23" s="2"/>
      <c r="I23" s="2"/>
      <c r="J23" s="2" t="s">
        <v>60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85">
        <v>1700000</v>
      </c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7"/>
      <c r="AW23" s="84"/>
      <c r="AX23" s="83"/>
      <c r="AY23" s="83"/>
      <c r="AZ23" s="83"/>
      <c r="BA23" s="83"/>
      <c r="BB23" s="83"/>
      <c r="BC23" s="83"/>
      <c r="BD23" s="83"/>
      <c r="BE23" s="101"/>
      <c r="BF23" s="101"/>
      <c r="BG23" s="101"/>
      <c r="BH23" s="101"/>
      <c r="BI23" s="101"/>
      <c r="BJ23" s="101"/>
      <c r="BK23" s="101"/>
      <c r="BL23" s="101"/>
      <c r="BM23" s="83"/>
      <c r="BN23" s="83"/>
      <c r="BO23" s="83"/>
      <c r="BP23" s="83"/>
      <c r="BQ23" s="83"/>
      <c r="BR23" s="83"/>
      <c r="BS23" s="83"/>
      <c r="BT23" s="83"/>
      <c r="BX23" s="102"/>
      <c r="BY23" s="102"/>
      <c r="BZ23" s="102"/>
      <c r="CA23" s="102"/>
      <c r="CB23" s="102"/>
      <c r="CC23" s="102"/>
    </row>
    <row r="24" spans="4:83" ht="20.25" customHeight="1" x14ac:dyDescent="0.15">
      <c r="D24" s="53"/>
      <c r="E24" s="121"/>
      <c r="F24" s="121"/>
      <c r="G24" s="55"/>
      <c r="H24" s="2"/>
      <c r="I24" s="2"/>
      <c r="J24" s="2" t="s">
        <v>91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85">
        <v>2376000</v>
      </c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7"/>
      <c r="AW24" s="39"/>
      <c r="AX24" s="38"/>
      <c r="AY24" s="38"/>
      <c r="AZ24" s="38"/>
      <c r="BA24" s="38"/>
      <c r="BB24" s="38"/>
      <c r="BC24" s="38"/>
      <c r="BD24" s="38"/>
      <c r="BE24" s="40"/>
      <c r="BF24" s="40"/>
      <c r="BG24" s="40"/>
      <c r="BH24" s="40"/>
      <c r="BI24" s="40"/>
      <c r="BJ24" s="40"/>
      <c r="BK24" s="40"/>
      <c r="BL24" s="40"/>
      <c r="BM24" s="38"/>
      <c r="BN24" s="38"/>
      <c r="BO24" s="38"/>
      <c r="BP24" s="38"/>
      <c r="BQ24" s="38"/>
      <c r="BR24" s="38"/>
      <c r="BS24" s="38"/>
      <c r="BT24" s="38"/>
      <c r="BX24" s="62"/>
      <c r="BY24" s="62"/>
      <c r="BZ24" s="62"/>
      <c r="CA24" s="62"/>
      <c r="CB24" s="62"/>
      <c r="CC24" s="62"/>
    </row>
    <row r="25" spans="4:83" ht="20.25" customHeight="1" x14ac:dyDescent="0.15">
      <c r="D25" s="53"/>
      <c r="E25" s="121"/>
      <c r="F25" s="121"/>
      <c r="G25" s="55"/>
      <c r="H25" s="2"/>
      <c r="I25" s="2"/>
      <c r="J25" s="2" t="s">
        <v>80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85">
        <v>100000</v>
      </c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7"/>
      <c r="AW25" s="84"/>
      <c r="AX25" s="83"/>
      <c r="AY25" s="83"/>
      <c r="AZ25" s="83"/>
      <c r="BA25" s="83"/>
      <c r="BB25" s="83"/>
      <c r="BC25" s="83"/>
      <c r="BD25" s="83"/>
      <c r="BE25" s="101"/>
      <c r="BF25" s="101"/>
      <c r="BG25" s="101"/>
      <c r="BH25" s="101"/>
      <c r="BI25" s="101"/>
      <c r="BJ25" s="101"/>
      <c r="BK25" s="101"/>
      <c r="BL25" s="101"/>
      <c r="BM25" s="83"/>
      <c r="BN25" s="83"/>
      <c r="BO25" s="83"/>
      <c r="BP25" s="83"/>
      <c r="BQ25" s="83"/>
      <c r="BR25" s="83"/>
      <c r="BS25" s="83"/>
      <c r="BT25" s="83"/>
      <c r="BX25" s="102"/>
      <c r="BY25" s="102"/>
      <c r="BZ25" s="102"/>
      <c r="CA25" s="102"/>
      <c r="CB25" s="102"/>
      <c r="CC25" s="102"/>
    </row>
    <row r="26" spans="4:83" ht="20.25" customHeight="1" x14ac:dyDescent="0.15">
      <c r="D26" s="53"/>
      <c r="E26" s="5"/>
      <c r="F26" s="54"/>
      <c r="G26" s="55"/>
      <c r="H26" s="2"/>
      <c r="I26" s="2"/>
      <c r="J26" s="6"/>
      <c r="K26" s="6"/>
      <c r="L26" s="2" t="s">
        <v>61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94">
        <f>SUM(AG22:AV25)</f>
        <v>5876000</v>
      </c>
      <c r="AH26" s="95"/>
      <c r="AI26" s="95"/>
      <c r="AJ26" s="95"/>
      <c r="AK26" s="95"/>
      <c r="AL26" s="95"/>
      <c r="AM26" s="95"/>
      <c r="AN26" s="95"/>
      <c r="AO26" s="95">
        <f>SUM(AO22:AV25)</f>
        <v>0</v>
      </c>
      <c r="AP26" s="95"/>
      <c r="AQ26" s="95"/>
      <c r="AR26" s="95"/>
      <c r="AS26" s="95"/>
      <c r="AT26" s="95"/>
      <c r="AU26" s="95"/>
      <c r="AV26" s="96"/>
      <c r="AW26" s="97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X26" s="41"/>
      <c r="BY26" s="5"/>
      <c r="BZ26" s="5"/>
      <c r="CA26" s="5"/>
      <c r="CB26" s="5"/>
      <c r="CC26" s="5"/>
    </row>
    <row r="27" spans="4:83" ht="20.25" customHeight="1" x14ac:dyDescent="0.15">
      <c r="D27" s="53"/>
      <c r="E27" s="5"/>
      <c r="F27" s="54"/>
      <c r="G27" s="55"/>
      <c r="H27" s="2"/>
      <c r="I27" s="2"/>
      <c r="J27" s="32" t="s">
        <v>62</v>
      </c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2"/>
      <c r="Y27" s="2"/>
      <c r="Z27" s="2"/>
      <c r="AA27" s="2"/>
      <c r="AB27" s="2"/>
      <c r="AC27" s="2"/>
      <c r="AD27" s="2"/>
      <c r="AE27" s="2"/>
      <c r="AF27" s="2"/>
      <c r="AG27" s="94">
        <f>+AG15+AG20+AG26</f>
        <v>30576000</v>
      </c>
      <c r="AH27" s="95"/>
      <c r="AI27" s="95"/>
      <c r="AJ27" s="95"/>
      <c r="AK27" s="95"/>
      <c r="AL27" s="95"/>
      <c r="AM27" s="95"/>
      <c r="AN27" s="95"/>
      <c r="AO27" s="95">
        <f>+AO15+AO20+AO26</f>
        <v>0</v>
      </c>
      <c r="AP27" s="95"/>
      <c r="AQ27" s="95"/>
      <c r="AR27" s="95"/>
      <c r="AS27" s="95"/>
      <c r="AT27" s="95"/>
      <c r="AU27" s="95"/>
      <c r="AV27" s="96"/>
      <c r="AW27" s="84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</row>
    <row r="28" spans="4:83" ht="20.25" customHeight="1" x14ac:dyDescent="0.15">
      <c r="D28" s="53"/>
      <c r="E28" s="5"/>
      <c r="F28" s="54"/>
      <c r="G28" s="55"/>
      <c r="H28" s="2"/>
      <c r="I28" s="2"/>
      <c r="J28" s="2" t="s">
        <v>63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85">
        <v>200000</v>
      </c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7"/>
      <c r="AW28" s="84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</row>
    <row r="29" spans="4:83" ht="20.25" customHeight="1" x14ac:dyDescent="0.15">
      <c r="D29" s="53"/>
      <c r="E29" s="5"/>
      <c r="F29" s="54"/>
      <c r="G29" s="55"/>
      <c r="H29" s="2"/>
      <c r="I29" s="2"/>
      <c r="J29" s="2"/>
      <c r="K29" s="2"/>
      <c r="L29" s="2" t="s">
        <v>92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85">
        <f>SUM(AG27:AV28)</f>
        <v>30776000</v>
      </c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7"/>
      <c r="AW29" s="39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</row>
    <row r="30" spans="4:83" ht="20.25" customHeight="1" x14ac:dyDescent="0.15">
      <c r="D30" s="53"/>
      <c r="E30" s="5"/>
      <c r="F30" s="54"/>
      <c r="G30" s="55"/>
      <c r="H30" s="2"/>
      <c r="I30" s="2"/>
      <c r="J30" s="2" t="s">
        <v>64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85">
        <v>200000</v>
      </c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7"/>
      <c r="AW30" s="84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</row>
    <row r="31" spans="4:83" ht="20.25" customHeight="1" thickBot="1" x14ac:dyDescent="0.2">
      <c r="D31" s="58"/>
      <c r="E31" s="59"/>
      <c r="F31" s="60"/>
      <c r="G31" s="61"/>
      <c r="H31" s="8" t="s">
        <v>83</v>
      </c>
      <c r="I31" s="8"/>
      <c r="J31" s="8"/>
      <c r="K31" s="8"/>
      <c r="L31" s="8"/>
      <c r="M31" s="8"/>
      <c r="N31" s="8"/>
      <c r="O31" s="8"/>
      <c r="P31" s="8"/>
      <c r="Q31" s="8"/>
      <c r="R31" s="27"/>
      <c r="S31" s="27"/>
      <c r="T31" s="2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88">
        <f>SUM(AG29-AG30)</f>
        <v>30576000</v>
      </c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90"/>
      <c r="AW31" s="97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</row>
    <row r="32" spans="4:83" ht="20.25" customHeight="1" thickBot="1" x14ac:dyDescent="0.2">
      <c r="D32" s="80" t="s">
        <v>94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2"/>
      <c r="AG32" s="91">
        <f>SUM(AG8-AG31)</f>
        <v>424000</v>
      </c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3"/>
      <c r="AW32" s="83"/>
      <c r="AX32" s="83"/>
      <c r="AY32" s="83"/>
      <c r="AZ32" s="83"/>
      <c r="BA32" s="83"/>
      <c r="BB32" s="83"/>
      <c r="BC32" s="83"/>
      <c r="BD32" s="83"/>
      <c r="BE32" s="38"/>
      <c r="BF32" s="38"/>
      <c r="BG32" s="38"/>
      <c r="BH32" s="38"/>
      <c r="BI32" s="38"/>
      <c r="BJ32" s="38"/>
      <c r="BK32" s="38"/>
      <c r="BL32" s="38"/>
      <c r="BM32" s="83"/>
      <c r="BN32" s="83"/>
      <c r="BO32" s="83"/>
      <c r="BP32" s="83"/>
      <c r="BQ32" s="83"/>
      <c r="BR32" s="83"/>
      <c r="BS32" s="83"/>
      <c r="BT32" s="83"/>
    </row>
    <row r="33" spans="4:72" x14ac:dyDescent="0.1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</row>
    <row r="34" spans="4:72" x14ac:dyDescent="0.1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</row>
    <row r="35" spans="4:72" x14ac:dyDescent="0.1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</row>
  </sheetData>
  <mergeCells count="120">
    <mergeCell ref="D2:AV2"/>
    <mergeCell ref="AG24:AV24"/>
    <mergeCell ref="E14:F25"/>
    <mergeCell ref="H4:X5"/>
    <mergeCell ref="AW4:BT4"/>
    <mergeCell ref="AW5:BD5"/>
    <mergeCell ref="BE5:BL5"/>
    <mergeCell ref="BM5:BT5"/>
    <mergeCell ref="AG6:AV6"/>
    <mergeCell ref="AG7:AV7"/>
    <mergeCell ref="AG4:AV5"/>
    <mergeCell ref="BM7:BT7"/>
    <mergeCell ref="H8:U8"/>
    <mergeCell ref="AW8:BD8"/>
    <mergeCell ref="BE8:BL8"/>
    <mergeCell ref="BM8:BT8"/>
    <mergeCell ref="H6:T6"/>
    <mergeCell ref="AW6:BD6"/>
    <mergeCell ref="BE6:BL6"/>
    <mergeCell ref="BM6:BT6"/>
    <mergeCell ref="J7:W7"/>
    <mergeCell ref="AW7:BD7"/>
    <mergeCell ref="BE7:BL7"/>
    <mergeCell ref="AG8:AV8"/>
    <mergeCell ref="E6:F8"/>
    <mergeCell ref="BM10:BT10"/>
    <mergeCell ref="J11:U11"/>
    <mergeCell ref="AW11:BD11"/>
    <mergeCell ref="BE11:BL11"/>
    <mergeCell ref="BM11:BT11"/>
    <mergeCell ref="H9:U9"/>
    <mergeCell ref="AW9:BD9"/>
    <mergeCell ref="BE9:BL9"/>
    <mergeCell ref="BM9:BT9"/>
    <mergeCell ref="AW10:BD10"/>
    <mergeCell ref="BE10:BL10"/>
    <mergeCell ref="AG9:AV9"/>
    <mergeCell ref="AG10:AV10"/>
    <mergeCell ref="AG11:AV11"/>
    <mergeCell ref="J10:X10"/>
    <mergeCell ref="AG13:AV13"/>
    <mergeCell ref="AG14:AV14"/>
    <mergeCell ref="AG15:AV15"/>
    <mergeCell ref="AG16:AV16"/>
    <mergeCell ref="AG17:AV17"/>
    <mergeCell ref="AW13:BD13"/>
    <mergeCell ref="BE13:BL13"/>
    <mergeCell ref="BM13:BT13"/>
    <mergeCell ref="AW14:BD14"/>
    <mergeCell ref="BE14:BL14"/>
    <mergeCell ref="BM14:BT14"/>
    <mergeCell ref="AW17:BD17"/>
    <mergeCell ref="BE17:BL17"/>
    <mergeCell ref="BM17:BT17"/>
    <mergeCell ref="J14:X14"/>
    <mergeCell ref="BX17:CC17"/>
    <mergeCell ref="AW18:BD18"/>
    <mergeCell ref="BE18:BL18"/>
    <mergeCell ref="BM18:BT18"/>
    <mergeCell ref="AW15:BD15"/>
    <mergeCell ref="BE15:BL15"/>
    <mergeCell ref="BM15:BT15"/>
    <mergeCell ref="AW16:BD16"/>
    <mergeCell ref="BE16:BL16"/>
    <mergeCell ref="BM16:BT16"/>
    <mergeCell ref="AG18:AV18"/>
    <mergeCell ref="BX23:CC23"/>
    <mergeCell ref="AW25:BD25"/>
    <mergeCell ref="BE25:BL25"/>
    <mergeCell ref="BM25:BT25"/>
    <mergeCell ref="BX25:CC25"/>
    <mergeCell ref="AG23:AV23"/>
    <mergeCell ref="AG25:AV25"/>
    <mergeCell ref="AW22:BD22"/>
    <mergeCell ref="BE22:BL22"/>
    <mergeCell ref="BM22:BT22"/>
    <mergeCell ref="BX22:CC22"/>
    <mergeCell ref="AG22:AV22"/>
    <mergeCell ref="AW26:BD26"/>
    <mergeCell ref="BE26:BL26"/>
    <mergeCell ref="BM26:BT26"/>
    <mergeCell ref="AG26:AV26"/>
    <mergeCell ref="AG12:AV12"/>
    <mergeCell ref="M1:AN1"/>
    <mergeCell ref="AW31:BD31"/>
    <mergeCell ref="BE31:BL31"/>
    <mergeCell ref="BM31:BT31"/>
    <mergeCell ref="AG21:AV21"/>
    <mergeCell ref="AW23:BD23"/>
    <mergeCell ref="BE23:BL23"/>
    <mergeCell ref="BM23:BT23"/>
    <mergeCell ref="AW21:BD21"/>
    <mergeCell ref="BE21:BL21"/>
    <mergeCell ref="BM21:BT21"/>
    <mergeCell ref="AG19:AV19"/>
    <mergeCell ref="AG20:AV20"/>
    <mergeCell ref="AW19:BD19"/>
    <mergeCell ref="BE19:BL19"/>
    <mergeCell ref="BM19:BT19"/>
    <mergeCell ref="AW20:BD20"/>
    <mergeCell ref="BE20:BL20"/>
    <mergeCell ref="BM20:BT20"/>
    <mergeCell ref="AW27:BD27"/>
    <mergeCell ref="BE27:BL27"/>
    <mergeCell ref="BM27:BT27"/>
    <mergeCell ref="AW28:BD28"/>
    <mergeCell ref="BE28:BL28"/>
    <mergeCell ref="BM28:BT28"/>
    <mergeCell ref="AG32:AV32"/>
    <mergeCell ref="AG27:AV27"/>
    <mergeCell ref="AG28:AV28"/>
    <mergeCell ref="D32:AF32"/>
    <mergeCell ref="AW32:BD32"/>
    <mergeCell ref="BM32:BT32"/>
    <mergeCell ref="AW30:BD30"/>
    <mergeCell ref="BE30:BL30"/>
    <mergeCell ref="BM30:BT30"/>
    <mergeCell ref="AG29:AV29"/>
    <mergeCell ref="AG30:AV30"/>
    <mergeCell ref="AG31:AV31"/>
  </mergeCells>
  <phoneticPr fontId="1"/>
  <pageMargins left="0.25" right="0.25" top="0.75" bottom="0.75" header="0.3" footer="0.3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活動予算書</vt:lpstr>
      <vt:lpstr>就労明細書予算</vt:lpstr>
      <vt:lpstr>活動予算書!Print_Area</vt:lpstr>
      <vt:lpstr>就労明細書予算!Print_Area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MJSADMIN</dc:creator>
  <cp:lastModifiedBy>麦の会 コッペ</cp:lastModifiedBy>
  <cp:lastPrinted>2025-05-16T10:51:20Z</cp:lastPrinted>
  <dcterms:created xsi:type="dcterms:W3CDTF">2016-04-05T04:40:16Z</dcterms:created>
  <dcterms:modified xsi:type="dcterms:W3CDTF">2025-05-16T10:53:08Z</dcterms:modified>
</cp:coreProperties>
</file>