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0.254\share\2021飯嶋USB\#麦の会総会\麦の会総会\2025麦の会総会\"/>
    </mc:Choice>
  </mc:AlternateContent>
  <xr:revisionPtr revIDLastSave="0" documentId="8_{A25B929F-5C9E-4210-BD99-D3815E5FD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計算書" sheetId="1" r:id="rId1"/>
    <sheet name="就労明細書" sheetId="3" r:id="rId2"/>
    <sheet name="注記表" sheetId="6" r:id="rId3"/>
  </sheets>
  <definedNames>
    <definedName name="_xlnm.Print_Area" localSheetId="0">活動計算書!$A$1:$AO$68</definedName>
    <definedName name="_xlnm.Print_Area" localSheetId="1">就労明細書!$A$1:$AW$32</definedName>
    <definedName name="_xlnm.Print_Area" localSheetId="2">注記表!$A$1:$AR$47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6" l="1"/>
  <c r="V31" i="6"/>
  <c r="AA31" i="6"/>
  <c r="L31" i="6"/>
  <c r="AH8" i="3" l="1"/>
  <c r="T29" i="1"/>
  <c r="T42" i="1"/>
  <c r="AA18" i="1"/>
  <c r="AH13" i="3" l="1"/>
  <c r="AH15" i="3" s="1"/>
  <c r="AH26" i="3" l="1"/>
  <c r="AH20" i="3"/>
  <c r="T50" i="1"/>
  <c r="AA15" i="1"/>
  <c r="AA13" i="1"/>
  <c r="AH27" i="3" l="1"/>
  <c r="T63" i="1"/>
  <c r="AA64" i="1" s="1"/>
  <c r="AA10" i="1"/>
  <c r="AA8" i="1"/>
  <c r="AH19" i="1" l="1"/>
  <c r="AA43" i="1"/>
  <c r="AH65" i="1" s="1"/>
  <c r="AP26" i="3"/>
  <c r="AP20" i="3"/>
  <c r="AP13" i="3"/>
  <c r="AP15" i="3" s="1"/>
  <c r="AH66" i="1" l="1"/>
  <c r="AH68" i="1" s="1"/>
  <c r="AP27" i="3"/>
  <c r="AH29" i="3" s="1"/>
  <c r="AH31" i="3" s="1"/>
  <c r="AH32" i="3" s="1"/>
</calcChain>
</file>

<file path=xl/sharedStrings.xml><?xml version="1.0" encoding="utf-8"?>
<sst xmlns="http://schemas.openxmlformats.org/spreadsheetml/2006/main" count="156" uniqueCount="140">
  <si>
    <t>受取会費</t>
    <rPh sb="0" eb="2">
      <t>ウケトリ</t>
    </rPh>
    <rPh sb="2" eb="4">
      <t>カイヒ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</si>
  <si>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</si>
  <si>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</si>
  <si>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受取寄付金</t>
    <rPh sb="0" eb="2">
      <t>ウケトリ</t>
    </rPh>
    <rPh sb="2" eb="5">
      <t>キフキン</t>
    </rPh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</si>
  <si>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</si>
  <si>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訓練等給付費収益</t>
    <rPh sb="0" eb="2">
      <t>クンレン</t>
    </rPh>
    <rPh sb="2" eb="3">
      <t>トウ</t>
    </rPh>
    <rPh sb="3" eb="5">
      <t>キュウフ</t>
    </rPh>
    <rPh sb="5" eb="6">
      <t>ヒ</t>
    </rPh>
    <rPh sb="6" eb="8">
      <t>シュウエキ</t>
    </rPh>
    <phoneticPr fontId="1"/>
  </si>
  <si>
    <t>その他の収益</t>
    <rPh sb="2" eb="3">
      <t>タ</t>
    </rPh>
    <rPh sb="4" eb="6">
      <t>シュウエキ</t>
    </rPh>
    <phoneticPr fontId="1"/>
  </si>
  <si>
    <t>受取利息</t>
    <rPh sb="0" eb="2">
      <t>ウケトリ</t>
    </rPh>
    <rPh sb="2" eb="4">
      <t>リソク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</si>
  <si>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</si>
  <si>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経常収益</t>
    <rPh sb="0" eb="2">
      <t>ケイジョウ</t>
    </rPh>
    <rPh sb="2" eb="4">
      <t>シュウエキ</t>
    </rPh>
    <phoneticPr fontId="1"/>
  </si>
  <si>
    <t>Ⅱ</t>
    <phoneticPr fontId="1"/>
  </si>
  <si>
    <t>経常費用</t>
    <rPh sb="0" eb="2">
      <t>ケイジョウ</t>
    </rPh>
    <rPh sb="2" eb="4">
      <t>ヒヨウ</t>
    </rPh>
    <phoneticPr fontId="1"/>
  </si>
  <si>
    <t>事業費</t>
    <rPh sb="0" eb="2">
      <t>ジギョウ</t>
    </rPh>
    <rPh sb="2" eb="3">
      <t>ヒ</t>
    </rPh>
    <phoneticPr fontId="1"/>
  </si>
  <si>
    <t>(1)</t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</si>
  <si>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</si>
  <si>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(2)</t>
    <phoneticPr fontId="1"/>
  </si>
  <si>
    <t>人件費</t>
    <rPh sb="0" eb="3">
      <t>ジンケンヒ</t>
    </rPh>
    <phoneticPr fontId="1"/>
  </si>
  <si>
    <t>給料手当</t>
    <rPh sb="0" eb="2">
      <t>キュウリョウ</t>
    </rPh>
    <rPh sb="2" eb="4">
      <t>テアテ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</si>
  <si>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</si>
  <si>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</si>
  <si>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</si>
  <si>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(3)</t>
    <phoneticPr fontId="1"/>
  </si>
  <si>
    <t>その他の経費</t>
    <rPh sb="2" eb="3">
      <t>タ</t>
    </rPh>
    <rPh sb="4" eb="6">
      <t>ケイヒ</t>
    </rPh>
    <phoneticPr fontId="1"/>
  </si>
  <si>
    <t>旅費交通費</t>
    <rPh sb="0" eb="2">
      <t>リョヒ</t>
    </rPh>
    <rPh sb="2" eb="5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</si>
  <si>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</si>
  <si>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</si>
  <si>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</si>
  <si>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</si>
  <si>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支払手数料</t>
    <rPh sb="0" eb="2">
      <t>シハライ</t>
    </rPh>
    <rPh sb="2" eb="5">
      <t>テスウリョウ</t>
    </rPh>
    <phoneticPr fontId="1"/>
  </si>
  <si>
    <t>雑費</t>
    <rPh sb="0" eb="2">
      <t>ザッピ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</si>
  <si>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</si>
  <si>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その他の経費計</t>
    <rPh sb="2" eb="3">
      <t>タ</t>
    </rPh>
    <rPh sb="4" eb="6">
      <t>ケイヒ</t>
    </rPh>
    <rPh sb="6" eb="7">
      <t>ケイ</t>
    </rPh>
    <phoneticPr fontId="1"/>
  </si>
  <si>
    <t>管理費</t>
    <rPh sb="0" eb="3">
      <t>カンリヒ</t>
    </rPh>
    <phoneticPr fontId="1"/>
  </si>
  <si>
    <t>事業費計</t>
    <rPh sb="0" eb="3">
      <t>ジギョウヒ</t>
    </rPh>
    <rPh sb="3" eb="4">
      <t>ケイ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</si>
  <si>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</si>
  <si>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</si>
  <si>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</si>
  <si>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サンガク</t>
    </rPh>
    <phoneticPr fontId="1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</si>
  <si>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</si>
  <si>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金額</t>
    <rPh sb="0" eb="2">
      <t>キンガク</t>
    </rPh>
    <phoneticPr fontId="1"/>
  </si>
  <si>
    <t>科目</t>
    <rPh sb="0" eb="2">
      <t>カモク</t>
    </rPh>
    <phoneticPr fontId="1"/>
  </si>
  <si>
    <t>就労支援事業明細書</t>
    <rPh sb="4" eb="6">
      <t>ジギョウ</t>
    </rPh>
    <rPh sb="6" eb="9">
      <t>メイサイショ</t>
    </rPh>
    <phoneticPr fontId="4"/>
  </si>
  <si>
    <t>勘定科目</t>
  </si>
  <si>
    <t>合計</t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</si>
  <si>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4"/>
  </si>
  <si>
    <t>就労支援事業収益合計</t>
    <rPh sb="0" eb="2">
      <t>シュウロウ</t>
    </rPh>
    <rPh sb="2" eb="4">
      <t>シエン</t>
    </rPh>
    <rPh sb="4" eb="6">
      <t>ジギョウ</t>
    </rPh>
    <rPh sb="6" eb="8">
      <t>シュウエキ</t>
    </rPh>
    <rPh sb="8" eb="10">
      <t>ゴウケイ</t>
    </rPh>
    <phoneticPr fontId="4"/>
  </si>
  <si>
    <t>材料費</t>
    <rPh sb="0" eb="3">
      <t>ザイリョウヒ</t>
    </rPh>
    <phoneticPr fontId="4"/>
  </si>
  <si>
    <t>材料仕入高</t>
    <rPh sb="0" eb="2">
      <t>ザイリョウ</t>
    </rPh>
    <rPh sb="2" eb="4">
      <t>シイレ</t>
    </rPh>
    <rPh sb="4" eb="5">
      <t>タカ</t>
    </rPh>
    <phoneticPr fontId="4"/>
  </si>
  <si>
    <t>当期材料仕入高</t>
  </si>
  <si>
    <t>計</t>
  </si>
  <si>
    <t>期末材料たな卸高</t>
  </si>
  <si>
    <t>　</t>
    <phoneticPr fontId="4"/>
  </si>
  <si>
    <t>当期材料費</t>
    <rPh sb="0" eb="2">
      <t>トウキ</t>
    </rPh>
    <rPh sb="2" eb="5">
      <t>ザイリョウヒ</t>
    </rPh>
    <phoneticPr fontId="4"/>
  </si>
  <si>
    <t>労務費</t>
    <rPh sb="0" eb="3">
      <t>ロウムヒ</t>
    </rPh>
    <phoneticPr fontId="4"/>
  </si>
  <si>
    <t>利用者工賃</t>
    <rPh sb="0" eb="3">
      <t>リヨウシャ</t>
    </rPh>
    <rPh sb="3" eb="5">
      <t>コウチン</t>
    </rPh>
    <phoneticPr fontId="4"/>
  </si>
  <si>
    <t>就労支援事業指導員給与</t>
    <rPh sb="0" eb="2">
      <t>シュウロウ</t>
    </rPh>
    <rPh sb="2" eb="4">
      <t>シエン</t>
    </rPh>
    <rPh sb="4" eb="6">
      <t>ジギョウ</t>
    </rPh>
    <rPh sb="6" eb="9">
      <t>シドウイン</t>
    </rPh>
    <rPh sb="9" eb="11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</si>
  <si>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</si>
  <si>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当期労務費</t>
    <rPh sb="0" eb="2">
      <t>トウキ</t>
    </rPh>
    <rPh sb="2" eb="5">
      <t>ロウムヒ</t>
    </rPh>
    <phoneticPr fontId="4"/>
  </si>
  <si>
    <t>経費</t>
    <rPh sb="0" eb="2">
      <t>ケイヒ</t>
    </rPh>
    <phoneticPr fontId="4"/>
  </si>
  <si>
    <t>消耗品費</t>
    <phoneticPr fontId="4"/>
  </si>
  <si>
    <t>水道光熱費</t>
    <phoneticPr fontId="4"/>
  </si>
  <si>
    <t>当期経費</t>
    <rPh sb="0" eb="2">
      <t>トウキ</t>
    </rPh>
    <rPh sb="2" eb="4">
      <t>ケイヒ</t>
    </rPh>
    <phoneticPr fontId="4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</si>
  <si>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4"/>
  </si>
  <si>
    <t>期首仕掛品棚卸高</t>
    <rPh sb="0" eb="2">
      <t>キシュ</t>
    </rPh>
    <rPh sb="2" eb="4">
      <t>シカカリ</t>
    </rPh>
    <rPh sb="4" eb="5">
      <t>ヒン</t>
    </rPh>
    <rPh sb="5" eb="7">
      <t>タナオロシ</t>
    </rPh>
    <rPh sb="7" eb="8">
      <t>タカ</t>
    </rPh>
    <phoneticPr fontId="4"/>
  </si>
  <si>
    <t>期末仕掛品棚卸高</t>
    <rPh sb="0" eb="2">
      <t>キマツ</t>
    </rPh>
    <rPh sb="2" eb="4">
      <t>シカカリ</t>
    </rPh>
    <rPh sb="4" eb="5">
      <t>ヒン</t>
    </rPh>
    <rPh sb="5" eb="7">
      <t>タナオロシ</t>
    </rPh>
    <rPh sb="7" eb="8">
      <t>タカ</t>
    </rPh>
    <phoneticPr fontId="4"/>
  </si>
  <si>
    <t>収益</t>
    <rPh sb="0" eb="2">
      <t>シュウエキ</t>
    </rPh>
    <phoneticPr fontId="1"/>
  </si>
  <si>
    <t>支出</t>
    <rPh sb="0" eb="2">
      <t>シシュツ</t>
    </rPh>
    <phoneticPr fontId="1"/>
  </si>
  <si>
    <t>事業収益</t>
    <rPh sb="0" eb="2">
      <t>ジギョウ</t>
    </rPh>
    <rPh sb="2" eb="4">
      <t>シュウエキ</t>
    </rPh>
    <phoneticPr fontId="1"/>
  </si>
  <si>
    <t>助成金等収入</t>
    <rPh sb="0" eb="3">
      <t>ジョセイキン</t>
    </rPh>
    <rPh sb="3" eb="4">
      <t>トウ</t>
    </rPh>
    <rPh sb="4" eb="6">
      <t>シュウニュウ</t>
    </rPh>
    <phoneticPr fontId="1"/>
  </si>
  <si>
    <t>荷造運賃</t>
    <rPh sb="0" eb="4">
      <t>ニヅクリウンチン</t>
    </rPh>
    <phoneticPr fontId="1"/>
  </si>
  <si>
    <t>車両費</t>
    <rPh sb="0" eb="2">
      <t>シャリョウ</t>
    </rPh>
    <rPh sb="2" eb="3">
      <t>ヒ</t>
    </rPh>
    <phoneticPr fontId="1"/>
  </si>
  <si>
    <t>リース料</t>
    <rPh sb="3" eb="4">
      <t>リョウ</t>
    </rPh>
    <phoneticPr fontId="1"/>
  </si>
  <si>
    <t>指導員給与</t>
    <rPh sb="0" eb="3">
      <t>シドウイン</t>
    </rPh>
    <rPh sb="3" eb="5">
      <t>キュウヨ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</si>
  <si>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</si>
  <si>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広告宣伝費</t>
    <rPh sb="0" eb="2">
      <t>コウコク</t>
    </rPh>
    <rPh sb="2" eb="5">
      <t>センデンヒ</t>
    </rPh>
    <phoneticPr fontId="1"/>
  </si>
  <si>
    <t>地代家賃</t>
    <rPh sb="0" eb="2">
      <t>チダイ</t>
    </rPh>
    <rPh sb="2" eb="4">
      <t>ヤチン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</si>
  <si>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</si>
  <si>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通信費</t>
    <rPh sb="0" eb="3">
      <t>ツウシンヒ</t>
    </rPh>
    <phoneticPr fontId="1"/>
  </si>
  <si>
    <t>諸会費</t>
    <rPh sb="0" eb="3">
      <t>ショカイヒ</t>
    </rPh>
    <phoneticPr fontId="1"/>
  </si>
  <si>
    <t>修繕費</t>
    <rPh sb="0" eb="3">
      <t>シュウゼンヒ</t>
    </rPh>
    <phoneticPr fontId="1"/>
  </si>
  <si>
    <t>被服費</t>
    <rPh sb="0" eb="3">
      <t>ヒフクヒ</t>
    </rPh>
    <phoneticPr fontId="4"/>
  </si>
  <si>
    <t>菓子製造販売</t>
    <rPh sb="0" eb="2">
      <t>カシ</t>
    </rPh>
    <rPh sb="2" eb="4">
      <t>セイゾウ</t>
    </rPh>
    <rPh sb="4" eb="6">
      <t>ハンバイ</t>
    </rPh>
    <phoneticPr fontId="1"/>
  </si>
  <si>
    <t>特定非営利活動法人　麦の会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ムギ</t>
    </rPh>
    <rPh sb="12" eb="13">
      <t>カイ</t>
    </rPh>
    <phoneticPr fontId="1"/>
  </si>
  <si>
    <t>就労支援事業費合計</t>
    <rPh sb="0" eb="2">
      <t>シュウロウ</t>
    </rPh>
    <rPh sb="2" eb="4">
      <t>シエン</t>
    </rPh>
    <rPh sb="4" eb="6">
      <t>ジギョウ</t>
    </rPh>
    <rPh sb="6" eb="7">
      <t>ヒ</t>
    </rPh>
    <rPh sb="7" eb="9">
      <t>ゴウケイ</t>
    </rPh>
    <phoneticPr fontId="4"/>
  </si>
  <si>
    <t>建物</t>
  </si>
  <si>
    <t>機械装置</t>
  </si>
  <si>
    <t>器具備品</t>
  </si>
  <si>
    <t>財務諸表の注記</t>
  </si>
  <si>
    <t>重要な会計方針</t>
  </si>
  <si>
    <t>棚卸資産の評価基準及び評価方法</t>
    <rPh sb="0" eb="2">
      <t>タナオロシ</t>
    </rPh>
    <rPh sb="2" eb="4">
      <t>シサン</t>
    </rPh>
    <rPh sb="5" eb="7">
      <t>ヒョウカ</t>
    </rPh>
    <rPh sb="7" eb="9">
      <t>キジュン</t>
    </rPh>
    <rPh sb="9" eb="10">
      <t>オヨ</t>
    </rPh>
    <rPh sb="11" eb="13">
      <t>ヒョウカ</t>
    </rPh>
    <rPh sb="13" eb="15">
      <t>ホウホウ</t>
    </rPh>
    <phoneticPr fontId="4"/>
  </si>
  <si>
    <t>棚卸資産の評価基準は原価法、評価方法は最終仕入原価法によっています。</t>
    <rPh sb="0" eb="2">
      <t>タナオロシ</t>
    </rPh>
    <rPh sb="2" eb="4">
      <t>シサン</t>
    </rPh>
    <rPh sb="5" eb="7">
      <t>ヒョウカ</t>
    </rPh>
    <rPh sb="7" eb="9">
      <t>キジュン</t>
    </rPh>
    <rPh sb="10" eb="13">
      <t>ゲンカホウ</t>
    </rPh>
    <rPh sb="14" eb="16">
      <t>ヒョウカ</t>
    </rPh>
    <rPh sb="16" eb="18">
      <t>ホウホウ</t>
    </rPh>
    <rPh sb="19" eb="21">
      <t>サイシュウ</t>
    </rPh>
    <rPh sb="21" eb="23">
      <t>シイレ</t>
    </rPh>
    <rPh sb="23" eb="25">
      <t>ゲンカ</t>
    </rPh>
    <rPh sb="25" eb="26">
      <t>ホウ</t>
    </rPh>
    <phoneticPr fontId="4"/>
  </si>
  <si>
    <t>固定資産の減価償却の方法</t>
  </si>
  <si>
    <t>法人税法の規定により、平成19年3月31日以前取得した建物は旧定額法、それ以外の資産は旧定率法、平成19年4月1日以降取得した建物は定額法、その他の資産は定率法を採用しています。</t>
  </si>
  <si>
    <t>消費税等の会計処理</t>
  </si>
  <si>
    <t>消費税等の会計処理は税込経理方式によっています。</t>
  </si>
  <si>
    <t>固定資産の増減内訳</t>
  </si>
  <si>
    <t>科目</t>
  </si>
  <si>
    <t>期首取得価格</t>
  </si>
  <si>
    <t>取得</t>
  </si>
  <si>
    <t>減少</t>
  </si>
  <si>
    <t>期末取得価格</t>
  </si>
  <si>
    <t>減価償却累計額</t>
  </si>
  <si>
    <t>期末帳簿価格</t>
  </si>
  <si>
    <t>有形固定資産</t>
  </si>
  <si>
    <t>車輌運搬具</t>
  </si>
  <si>
    <t>投資その他資産</t>
    <rPh sb="0" eb="2">
      <t>トウシ</t>
    </rPh>
    <rPh sb="4" eb="5">
      <t>タ</t>
    </rPh>
    <rPh sb="5" eb="7">
      <t>シサン</t>
    </rPh>
    <phoneticPr fontId="4"/>
  </si>
  <si>
    <t>敷金</t>
    <rPh sb="0" eb="2">
      <t>シキキン</t>
    </rPh>
    <phoneticPr fontId="4"/>
  </si>
  <si>
    <t>期末材料商品棚卸高</t>
    <rPh sb="0" eb="2">
      <t>キマツ</t>
    </rPh>
    <rPh sb="2" eb="4">
      <t>ザイリョウ</t>
    </rPh>
    <rPh sb="4" eb="6">
      <t>ショウヒン</t>
    </rPh>
    <rPh sb="6" eb="8">
      <t>タナオロシ</t>
    </rPh>
    <rPh sb="8" eb="9">
      <t>タカ</t>
    </rPh>
    <phoneticPr fontId="4"/>
  </si>
  <si>
    <t>商品仕入高</t>
    <rPh sb="0" eb="2">
      <t>ショウヒン</t>
    </rPh>
    <rPh sb="2" eb="4">
      <t>シイレ</t>
    </rPh>
    <rPh sb="4" eb="5">
      <t>タカ</t>
    </rPh>
    <phoneticPr fontId="1"/>
  </si>
  <si>
    <t>特定非営利活動法人　　麦の会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ムギ</t>
    </rPh>
    <rPh sb="13" eb="14">
      <t>カイ</t>
    </rPh>
    <phoneticPr fontId="1"/>
  </si>
  <si>
    <t>(2)</t>
    <phoneticPr fontId="1"/>
  </si>
  <si>
    <t>財務諸表の作成は、ＮＰＯ法人会計基準(2010年7月20日　2017年12月12日一部最終改正　ＮＰＯ法人会計基準協議会)によっています。</t>
    <rPh sb="34" eb="35">
      <t>ネン</t>
    </rPh>
    <rPh sb="37" eb="38">
      <t>ガツ</t>
    </rPh>
    <rPh sb="40" eb="41">
      <t>ニチ</t>
    </rPh>
    <rPh sb="41" eb="43">
      <t>イチブ</t>
    </rPh>
    <rPh sb="43" eb="45">
      <t>サイシュウ</t>
    </rPh>
    <rPh sb="45" eb="47">
      <t>カイセイ</t>
    </rPh>
    <phoneticPr fontId="4"/>
  </si>
  <si>
    <t>使途等が制約された寄付等の内訳</t>
    <rPh sb="0" eb="2">
      <t>シト</t>
    </rPh>
    <rPh sb="2" eb="3">
      <t>トウ</t>
    </rPh>
    <rPh sb="4" eb="6">
      <t>セイヤク</t>
    </rPh>
    <rPh sb="9" eb="11">
      <t>キフ</t>
    </rPh>
    <rPh sb="11" eb="12">
      <t>トウ</t>
    </rPh>
    <rPh sb="13" eb="15">
      <t>ウチワケ</t>
    </rPh>
    <phoneticPr fontId="1"/>
  </si>
  <si>
    <t>備考</t>
    <rPh sb="0" eb="2">
      <t>ビコウ</t>
    </rPh>
    <phoneticPr fontId="4"/>
  </si>
  <si>
    <t>内容</t>
    <rPh sb="0" eb="2">
      <t>ナイヨウ</t>
    </rPh>
    <phoneticPr fontId="4"/>
  </si>
  <si>
    <t>出資金</t>
    <rPh sb="0" eb="3">
      <t>シュッシキン</t>
    </rPh>
    <phoneticPr fontId="1"/>
  </si>
  <si>
    <t>飯島さん分</t>
    <rPh sb="0" eb="2">
      <t>イイジマ</t>
    </rPh>
    <rPh sb="4" eb="5">
      <t>フン</t>
    </rPh>
    <phoneticPr fontId="1"/>
  </si>
  <si>
    <t>給与+雑給</t>
    <rPh sb="0" eb="2">
      <t>キュウヨ</t>
    </rPh>
    <rPh sb="3" eb="4">
      <t>ザツ</t>
    </rPh>
    <rPh sb="4" eb="5">
      <t>キュウ</t>
    </rPh>
    <phoneticPr fontId="1"/>
  </si>
  <si>
    <t>雑収入</t>
    <rPh sb="0" eb="1">
      <t>ザツ</t>
    </rPh>
    <rPh sb="1" eb="3">
      <t>シュウニュウ</t>
    </rPh>
    <phoneticPr fontId="1"/>
  </si>
  <si>
    <t>地代家賃</t>
    <rPh sb="0" eb="4">
      <t>チダイヤチン</t>
    </rPh>
    <phoneticPr fontId="1"/>
  </si>
  <si>
    <t>合計</t>
    <rPh sb="0" eb="2">
      <t>ゴウケイ</t>
    </rPh>
    <phoneticPr fontId="1"/>
  </si>
  <si>
    <t>補助金・助成金</t>
    <rPh sb="0" eb="3">
      <t>ホジョキン</t>
    </rPh>
    <rPh sb="4" eb="7">
      <t>ジョセイキン</t>
    </rPh>
    <phoneticPr fontId="1"/>
  </si>
  <si>
    <t>期首残高</t>
    <rPh sb="0" eb="2">
      <t>キシュ</t>
    </rPh>
    <rPh sb="2" eb="4">
      <t>ザンダカ</t>
    </rPh>
    <phoneticPr fontId="1"/>
  </si>
  <si>
    <t>当期増加額</t>
    <rPh sb="0" eb="2">
      <t>トウキ</t>
    </rPh>
    <rPh sb="2" eb="5">
      <t>ゾウカガク</t>
    </rPh>
    <phoneticPr fontId="1"/>
  </si>
  <si>
    <t>当期減少額</t>
    <rPh sb="0" eb="2">
      <t>トウキ</t>
    </rPh>
    <rPh sb="2" eb="5">
      <t>ゲンショウガク</t>
    </rPh>
    <phoneticPr fontId="1"/>
  </si>
  <si>
    <t>期末残高</t>
    <rPh sb="0" eb="2">
      <t>キマツ</t>
    </rPh>
    <rPh sb="2" eb="4">
      <t>ザンダカ</t>
    </rPh>
    <phoneticPr fontId="4"/>
  </si>
  <si>
    <t>単位:円</t>
    <rPh sb="0" eb="2">
      <t>タンイ</t>
    </rPh>
    <rPh sb="3" eb="4">
      <t>エン</t>
    </rPh>
    <phoneticPr fontId="4"/>
  </si>
  <si>
    <t>単位:千円</t>
    <phoneticPr fontId="1"/>
  </si>
  <si>
    <t>就労支援事業増減額</t>
    <rPh sb="0" eb="2">
      <t>シュウロウ</t>
    </rPh>
    <rPh sb="2" eb="4">
      <t>シエン</t>
    </rPh>
    <rPh sb="4" eb="6">
      <t>ジギョウ</t>
    </rPh>
    <rPh sb="6" eb="9">
      <t>ゾウゲンガク</t>
    </rPh>
    <phoneticPr fontId="1"/>
  </si>
  <si>
    <t>期首材料商品棚卸高</t>
    <rPh sb="2" eb="4">
      <t>ザイリョウ</t>
    </rPh>
    <rPh sb="4" eb="6">
      <t>ショウヒン</t>
    </rPh>
    <rPh sb="6" eb="8">
      <t>タナオロシ</t>
    </rPh>
    <rPh sb="8" eb="9">
      <t>タカ</t>
    </rPh>
    <phoneticPr fontId="4"/>
  </si>
  <si>
    <t>通信費</t>
    <rPh sb="0" eb="3">
      <t>ツウシンヒ</t>
    </rPh>
    <phoneticPr fontId="1"/>
  </si>
  <si>
    <t>修繕費</t>
    <rPh sb="0" eb="3">
      <t>シュウゼンヒ</t>
    </rPh>
    <phoneticPr fontId="1"/>
  </si>
  <si>
    <t>福祉車両購入事業</t>
    <rPh sb="0" eb="4">
      <t>フクシシャリョウ</t>
    </rPh>
    <rPh sb="4" eb="6">
      <t>コウニュウ</t>
    </rPh>
    <rPh sb="6" eb="8">
      <t>ジギョウ</t>
    </rPh>
    <phoneticPr fontId="1"/>
  </si>
  <si>
    <t>2024年度活動計算書</t>
    <rPh sb="4" eb="5">
      <t>ネン</t>
    </rPh>
    <rPh sb="6" eb="8">
      <t>カツドウ</t>
    </rPh>
    <rPh sb="8" eb="11">
      <t>ケイサンショ</t>
    </rPh>
    <phoneticPr fontId="1"/>
  </si>
  <si>
    <t>自2024年４月１日　～　　至2025年３月３１日</t>
    <rPh sb="0" eb="1">
      <t>ジ</t>
    </rPh>
    <rPh sb="5" eb="6">
      <t>ネン</t>
    </rPh>
    <rPh sb="7" eb="8">
      <t>ガツ</t>
    </rPh>
    <rPh sb="9" eb="10">
      <t>ニチ</t>
    </rPh>
    <rPh sb="14" eb="15">
      <t>シ</t>
    </rPh>
    <rPh sb="19" eb="20">
      <t>ネン</t>
    </rPh>
    <rPh sb="21" eb="22">
      <t>ガツ</t>
    </rPh>
    <rPh sb="24" eb="25">
      <t>ニチ</t>
    </rPh>
    <phoneticPr fontId="1"/>
  </si>
  <si>
    <t>自　2024年４月１日～至　2025年３月３１日</t>
    <rPh sb="0" eb="1">
      <t>ジ</t>
    </rPh>
    <rPh sb="6" eb="7">
      <t>ネン</t>
    </rPh>
    <rPh sb="8" eb="9">
      <t>ガツ</t>
    </rPh>
    <rPh sb="10" eb="11">
      <t>ニチ</t>
    </rPh>
    <rPh sb="12" eb="13">
      <t>シ</t>
    </rPh>
    <rPh sb="18" eb="19">
      <t>ネン</t>
    </rPh>
    <rPh sb="20" eb="21">
      <t>ガツ</t>
    </rPh>
    <rPh sb="23" eb="24">
      <t>ニチ</t>
    </rPh>
    <phoneticPr fontId="1"/>
  </si>
  <si>
    <t>使途が制約されている寄付金等の内訳は、以下のとおりです。当法人の正味財産は、41,479,803円で、使途が制約されている財産は、ありません。</t>
    <rPh sb="0" eb="2">
      <t>シト</t>
    </rPh>
    <rPh sb="3" eb="5">
      <t>セイヤク</t>
    </rPh>
    <rPh sb="10" eb="13">
      <t>キフキン</t>
    </rPh>
    <rPh sb="13" eb="14">
      <t>トウ</t>
    </rPh>
    <rPh sb="15" eb="17">
      <t>ウチワケ</t>
    </rPh>
    <rPh sb="19" eb="21">
      <t>イカ</t>
    </rPh>
    <rPh sb="28" eb="29">
      <t>トウ</t>
    </rPh>
    <rPh sb="29" eb="31">
      <t>ホウジン</t>
    </rPh>
    <rPh sb="32" eb="36">
      <t>ショウミザイサン</t>
    </rPh>
    <rPh sb="48" eb="49">
      <t>エン</t>
    </rPh>
    <rPh sb="51" eb="53">
      <t>シト</t>
    </rPh>
    <rPh sb="54" eb="56">
      <t>セイヤク</t>
    </rPh>
    <rPh sb="61" eb="63">
      <t>ザイサン</t>
    </rPh>
    <phoneticPr fontId="1"/>
  </si>
  <si>
    <t>スズキ労働組合</t>
    <rPh sb="3" eb="5">
      <t>ロウドウ</t>
    </rPh>
    <rPh sb="5" eb="7">
      <t>クミアイ</t>
    </rPh>
    <phoneticPr fontId="1"/>
  </si>
  <si>
    <t>(財)みずほ福祉財団</t>
    <rPh sb="6" eb="8">
      <t>フクシ</t>
    </rPh>
    <rPh sb="8" eb="10">
      <t>ザイダン</t>
    </rPh>
    <phoneticPr fontId="1"/>
  </si>
  <si>
    <t>プロジェクター購入</t>
    <rPh sb="7" eb="9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</si>
</sst>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);\(0\)"/>
    <numFmt numFmtId="178" formatCode="#,##0_);\(#,##0\)"/>
    <numFmt numFmtId="179" formatCode="#,##0;&quot;▲ &quot;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38" fontId="5" fillId="0" borderId="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6" xfId="1" applyFont="1" applyBorder="1">
      <alignment vertical="center"/>
    </xf>
    <xf numFmtId="38" fontId="5" fillId="0" borderId="16" xfId="1" applyFont="1" applyBorder="1" applyAlignment="1">
      <alignment horizontal="left" vertical="center"/>
    </xf>
    <xf numFmtId="0" fontId="5" fillId="0" borderId="0" xfId="2" applyFont="1">
      <alignment vertical="center"/>
    </xf>
    <xf numFmtId="38" fontId="5" fillId="0" borderId="0" xfId="1" applyFont="1" applyBorder="1">
      <alignment vertical="center"/>
    </xf>
    <xf numFmtId="38" fontId="5" fillId="0" borderId="7" xfId="1" applyFont="1" applyBorder="1">
      <alignment vertical="center"/>
    </xf>
    <xf numFmtId="38" fontId="6" fillId="0" borderId="7" xfId="1" applyFont="1" applyBorder="1">
      <alignment vertical="center"/>
    </xf>
    <xf numFmtId="38" fontId="8" fillId="0" borderId="9" xfId="3" applyFont="1" applyBorder="1">
      <alignment vertical="center"/>
    </xf>
    <xf numFmtId="38" fontId="8" fillId="0" borderId="10" xfId="3" applyFont="1" applyBorder="1">
      <alignment vertical="center"/>
    </xf>
    <xf numFmtId="38" fontId="8" fillId="0" borderId="4" xfId="3" applyFont="1" applyBorder="1">
      <alignment vertical="center"/>
    </xf>
    <xf numFmtId="38" fontId="8" fillId="0" borderId="0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0" xfId="3" applyFont="1" applyFill="1" applyBorder="1">
      <alignment vertical="center"/>
    </xf>
    <xf numFmtId="38" fontId="8" fillId="0" borderId="0" xfId="3" applyFont="1">
      <alignment vertical="center"/>
    </xf>
    <xf numFmtId="38" fontId="8" fillId="0" borderId="1" xfId="3" applyFont="1" applyBorder="1">
      <alignment vertical="center"/>
    </xf>
    <xf numFmtId="38" fontId="8" fillId="0" borderId="2" xfId="3" applyFont="1" applyBorder="1">
      <alignment vertical="center"/>
    </xf>
    <xf numFmtId="38" fontId="8" fillId="0" borderId="3" xfId="3" applyFont="1" applyBorder="1">
      <alignment vertical="center"/>
    </xf>
    <xf numFmtId="38" fontId="8" fillId="0" borderId="6" xfId="3" applyFont="1" applyBorder="1">
      <alignment vertical="center"/>
    </xf>
    <xf numFmtId="38" fontId="8" fillId="0" borderId="7" xfId="3" applyFont="1" applyBorder="1">
      <alignment vertical="center"/>
    </xf>
    <xf numFmtId="38" fontId="8" fillId="0" borderId="8" xfId="3" applyFont="1" applyBorder="1">
      <alignment vertical="center"/>
    </xf>
    <xf numFmtId="38" fontId="5" fillId="0" borderId="0" xfId="1" applyFont="1">
      <alignment vertical="center"/>
    </xf>
    <xf numFmtId="38" fontId="5" fillId="0" borderId="1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1" xfId="1" applyFont="1" applyBorder="1" applyAlignment="1">
      <alignment vertical="distributed"/>
    </xf>
    <xf numFmtId="38" fontId="5" fillId="0" borderId="1" xfId="1" applyFont="1" applyBorder="1" applyAlignment="1">
      <alignment vertical="center"/>
    </xf>
    <xf numFmtId="38" fontId="6" fillId="0" borderId="0" xfId="1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7" fontId="9" fillId="0" borderId="0" xfId="0" applyNumberFormat="1" applyFont="1">
      <alignment vertical="center"/>
    </xf>
    <xf numFmtId="0" fontId="13" fillId="0" borderId="0" xfId="0" applyFont="1">
      <alignment vertical="center"/>
    </xf>
    <xf numFmtId="0" fontId="9" fillId="0" borderId="17" xfId="0" applyFont="1" applyBorder="1">
      <alignment vertical="center"/>
    </xf>
    <xf numFmtId="38" fontId="8" fillId="0" borderId="0" xfId="3" applyFont="1" applyBorder="1" applyAlignment="1">
      <alignment vertical="center"/>
    </xf>
    <xf numFmtId="49" fontId="8" fillId="0" borderId="0" xfId="3" applyNumberFormat="1" applyFont="1" applyBorder="1">
      <alignment vertical="center"/>
    </xf>
    <xf numFmtId="0" fontId="8" fillId="0" borderId="4" xfId="0" applyFont="1" applyBorder="1">
      <alignment vertical="center"/>
    </xf>
    <xf numFmtId="38" fontId="6" fillId="0" borderId="13" xfId="1" applyFont="1" applyBorder="1">
      <alignment vertical="center"/>
    </xf>
    <xf numFmtId="0" fontId="9" fillId="0" borderId="0" xfId="0" applyFont="1" applyAlignment="1">
      <alignment vertical="center" shrinkToFit="1"/>
    </xf>
    <xf numFmtId="0" fontId="15" fillId="0" borderId="17" xfId="0" applyFont="1" applyBorder="1">
      <alignment vertical="center"/>
    </xf>
    <xf numFmtId="0" fontId="15" fillId="0" borderId="13" xfId="0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0" applyFont="1" applyAlignment="1">
      <alignment vertical="distributed" wrapText="1"/>
    </xf>
    <xf numFmtId="177" fontId="11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7" xfId="0" applyFont="1" applyBorder="1" applyAlignment="1">
      <alignment vertical="center" shrinkToFit="1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13" xfId="1" applyFont="1" applyBorder="1" applyAlignment="1">
      <alignment horizontal="left" vertical="center"/>
    </xf>
    <xf numFmtId="0" fontId="5" fillId="0" borderId="2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vertical="distributed" textRotation="255"/>
    </xf>
    <xf numFmtId="0" fontId="5" fillId="0" borderId="4" xfId="2" applyFont="1" applyBorder="1" applyAlignment="1">
      <alignment vertical="distributed"/>
    </xf>
    <xf numFmtId="0" fontId="5" fillId="0" borderId="0" xfId="2" applyFont="1" applyAlignment="1">
      <alignment vertical="distributed" textRotation="255"/>
    </xf>
    <xf numFmtId="0" fontId="5" fillId="0" borderId="6" xfId="2" applyFont="1" applyBorder="1" applyAlignment="1">
      <alignment vertical="distributed"/>
    </xf>
    <xf numFmtId="0" fontId="5" fillId="0" borderId="7" xfId="2" applyFont="1" applyBorder="1" applyAlignment="1">
      <alignment vertical="distributed" textRotation="255"/>
    </xf>
    <xf numFmtId="0" fontId="5" fillId="0" borderId="2" xfId="2" applyFont="1" applyBorder="1" applyAlignment="1">
      <alignment vertical="center" textRotation="255"/>
    </xf>
    <xf numFmtId="0" fontId="5" fillId="0" borderId="3" xfId="2" applyFont="1" applyBorder="1" applyAlignment="1">
      <alignment vertical="center" textRotation="255"/>
    </xf>
    <xf numFmtId="0" fontId="5" fillId="0" borderId="4" xfId="2" applyFont="1" applyBorder="1">
      <alignment vertical="center"/>
    </xf>
    <xf numFmtId="0" fontId="5" fillId="0" borderId="0" xfId="2" applyFont="1" applyAlignment="1">
      <alignment vertical="center" textRotation="255"/>
    </xf>
    <xf numFmtId="0" fontId="5" fillId="0" borderId="5" xfId="2" applyFont="1" applyBorder="1" applyAlignment="1">
      <alignment vertical="center" textRotation="255"/>
    </xf>
    <xf numFmtId="0" fontId="5" fillId="0" borderId="13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7" xfId="2" applyFont="1" applyBorder="1" applyAlignment="1">
      <alignment vertical="center" textRotation="255"/>
    </xf>
    <xf numFmtId="0" fontId="5" fillId="0" borderId="8" xfId="2" applyFont="1" applyBorder="1" applyAlignment="1">
      <alignment vertical="center" textRotation="255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3" fontId="9" fillId="0" borderId="0" xfId="0" applyNumberFormat="1" applyFont="1">
      <alignment vertical="center"/>
    </xf>
    <xf numFmtId="0" fontId="8" fillId="0" borderId="0" xfId="0" applyFont="1" applyAlignment="1">
      <alignment horizontal="distributed" vertical="center"/>
    </xf>
    <xf numFmtId="38" fontId="8" fillId="0" borderId="4" xfId="3" applyFont="1" applyBorder="1" applyAlignment="1">
      <alignment vertical="center"/>
    </xf>
    <xf numFmtId="38" fontId="8" fillId="0" borderId="0" xfId="3" applyFont="1" applyAlignment="1">
      <alignment vertical="center"/>
    </xf>
    <xf numFmtId="38" fontId="8" fillId="0" borderId="5" xfId="3" applyFont="1" applyBorder="1" applyAlignment="1">
      <alignment vertical="center"/>
    </xf>
    <xf numFmtId="38" fontId="8" fillId="0" borderId="9" xfId="3" applyFont="1" applyBorder="1" applyAlignment="1">
      <alignment vertical="center"/>
    </xf>
    <xf numFmtId="38" fontId="8" fillId="0" borderId="10" xfId="3" applyFont="1" applyBorder="1" applyAlignment="1">
      <alignment vertical="center"/>
    </xf>
    <xf numFmtId="38" fontId="8" fillId="0" borderId="11" xfId="3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38" fontId="8" fillId="0" borderId="6" xfId="3" applyFont="1" applyBorder="1" applyAlignment="1">
      <alignment vertical="center"/>
    </xf>
    <xf numFmtId="38" fontId="8" fillId="0" borderId="7" xfId="3" applyFont="1" applyBorder="1" applyAlignment="1">
      <alignment vertical="center"/>
    </xf>
    <xf numFmtId="38" fontId="8" fillId="0" borderId="8" xfId="3" applyFont="1" applyBorder="1" applyAlignment="1">
      <alignment vertical="center"/>
    </xf>
    <xf numFmtId="38" fontId="8" fillId="0" borderId="0" xfId="3" applyFont="1" applyBorder="1" applyAlignment="1">
      <alignment vertical="center"/>
    </xf>
    <xf numFmtId="38" fontId="8" fillId="0" borderId="10" xfId="3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179" fontId="8" fillId="0" borderId="6" xfId="3" applyNumberFormat="1" applyFont="1" applyBorder="1" applyAlignment="1">
      <alignment vertical="center"/>
    </xf>
    <xf numFmtId="179" fontId="8" fillId="0" borderId="7" xfId="3" applyNumberFormat="1" applyFont="1" applyBorder="1" applyAlignment="1">
      <alignment vertical="center"/>
    </xf>
    <xf numFmtId="179" fontId="8" fillId="0" borderId="8" xfId="3" applyNumberFormat="1" applyFont="1" applyBorder="1" applyAlignment="1">
      <alignment vertical="center"/>
    </xf>
    <xf numFmtId="38" fontId="6" fillId="0" borderId="9" xfId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2" xfId="3" applyFont="1" applyBorder="1" applyAlignment="1">
      <alignment vertical="center"/>
    </xf>
    <xf numFmtId="38" fontId="16" fillId="0" borderId="13" xfId="3" applyFont="1" applyBorder="1" applyAlignment="1">
      <alignment vertical="center"/>
    </xf>
    <xf numFmtId="38" fontId="16" fillId="0" borderId="14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17" fillId="0" borderId="0" xfId="3" applyFont="1" applyBorder="1" applyAlignment="1">
      <alignment vertical="center"/>
    </xf>
    <xf numFmtId="38" fontId="17" fillId="0" borderId="5" xfId="3" applyFont="1" applyBorder="1" applyAlignment="1">
      <alignment vertical="center"/>
    </xf>
    <xf numFmtId="38" fontId="6" fillId="0" borderId="9" xfId="3" applyFont="1" applyBorder="1" applyAlignment="1">
      <alignment vertical="center"/>
    </xf>
    <xf numFmtId="38" fontId="18" fillId="0" borderId="10" xfId="3" applyFont="1" applyBorder="1" applyAlignment="1">
      <alignment vertical="center"/>
    </xf>
    <xf numFmtId="38" fontId="18" fillId="0" borderId="11" xfId="3" applyFont="1" applyBorder="1" applyAlignment="1">
      <alignment vertical="center"/>
    </xf>
    <xf numFmtId="38" fontId="6" fillId="0" borderId="12" xfId="3" applyFont="1" applyBorder="1" applyAlignment="1">
      <alignment vertical="center"/>
    </xf>
    <xf numFmtId="38" fontId="17" fillId="0" borderId="13" xfId="3" applyFont="1" applyBorder="1" applyAlignment="1">
      <alignment vertical="center"/>
    </xf>
    <xf numFmtId="38" fontId="17" fillId="0" borderId="14" xfId="3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3" fillId="0" borderId="0" xfId="1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0" fillId="0" borderId="13" xfId="0" applyBorder="1">
      <alignment vertical="center"/>
    </xf>
    <xf numFmtId="38" fontId="5" fillId="0" borderId="0" xfId="1" applyFont="1" applyAlignment="1">
      <alignment vertical="center"/>
    </xf>
    <xf numFmtId="0" fontId="5" fillId="0" borderId="0" xfId="2" applyFont="1">
      <alignment vertical="center"/>
    </xf>
    <xf numFmtId="0" fontId="5" fillId="0" borderId="2" xfId="2" applyFont="1" applyBorder="1" applyAlignment="1">
      <alignment vertical="center" textRotation="255"/>
    </xf>
    <xf numFmtId="0" fontId="16" fillId="0" borderId="2" xfId="0" applyFont="1" applyBorder="1" applyAlignment="1">
      <alignment vertical="center" textRotation="255"/>
    </xf>
    <xf numFmtId="0" fontId="16" fillId="0" borderId="0" xfId="0" applyFont="1" applyAlignment="1">
      <alignment vertical="center" textRotation="255"/>
    </xf>
    <xf numFmtId="0" fontId="16" fillId="0" borderId="7" xfId="0" applyFont="1" applyBorder="1" applyAlignment="1">
      <alignment vertical="center" textRotation="255"/>
    </xf>
    <xf numFmtId="38" fontId="5" fillId="0" borderId="15" xfId="1" applyFont="1" applyBorder="1" applyAlignment="1">
      <alignment vertical="center"/>
    </xf>
    <xf numFmtId="0" fontId="5" fillId="0" borderId="15" xfId="2" applyFont="1" applyBorder="1">
      <alignment vertical="center"/>
    </xf>
    <xf numFmtId="38" fontId="5" fillId="0" borderId="1" xfId="3" applyFont="1" applyBorder="1" applyAlignment="1">
      <alignment vertical="center"/>
    </xf>
    <xf numFmtId="38" fontId="16" fillId="0" borderId="2" xfId="3" applyFont="1" applyBorder="1" applyAlignment="1">
      <alignment vertical="center"/>
    </xf>
    <xf numFmtId="38" fontId="16" fillId="0" borderId="3" xfId="3" applyFont="1" applyBorder="1" applyAlignment="1">
      <alignment vertical="center"/>
    </xf>
    <xf numFmtId="0" fontId="8" fillId="0" borderId="13" xfId="0" applyFont="1" applyBorder="1">
      <alignment vertical="center"/>
    </xf>
    <xf numFmtId="38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distributed"/>
    </xf>
    <xf numFmtId="0" fontId="16" fillId="0" borderId="0" xfId="0" applyFont="1" applyAlignment="1">
      <alignment vertical="distributed"/>
    </xf>
    <xf numFmtId="38" fontId="5" fillId="0" borderId="2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5" fillId="0" borderId="1" xfId="2" applyFont="1" applyBorder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13" xfId="2" applyFont="1" applyBorder="1">
      <alignment vertical="center"/>
    </xf>
    <xf numFmtId="38" fontId="8" fillId="0" borderId="19" xfId="3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7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8" xfId="0" applyFont="1" applyBorder="1">
      <alignment vertical="center"/>
    </xf>
    <xf numFmtId="177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15" fillId="0" borderId="17" xfId="0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15" fillId="0" borderId="18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38" fontId="9" fillId="0" borderId="13" xfId="3" applyFont="1" applyFill="1" applyBorder="1" applyAlignment="1">
      <alignment vertical="center"/>
    </xf>
    <xf numFmtId="38" fontId="9" fillId="0" borderId="18" xfId="3" applyFont="1" applyFill="1" applyBorder="1" applyAlignment="1">
      <alignment vertical="center"/>
    </xf>
    <xf numFmtId="38" fontId="9" fillId="0" borderId="19" xfId="3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17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38" fontId="9" fillId="0" borderId="17" xfId="3" applyFont="1" applyFill="1" applyBorder="1" applyAlignment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T68"/>
  <sheetViews>
    <sheetView tabSelected="1" view="pageBreakPreview" topLeftCell="A21" zoomScale="98" zoomScaleNormal="100" zoomScaleSheetLayoutView="98" workbookViewId="0">
      <selection activeCell="AH68" sqref="AH68:AN68"/>
    </sheetView>
  </sheetViews>
  <sheetFormatPr defaultColWidth="2" defaultRowHeight="13.5" x14ac:dyDescent="0.15"/>
  <cols>
    <col min="1" max="1" width="9" style="29" customWidth="1"/>
    <col min="2" max="3" width="2" style="29"/>
    <col min="4" max="4" width="2.5" style="29" bestFit="1" customWidth="1"/>
    <col min="5" max="6" width="2" style="29"/>
    <col min="7" max="8" width="2.5" style="29" bestFit="1" customWidth="1"/>
    <col min="9" max="9" width="2" style="29"/>
    <col min="10" max="10" width="3.375" style="29" customWidth="1"/>
    <col min="11" max="33" width="2" style="29"/>
    <col min="34" max="34" width="2.5" style="29" bestFit="1" customWidth="1"/>
    <col min="35" max="16384" width="2" style="29"/>
  </cols>
  <sheetData>
    <row r="1" spans="3:41" ht="21" x14ac:dyDescent="0.15">
      <c r="J1" s="86" t="s">
        <v>133</v>
      </c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3:41" x14ac:dyDescent="0.15">
      <c r="K2" s="29" t="s">
        <v>134</v>
      </c>
    </row>
    <row r="3" spans="3:41" ht="14.25" thickBot="1" x14ac:dyDescent="0.2">
      <c r="X3" s="29" t="s">
        <v>109</v>
      </c>
    </row>
    <row r="4" spans="3:41" ht="14.25" thickBot="1" x14ac:dyDescent="0.2">
      <c r="C4" s="9"/>
      <c r="D4" s="10"/>
      <c r="E4" s="10"/>
      <c r="F4" s="10"/>
      <c r="G4" s="10"/>
      <c r="H4" s="91" t="s">
        <v>40</v>
      </c>
      <c r="I4" s="91"/>
      <c r="J4" s="91"/>
      <c r="K4" s="91"/>
      <c r="L4" s="91"/>
      <c r="M4" s="91"/>
      <c r="N4" s="10"/>
      <c r="O4" s="10"/>
      <c r="P4" s="10"/>
      <c r="Q4" s="10"/>
      <c r="R4" s="10"/>
      <c r="S4" s="10"/>
      <c r="T4" s="9"/>
      <c r="U4" s="10"/>
      <c r="V4" s="10"/>
      <c r="W4" s="10"/>
      <c r="X4" s="10"/>
      <c r="Y4" s="10"/>
      <c r="Z4" s="10"/>
      <c r="AA4" s="91" t="s">
        <v>39</v>
      </c>
      <c r="AB4" s="91"/>
      <c r="AC4" s="91"/>
      <c r="AD4" s="91"/>
      <c r="AE4" s="91"/>
      <c r="AF4" s="91"/>
      <c r="AG4" s="91"/>
      <c r="AH4" s="10"/>
      <c r="AI4" s="10"/>
      <c r="AJ4" s="10"/>
      <c r="AK4" s="10"/>
      <c r="AL4" s="10"/>
      <c r="AM4" s="10"/>
      <c r="AN4" s="10"/>
      <c r="AO4" s="35"/>
    </row>
    <row r="5" spans="3:41" x14ac:dyDescent="0.15">
      <c r="C5" s="11"/>
      <c r="D5" s="12">
        <v>1</v>
      </c>
      <c r="E5" s="12"/>
      <c r="F5" s="12" t="s">
        <v>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"/>
      <c r="U5" s="12"/>
      <c r="V5" s="12"/>
      <c r="W5" s="12"/>
      <c r="X5" s="12"/>
      <c r="Y5" s="12"/>
      <c r="Z5" s="12"/>
      <c r="AA5" s="11"/>
      <c r="AB5" s="12"/>
      <c r="AC5" s="12"/>
      <c r="AD5" s="12"/>
      <c r="AE5" s="12"/>
      <c r="AF5" s="12"/>
      <c r="AG5" s="13"/>
      <c r="AH5" s="12"/>
      <c r="AI5" s="12"/>
      <c r="AJ5" s="12"/>
      <c r="AK5" s="12"/>
      <c r="AL5" s="12"/>
      <c r="AM5" s="12"/>
      <c r="AN5" s="12"/>
      <c r="AO5" s="35"/>
    </row>
    <row r="6" spans="3:41" x14ac:dyDescent="0.15">
      <c r="C6" s="11"/>
      <c r="D6" s="12"/>
      <c r="E6" s="12"/>
      <c r="F6" s="12"/>
      <c r="G6" s="12">
        <v>1</v>
      </c>
      <c r="H6" s="12"/>
      <c r="I6" s="12" t="s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1"/>
      <c r="U6" s="12"/>
      <c r="V6" s="12"/>
      <c r="W6" s="12"/>
      <c r="X6" s="12"/>
      <c r="Y6" s="12"/>
      <c r="Z6" s="12"/>
      <c r="AA6" s="11"/>
      <c r="AB6" s="12"/>
      <c r="AC6" s="12"/>
      <c r="AD6" s="12"/>
      <c r="AE6" s="12"/>
      <c r="AF6" s="12"/>
      <c r="AG6" s="13"/>
      <c r="AH6" s="12"/>
      <c r="AI6" s="12"/>
      <c r="AJ6" s="12"/>
      <c r="AK6" s="12"/>
      <c r="AL6" s="12"/>
      <c r="AM6" s="12"/>
      <c r="AN6" s="12"/>
      <c r="AO6" s="35"/>
    </row>
    <row r="7" spans="3:41" x14ac:dyDescent="0.15">
      <c r="C7" s="11"/>
      <c r="D7" s="12"/>
      <c r="E7" s="12"/>
      <c r="F7" s="12"/>
      <c r="G7" s="12"/>
      <c r="H7" s="12"/>
      <c r="I7" s="12"/>
      <c r="J7" s="12" t="s">
        <v>1</v>
      </c>
      <c r="K7" s="12"/>
      <c r="L7" s="12"/>
      <c r="M7" s="12"/>
      <c r="N7" s="12"/>
      <c r="O7" s="12"/>
      <c r="P7" s="12"/>
      <c r="Q7" s="12"/>
      <c r="R7" s="12"/>
      <c r="S7" s="12"/>
      <c r="T7" s="80">
        <v>96000</v>
      </c>
      <c r="U7" s="81"/>
      <c r="V7" s="81"/>
      <c r="W7" s="81"/>
      <c r="X7" s="81"/>
      <c r="Y7" s="81"/>
      <c r="Z7" s="82"/>
      <c r="AA7" s="11"/>
      <c r="AB7" s="12"/>
      <c r="AC7" s="12"/>
      <c r="AD7" s="12"/>
      <c r="AE7" s="12"/>
      <c r="AF7" s="12"/>
      <c r="AG7" s="13"/>
      <c r="AH7" s="12"/>
      <c r="AI7" s="12"/>
      <c r="AJ7" s="12"/>
      <c r="AK7" s="12"/>
      <c r="AL7" s="12"/>
      <c r="AM7" s="12"/>
      <c r="AN7" s="12"/>
      <c r="AO7" s="35"/>
    </row>
    <row r="8" spans="3:41" ht="14.25" thickBot="1" x14ac:dyDescent="0.2">
      <c r="C8" s="11"/>
      <c r="D8" s="12"/>
      <c r="E8" s="12"/>
      <c r="F8" s="12"/>
      <c r="G8" s="12"/>
      <c r="H8" s="12"/>
      <c r="I8" s="12"/>
      <c r="J8" s="12" t="s">
        <v>2</v>
      </c>
      <c r="K8" s="12"/>
      <c r="L8" s="12"/>
      <c r="M8" s="12"/>
      <c r="N8" s="12"/>
      <c r="O8" s="12"/>
      <c r="P8" s="12"/>
      <c r="Q8" s="12"/>
      <c r="R8" s="12"/>
      <c r="S8" s="12"/>
      <c r="T8" s="87">
        <v>548000</v>
      </c>
      <c r="U8" s="88"/>
      <c r="V8" s="88"/>
      <c r="W8" s="88"/>
      <c r="X8" s="88"/>
      <c r="Y8" s="88"/>
      <c r="Z8" s="89"/>
      <c r="AA8" s="80">
        <f>+T7+T8</f>
        <v>644000</v>
      </c>
      <c r="AB8" s="90"/>
      <c r="AC8" s="90"/>
      <c r="AD8" s="90"/>
      <c r="AE8" s="90"/>
      <c r="AF8" s="90"/>
      <c r="AG8" s="82"/>
      <c r="AH8" s="12"/>
      <c r="AI8" s="12"/>
      <c r="AJ8" s="12"/>
      <c r="AK8" s="12"/>
      <c r="AL8" s="12"/>
      <c r="AM8" s="12"/>
      <c r="AN8" s="12"/>
      <c r="AO8" s="35"/>
    </row>
    <row r="9" spans="3:41" x14ac:dyDescent="0.15">
      <c r="C9" s="11"/>
      <c r="D9" s="12"/>
      <c r="E9" s="12"/>
      <c r="F9" s="12"/>
      <c r="G9" s="12">
        <v>2</v>
      </c>
      <c r="H9" s="12"/>
      <c r="I9" s="12" t="s">
        <v>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12"/>
      <c r="V9" s="12"/>
      <c r="W9" s="12"/>
      <c r="X9" s="12"/>
      <c r="Y9" s="12"/>
      <c r="Z9" s="12"/>
      <c r="AA9" s="11"/>
      <c r="AB9" s="12"/>
      <c r="AC9" s="12"/>
      <c r="AD9" s="12"/>
      <c r="AE9" s="12"/>
      <c r="AF9" s="12"/>
      <c r="AG9" s="13"/>
      <c r="AH9" s="12"/>
      <c r="AI9" s="12"/>
      <c r="AJ9" s="12"/>
      <c r="AK9" s="12"/>
      <c r="AL9" s="12"/>
      <c r="AM9" s="12"/>
      <c r="AN9" s="12"/>
      <c r="AO9" s="35"/>
    </row>
    <row r="10" spans="3:41" ht="14.25" thickBot="1" x14ac:dyDescent="0.2">
      <c r="C10" s="11"/>
      <c r="D10" s="12"/>
      <c r="E10" s="12"/>
      <c r="F10" s="12"/>
      <c r="G10" s="12"/>
      <c r="H10" s="12"/>
      <c r="I10" s="12"/>
      <c r="J10" s="12" t="s">
        <v>3</v>
      </c>
      <c r="K10" s="12"/>
      <c r="L10" s="12"/>
      <c r="M10" s="12"/>
      <c r="N10" s="12"/>
      <c r="O10" s="12"/>
      <c r="P10" s="12"/>
      <c r="Q10" s="12"/>
      <c r="R10" s="12"/>
      <c r="S10" s="12"/>
      <c r="T10" s="87">
        <v>2865189</v>
      </c>
      <c r="U10" s="88"/>
      <c r="V10" s="88"/>
      <c r="W10" s="88"/>
      <c r="X10" s="88"/>
      <c r="Y10" s="88"/>
      <c r="Z10" s="89"/>
      <c r="AA10" s="80">
        <f>+T10</f>
        <v>2865189</v>
      </c>
      <c r="AB10" s="90"/>
      <c r="AC10" s="90"/>
      <c r="AD10" s="90"/>
      <c r="AE10" s="90"/>
      <c r="AF10" s="90"/>
      <c r="AG10" s="82"/>
      <c r="AH10" s="12"/>
      <c r="AI10" s="12"/>
      <c r="AJ10" s="12"/>
      <c r="AK10" s="12"/>
      <c r="AL10" s="12"/>
      <c r="AM10" s="12"/>
      <c r="AN10" s="12"/>
      <c r="AO10" s="35"/>
    </row>
    <row r="11" spans="3:41" x14ac:dyDescent="0.15">
      <c r="C11" s="11"/>
      <c r="D11" s="12"/>
      <c r="E11" s="12"/>
      <c r="F11" s="12"/>
      <c r="G11" s="12">
        <v>3</v>
      </c>
      <c r="H11" s="12"/>
      <c r="I11" s="12" t="s">
        <v>67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12"/>
      <c r="V11" s="12"/>
      <c r="W11" s="12"/>
      <c r="X11" s="12"/>
      <c r="Y11" s="12"/>
      <c r="Z11" s="12"/>
      <c r="AA11" s="11"/>
      <c r="AB11" s="12"/>
      <c r="AC11" s="12"/>
      <c r="AD11" s="12"/>
      <c r="AE11" s="12"/>
      <c r="AF11" s="12"/>
      <c r="AG11" s="13"/>
      <c r="AH11" s="12"/>
      <c r="AI11" s="12"/>
      <c r="AJ11" s="12"/>
      <c r="AK11" s="12"/>
      <c r="AL11" s="12"/>
      <c r="AM11" s="12"/>
      <c r="AN11" s="12"/>
      <c r="AO11" s="35"/>
    </row>
    <row r="12" spans="3:41" x14ac:dyDescent="0.15">
      <c r="C12" s="11"/>
      <c r="D12" s="12"/>
      <c r="E12" s="12"/>
      <c r="F12" s="12"/>
      <c r="G12" s="12"/>
      <c r="H12" s="12"/>
      <c r="I12" s="12"/>
      <c r="J12" s="12" t="s">
        <v>4</v>
      </c>
      <c r="K12" s="12"/>
      <c r="L12" s="12"/>
      <c r="M12" s="12"/>
      <c r="N12" s="12"/>
      <c r="O12" s="12"/>
      <c r="P12" s="12"/>
      <c r="Q12" s="12"/>
      <c r="R12" s="12"/>
      <c r="S12" s="12"/>
      <c r="T12" s="80">
        <v>30407861</v>
      </c>
      <c r="U12" s="90"/>
      <c r="V12" s="90"/>
      <c r="W12" s="90"/>
      <c r="X12" s="90"/>
      <c r="Y12" s="90"/>
      <c r="Z12" s="82"/>
      <c r="AA12" s="80"/>
      <c r="AB12" s="90"/>
      <c r="AC12" s="90"/>
      <c r="AD12" s="90"/>
      <c r="AE12" s="90"/>
      <c r="AF12" s="90"/>
      <c r="AG12" s="82"/>
      <c r="AH12" s="12"/>
      <c r="AI12" s="12"/>
      <c r="AJ12" s="12"/>
      <c r="AK12" s="12"/>
      <c r="AL12" s="12"/>
      <c r="AM12" s="12"/>
      <c r="AN12" s="12"/>
      <c r="AO12" s="35"/>
    </row>
    <row r="13" spans="3:41" ht="14.25" thickBot="1" x14ac:dyDescent="0.2">
      <c r="C13" s="11"/>
      <c r="D13" s="12"/>
      <c r="E13" s="12"/>
      <c r="F13" s="12"/>
      <c r="G13" s="12"/>
      <c r="H13" s="12"/>
      <c r="I13" s="12"/>
      <c r="J13" s="12" t="s">
        <v>5</v>
      </c>
      <c r="K13" s="12"/>
      <c r="L13" s="12"/>
      <c r="M13" s="12"/>
      <c r="N13" s="12"/>
      <c r="O13" s="12"/>
      <c r="P13" s="12"/>
      <c r="Q13" s="12"/>
      <c r="R13" s="12"/>
      <c r="S13" s="12"/>
      <c r="T13" s="87">
        <v>42401322</v>
      </c>
      <c r="U13" s="88"/>
      <c r="V13" s="88"/>
      <c r="W13" s="88"/>
      <c r="X13" s="88"/>
      <c r="Y13" s="88"/>
      <c r="Z13" s="89"/>
      <c r="AA13" s="80">
        <f>+T12+T13</f>
        <v>72809183</v>
      </c>
      <c r="AB13" s="81"/>
      <c r="AC13" s="81"/>
      <c r="AD13" s="81"/>
      <c r="AE13" s="81"/>
      <c r="AF13" s="81"/>
      <c r="AG13" s="82"/>
      <c r="AH13" s="12"/>
      <c r="AI13" s="12"/>
      <c r="AJ13" s="12"/>
      <c r="AK13" s="12"/>
      <c r="AL13" s="12"/>
      <c r="AM13" s="12"/>
      <c r="AN13" s="12"/>
      <c r="AO13" s="35"/>
    </row>
    <row r="14" spans="3:41" x14ac:dyDescent="0.15">
      <c r="C14" s="11"/>
      <c r="D14" s="12"/>
      <c r="E14" s="12"/>
      <c r="F14" s="12"/>
      <c r="G14" s="12">
        <v>4</v>
      </c>
      <c r="H14" s="12"/>
      <c r="I14" s="12" t="s">
        <v>68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12"/>
      <c r="V14" s="12"/>
      <c r="W14" s="12"/>
      <c r="X14" s="12"/>
      <c r="Y14" s="12"/>
      <c r="Z14" s="12"/>
      <c r="AA14" s="11"/>
      <c r="AB14" s="12"/>
      <c r="AC14" s="12"/>
      <c r="AD14" s="12"/>
      <c r="AE14" s="12"/>
      <c r="AF14" s="12"/>
      <c r="AG14" s="13"/>
      <c r="AH14" s="12"/>
      <c r="AI14" s="12"/>
      <c r="AJ14" s="12"/>
      <c r="AK14" s="12"/>
      <c r="AL14" s="12"/>
      <c r="AM14" s="12"/>
      <c r="AN14" s="12"/>
      <c r="AO14" s="35"/>
    </row>
    <row r="15" spans="3:41" ht="14.25" thickBot="1" x14ac:dyDescent="0.2">
      <c r="C15" s="11"/>
      <c r="D15" s="12"/>
      <c r="E15" s="12"/>
      <c r="F15" s="12"/>
      <c r="G15" s="12"/>
      <c r="H15" s="12"/>
      <c r="I15" s="12"/>
      <c r="J15" s="14" t="s">
        <v>121</v>
      </c>
      <c r="K15" s="15"/>
      <c r="L15" s="15"/>
      <c r="M15" s="15"/>
      <c r="N15" s="15"/>
      <c r="O15" s="15"/>
      <c r="P15" s="15"/>
      <c r="Q15" s="15"/>
      <c r="R15" s="15"/>
      <c r="S15" s="15"/>
      <c r="T15" s="87">
        <v>584000</v>
      </c>
      <c r="U15" s="88"/>
      <c r="V15" s="88"/>
      <c r="W15" s="88"/>
      <c r="X15" s="88"/>
      <c r="Y15" s="88"/>
      <c r="Z15" s="89"/>
      <c r="AA15" s="80">
        <f>+T15</f>
        <v>584000</v>
      </c>
      <c r="AB15" s="90"/>
      <c r="AC15" s="90"/>
      <c r="AD15" s="90"/>
      <c r="AE15" s="90"/>
      <c r="AF15" s="90"/>
      <c r="AG15" s="82"/>
      <c r="AH15" s="12"/>
      <c r="AI15" s="12"/>
      <c r="AJ15" s="12"/>
      <c r="AK15" s="12"/>
      <c r="AL15" s="12"/>
      <c r="AM15" s="12"/>
      <c r="AN15" s="12"/>
      <c r="AO15" s="35"/>
    </row>
    <row r="16" spans="3:41" x14ac:dyDescent="0.15">
      <c r="C16" s="11"/>
      <c r="D16" s="12"/>
      <c r="E16" s="12"/>
      <c r="F16" s="12"/>
      <c r="G16" s="12">
        <v>5</v>
      </c>
      <c r="H16" s="12"/>
      <c r="I16" s="12" t="s">
        <v>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1"/>
      <c r="U16" s="12"/>
      <c r="V16" s="12"/>
      <c r="W16" s="12"/>
      <c r="X16" s="12"/>
      <c r="Y16" s="12"/>
      <c r="Z16" s="12"/>
      <c r="AA16" s="11"/>
      <c r="AB16" s="12"/>
      <c r="AC16" s="12"/>
      <c r="AD16" s="12"/>
      <c r="AE16" s="12"/>
      <c r="AF16" s="12"/>
      <c r="AG16" s="13"/>
      <c r="AH16" s="12"/>
      <c r="AI16" s="12"/>
      <c r="AJ16" s="12"/>
      <c r="AK16" s="12"/>
      <c r="AL16" s="12"/>
      <c r="AM16" s="12"/>
      <c r="AN16" s="12"/>
      <c r="AO16" s="35"/>
    </row>
    <row r="17" spans="3:45" x14ac:dyDescent="0.15">
      <c r="C17" s="11"/>
      <c r="D17" s="12"/>
      <c r="E17" s="12"/>
      <c r="F17" s="12"/>
      <c r="G17" s="12"/>
      <c r="H17" s="12"/>
      <c r="I17" s="12"/>
      <c r="J17" s="12" t="s">
        <v>7</v>
      </c>
      <c r="K17" s="12"/>
      <c r="L17" s="12"/>
      <c r="M17" s="12"/>
      <c r="N17" s="12"/>
      <c r="O17" s="12"/>
      <c r="P17" s="12"/>
      <c r="Q17" s="12"/>
      <c r="R17" s="12"/>
      <c r="S17" s="12"/>
      <c r="T17" s="80">
        <v>4702</v>
      </c>
      <c r="U17" s="92"/>
      <c r="V17" s="92"/>
      <c r="W17" s="92"/>
      <c r="X17" s="92"/>
      <c r="Y17" s="92"/>
      <c r="Z17" s="93"/>
      <c r="AA17" s="11"/>
      <c r="AB17" s="12"/>
      <c r="AC17" s="12"/>
      <c r="AD17" s="12"/>
      <c r="AE17" s="12"/>
      <c r="AF17" s="12"/>
      <c r="AG17" s="13"/>
      <c r="AH17" s="12"/>
      <c r="AI17" s="12"/>
      <c r="AJ17" s="12"/>
      <c r="AK17" s="12"/>
      <c r="AL17" s="12"/>
      <c r="AM17" s="12"/>
      <c r="AN17" s="12"/>
      <c r="AO17" s="35"/>
    </row>
    <row r="18" spans="3:45" ht="14.25" thickBot="1" x14ac:dyDescent="0.2">
      <c r="C18" s="11"/>
      <c r="D18" s="12"/>
      <c r="E18" s="12"/>
      <c r="F18" s="12"/>
      <c r="G18" s="12"/>
      <c r="H18" s="12"/>
      <c r="I18" s="12"/>
      <c r="J18" s="12" t="s">
        <v>118</v>
      </c>
      <c r="K18" s="12"/>
      <c r="L18" s="12"/>
      <c r="M18" s="12"/>
      <c r="N18" s="12"/>
      <c r="O18" s="12"/>
      <c r="P18" s="12"/>
      <c r="Q18" s="12"/>
      <c r="R18" s="12"/>
      <c r="S18" s="12"/>
      <c r="T18" s="87">
        <v>69637</v>
      </c>
      <c r="U18" s="88"/>
      <c r="V18" s="88"/>
      <c r="W18" s="88"/>
      <c r="X18" s="88"/>
      <c r="Y18" s="88"/>
      <c r="Z18" s="89"/>
      <c r="AA18" s="80">
        <f>SUM(T17:Z18)</f>
        <v>74339</v>
      </c>
      <c r="AB18" s="90"/>
      <c r="AC18" s="90"/>
      <c r="AD18" s="90"/>
      <c r="AE18" s="90"/>
      <c r="AF18" s="90"/>
      <c r="AG18" s="82"/>
      <c r="AH18" s="12"/>
      <c r="AI18" s="12"/>
      <c r="AJ18" s="12"/>
      <c r="AK18" s="12"/>
      <c r="AL18" s="12"/>
      <c r="AM18" s="12"/>
      <c r="AN18" s="12"/>
      <c r="AO18" s="35"/>
    </row>
    <row r="19" spans="3:45" ht="14.25" thickBot="1" x14ac:dyDescent="0.2">
      <c r="C19" s="11"/>
      <c r="D19" s="12"/>
      <c r="E19" s="12"/>
      <c r="F19" s="12" t="s">
        <v>8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1"/>
      <c r="U19" s="12"/>
      <c r="V19" s="12"/>
      <c r="W19" s="12"/>
      <c r="X19" s="12"/>
      <c r="Y19" s="12"/>
      <c r="Z19" s="12"/>
      <c r="AA19" s="16"/>
      <c r="AB19" s="17"/>
      <c r="AC19" s="17"/>
      <c r="AD19" s="17"/>
      <c r="AE19" s="17"/>
      <c r="AF19" s="17"/>
      <c r="AG19" s="18"/>
      <c r="AH19" s="87">
        <f>+AA8+AA10+AA13+AA15+AA18</f>
        <v>76976711</v>
      </c>
      <c r="AI19" s="88"/>
      <c r="AJ19" s="88"/>
      <c r="AK19" s="88"/>
      <c r="AL19" s="88"/>
      <c r="AM19" s="88"/>
      <c r="AN19" s="89"/>
      <c r="AO19" s="35"/>
    </row>
    <row r="20" spans="3:45" x14ac:dyDescent="0.15">
      <c r="C20" s="11"/>
      <c r="D20" s="12" t="s">
        <v>10</v>
      </c>
      <c r="E20" s="12"/>
      <c r="F20" s="12" t="s">
        <v>11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1"/>
      <c r="U20" s="12"/>
      <c r="V20" s="12"/>
      <c r="W20" s="12"/>
      <c r="X20" s="12"/>
      <c r="Y20" s="12"/>
      <c r="Z20" s="12"/>
      <c r="AA20" s="11"/>
      <c r="AB20" s="12"/>
      <c r="AC20" s="12"/>
      <c r="AD20" s="12"/>
      <c r="AE20" s="12"/>
      <c r="AF20" s="12"/>
      <c r="AG20" s="13"/>
      <c r="AH20" s="12"/>
      <c r="AI20" s="12"/>
      <c r="AJ20" s="12"/>
      <c r="AK20" s="12"/>
      <c r="AL20" s="12"/>
      <c r="AM20" s="12"/>
      <c r="AN20" s="12"/>
      <c r="AO20" s="35"/>
    </row>
    <row r="21" spans="3:45" x14ac:dyDescent="0.15">
      <c r="C21" s="11"/>
      <c r="D21" s="12"/>
      <c r="E21" s="12"/>
      <c r="F21" s="12"/>
      <c r="G21" s="12">
        <v>1</v>
      </c>
      <c r="H21" s="12"/>
      <c r="I21" s="12" t="s">
        <v>12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1"/>
      <c r="U21" s="12"/>
      <c r="V21" s="12"/>
      <c r="W21" s="12"/>
      <c r="X21" s="12"/>
      <c r="Y21" s="12"/>
      <c r="Z21" s="12"/>
      <c r="AA21" s="11"/>
      <c r="AB21" s="12"/>
      <c r="AC21" s="12"/>
      <c r="AD21" s="12"/>
      <c r="AE21" s="12"/>
      <c r="AF21" s="12"/>
      <c r="AG21" s="13"/>
      <c r="AH21" s="12"/>
      <c r="AI21" s="12"/>
      <c r="AJ21" s="12"/>
      <c r="AK21" s="12"/>
      <c r="AL21" s="12"/>
      <c r="AM21" s="12"/>
      <c r="AN21" s="12"/>
      <c r="AO21" s="35"/>
    </row>
    <row r="22" spans="3:45" x14ac:dyDescent="0.15">
      <c r="C22" s="11"/>
      <c r="D22" s="12"/>
      <c r="E22" s="12"/>
      <c r="F22" s="12"/>
      <c r="G22" s="12"/>
      <c r="H22" s="12"/>
      <c r="I22" s="12"/>
      <c r="J22" s="12" t="s">
        <v>13</v>
      </c>
      <c r="K22" s="12" t="s">
        <v>14</v>
      </c>
      <c r="L22" s="12"/>
      <c r="M22" s="12"/>
      <c r="N22" s="12"/>
      <c r="O22" s="12"/>
      <c r="P22" s="12"/>
      <c r="Q22" s="12"/>
      <c r="R22" s="12"/>
      <c r="S22" s="12"/>
      <c r="T22" s="11"/>
      <c r="U22" s="12"/>
      <c r="V22" s="12"/>
      <c r="W22" s="12"/>
      <c r="X22" s="12"/>
      <c r="Y22" s="12"/>
      <c r="Z22" s="12"/>
      <c r="AA22" s="11"/>
      <c r="AB22" s="12"/>
      <c r="AC22" s="12"/>
      <c r="AD22" s="12"/>
      <c r="AE22" s="12"/>
      <c r="AF22" s="12"/>
      <c r="AG22" s="13"/>
      <c r="AH22" s="12"/>
      <c r="AI22" s="12"/>
      <c r="AJ22" s="12"/>
      <c r="AK22" s="12"/>
      <c r="AL22" s="12"/>
      <c r="AM22" s="12"/>
      <c r="AN22" s="12"/>
      <c r="AO22" s="35"/>
    </row>
    <row r="23" spans="3:45" x14ac:dyDescent="0.15">
      <c r="C23" s="11"/>
      <c r="D23" s="12"/>
      <c r="E23" s="12"/>
      <c r="F23" s="12"/>
      <c r="G23" s="12"/>
      <c r="H23" s="12"/>
      <c r="I23" s="12"/>
      <c r="J23" s="12"/>
      <c r="K23" s="12"/>
      <c r="L23" s="12" t="s">
        <v>14</v>
      </c>
      <c r="M23" s="12"/>
      <c r="N23" s="12"/>
      <c r="O23" s="12"/>
      <c r="P23" s="12"/>
      <c r="Q23" s="12"/>
      <c r="R23" s="12"/>
      <c r="S23" s="12"/>
      <c r="T23" s="80">
        <v>30344927</v>
      </c>
      <c r="U23" s="81"/>
      <c r="V23" s="81"/>
      <c r="W23" s="81"/>
      <c r="X23" s="81"/>
      <c r="Y23" s="81"/>
      <c r="Z23" s="82"/>
      <c r="AA23" s="11"/>
      <c r="AB23" s="12"/>
      <c r="AC23" s="12"/>
      <c r="AD23" s="12"/>
      <c r="AE23" s="12"/>
      <c r="AF23" s="12"/>
      <c r="AG23" s="13"/>
      <c r="AH23" s="12"/>
      <c r="AI23" s="12"/>
      <c r="AJ23" s="12"/>
      <c r="AK23" s="12"/>
      <c r="AL23" s="12"/>
      <c r="AM23" s="12"/>
      <c r="AN23" s="12"/>
      <c r="AO23" s="35"/>
    </row>
    <row r="24" spans="3:45" x14ac:dyDescent="0.15">
      <c r="C24" s="11"/>
      <c r="D24" s="12"/>
      <c r="E24" s="12"/>
      <c r="F24" s="12"/>
      <c r="G24" s="12"/>
      <c r="H24" s="12"/>
      <c r="I24" s="12"/>
      <c r="J24" s="12" t="s">
        <v>15</v>
      </c>
      <c r="K24" s="12" t="s">
        <v>16</v>
      </c>
      <c r="L24" s="12"/>
      <c r="M24" s="12"/>
      <c r="N24" s="12"/>
      <c r="O24" s="12"/>
      <c r="P24" s="12"/>
      <c r="Q24" s="12"/>
      <c r="R24" s="12"/>
      <c r="S24" s="12"/>
      <c r="T24" s="11"/>
      <c r="U24" s="12"/>
      <c r="V24" s="12"/>
      <c r="W24" s="12"/>
      <c r="X24" s="12"/>
      <c r="Y24" s="12"/>
      <c r="Z24" s="12"/>
      <c r="AA24" s="11"/>
      <c r="AB24" s="12"/>
      <c r="AC24" s="12"/>
      <c r="AD24" s="12"/>
      <c r="AE24" s="12"/>
      <c r="AF24" s="12"/>
      <c r="AG24" s="13"/>
      <c r="AH24" s="12"/>
      <c r="AI24" s="12"/>
      <c r="AJ24" s="12"/>
      <c r="AK24" s="12"/>
      <c r="AL24" s="12"/>
      <c r="AM24" s="12"/>
      <c r="AN24" s="12"/>
      <c r="AO24" s="35"/>
    </row>
    <row r="25" spans="3:45" x14ac:dyDescent="0.15">
      <c r="C25" s="11"/>
      <c r="D25" s="12"/>
      <c r="E25" s="12"/>
      <c r="F25" s="12"/>
      <c r="G25" s="12"/>
      <c r="H25" s="12"/>
      <c r="I25" s="12"/>
      <c r="J25" s="12"/>
      <c r="K25" s="12"/>
      <c r="L25" s="12" t="s">
        <v>17</v>
      </c>
      <c r="M25" s="12"/>
      <c r="N25" s="12"/>
      <c r="O25" s="12"/>
      <c r="P25" s="12"/>
      <c r="Q25" s="12"/>
      <c r="R25" s="12"/>
      <c r="S25" s="12"/>
      <c r="T25" s="80">
        <v>20364019</v>
      </c>
      <c r="U25" s="81"/>
      <c r="V25" s="81"/>
      <c r="W25" s="81"/>
      <c r="X25" s="81"/>
      <c r="Y25" s="81"/>
      <c r="Z25" s="82"/>
      <c r="AA25" s="11"/>
      <c r="AB25" s="12"/>
      <c r="AC25" s="12"/>
      <c r="AD25" s="12"/>
      <c r="AE25" s="12"/>
      <c r="AF25" s="12"/>
      <c r="AG25" s="13"/>
      <c r="AH25" s="12"/>
      <c r="AI25" s="12"/>
      <c r="AJ25" s="12"/>
      <c r="AK25" s="12"/>
      <c r="AL25" s="12"/>
      <c r="AM25" s="12"/>
      <c r="AN25" s="12"/>
      <c r="AO25" s="35"/>
      <c r="AS25" s="29" t="s">
        <v>117</v>
      </c>
    </row>
    <row r="26" spans="3:45" x14ac:dyDescent="0.15">
      <c r="C26" s="11"/>
      <c r="D26" s="12"/>
      <c r="E26" s="12"/>
      <c r="F26" s="12"/>
      <c r="G26" s="12"/>
      <c r="H26" s="12"/>
      <c r="I26" s="12"/>
      <c r="J26" s="12"/>
      <c r="K26" s="12"/>
      <c r="L26" s="12" t="s">
        <v>18</v>
      </c>
      <c r="M26" s="12"/>
      <c r="N26" s="12"/>
      <c r="O26" s="12"/>
      <c r="P26" s="12"/>
      <c r="Q26" s="12"/>
      <c r="R26" s="12"/>
      <c r="S26" s="12"/>
      <c r="T26" s="80">
        <v>4251368</v>
      </c>
      <c r="U26" s="81"/>
      <c r="V26" s="81"/>
      <c r="W26" s="81"/>
      <c r="X26" s="81"/>
      <c r="Y26" s="81"/>
      <c r="Z26" s="82"/>
      <c r="AA26" s="11"/>
      <c r="AB26" s="12"/>
      <c r="AC26" s="12"/>
      <c r="AD26" s="12"/>
      <c r="AE26" s="12"/>
      <c r="AF26" s="12"/>
      <c r="AG26" s="13"/>
      <c r="AH26" s="12"/>
      <c r="AI26" s="12"/>
      <c r="AJ26" s="12"/>
      <c r="AK26" s="12"/>
      <c r="AL26" s="12"/>
      <c r="AM26" s="12"/>
      <c r="AN26" s="12"/>
      <c r="AO26" s="35"/>
    </row>
    <row r="27" spans="3:45" x14ac:dyDescent="0.15">
      <c r="C27" s="11"/>
      <c r="D27" s="12"/>
      <c r="E27" s="12"/>
      <c r="F27" s="12"/>
      <c r="G27" s="12"/>
      <c r="H27" s="12"/>
      <c r="I27" s="12"/>
      <c r="J27" s="12"/>
      <c r="K27" s="12"/>
      <c r="L27" s="12" t="s">
        <v>19</v>
      </c>
      <c r="M27" s="12"/>
      <c r="N27" s="12"/>
      <c r="O27" s="12"/>
      <c r="P27" s="12"/>
      <c r="Q27" s="12"/>
      <c r="R27" s="12"/>
      <c r="S27" s="12"/>
      <c r="T27" s="80">
        <v>20000</v>
      </c>
      <c r="U27" s="81"/>
      <c r="V27" s="81"/>
      <c r="W27" s="81"/>
      <c r="X27" s="81"/>
      <c r="Y27" s="81"/>
      <c r="Z27" s="82"/>
      <c r="AA27" s="11"/>
      <c r="AB27" s="12"/>
      <c r="AC27" s="12"/>
      <c r="AD27" s="12"/>
      <c r="AE27" s="12"/>
      <c r="AF27" s="12"/>
      <c r="AG27" s="13"/>
      <c r="AH27" s="12"/>
      <c r="AI27" s="12"/>
      <c r="AJ27" s="12"/>
      <c r="AK27" s="12"/>
      <c r="AL27" s="12"/>
      <c r="AM27" s="12"/>
      <c r="AN27" s="12"/>
      <c r="AO27" s="35"/>
    </row>
    <row r="28" spans="3:45" ht="14.25" thickBot="1" x14ac:dyDescent="0.2">
      <c r="C28" s="11"/>
      <c r="D28" s="12"/>
      <c r="E28" s="12"/>
      <c r="F28" s="12"/>
      <c r="G28" s="12"/>
      <c r="H28" s="12"/>
      <c r="I28" s="12"/>
      <c r="J28" s="12"/>
      <c r="K28" s="12"/>
      <c r="L28" s="14" t="s">
        <v>73</v>
      </c>
      <c r="M28" s="12"/>
      <c r="N28" s="12"/>
      <c r="O28" s="12"/>
      <c r="P28" s="12"/>
      <c r="Q28" s="12"/>
      <c r="R28" s="12"/>
      <c r="S28" s="12"/>
      <c r="T28" s="80">
        <v>354000</v>
      </c>
      <c r="U28" s="81"/>
      <c r="V28" s="81"/>
      <c r="W28" s="81"/>
      <c r="X28" s="81"/>
      <c r="Y28" s="81"/>
      <c r="Z28" s="82"/>
      <c r="AA28" s="11"/>
      <c r="AB28" s="12"/>
      <c r="AC28" s="12"/>
      <c r="AD28" s="12"/>
      <c r="AE28" s="12"/>
      <c r="AF28" s="12"/>
      <c r="AG28" s="13"/>
      <c r="AH28" s="12"/>
      <c r="AI28" s="12"/>
      <c r="AJ28" s="12"/>
      <c r="AK28" s="12"/>
      <c r="AL28" s="12"/>
      <c r="AM28" s="12"/>
      <c r="AN28" s="12"/>
      <c r="AO28" s="35"/>
    </row>
    <row r="29" spans="3:45" ht="14.25" thickBot="1" x14ac:dyDescent="0.2">
      <c r="C29" s="11"/>
      <c r="D29" s="12"/>
      <c r="E29" s="12"/>
      <c r="F29" s="12"/>
      <c r="G29" s="12"/>
      <c r="H29" s="12"/>
      <c r="I29" s="12"/>
      <c r="J29" s="12"/>
      <c r="K29" s="12" t="s">
        <v>20</v>
      </c>
      <c r="L29" s="12"/>
      <c r="M29" s="12"/>
      <c r="N29" s="12"/>
      <c r="O29" s="12"/>
      <c r="P29" s="12"/>
      <c r="Q29" s="12"/>
      <c r="R29" s="12"/>
      <c r="S29" s="12"/>
      <c r="T29" s="83">
        <f>SUM(T25:Z28)</f>
        <v>24989387</v>
      </c>
      <c r="U29" s="84"/>
      <c r="V29" s="84"/>
      <c r="W29" s="84"/>
      <c r="X29" s="84"/>
      <c r="Y29" s="84"/>
      <c r="Z29" s="85"/>
      <c r="AA29" s="11"/>
      <c r="AB29" s="12"/>
      <c r="AC29" s="12"/>
      <c r="AD29" s="12"/>
      <c r="AE29" s="12"/>
      <c r="AF29" s="12"/>
      <c r="AG29" s="13"/>
      <c r="AH29" s="12"/>
      <c r="AI29" s="12"/>
      <c r="AJ29" s="12"/>
      <c r="AK29" s="12"/>
      <c r="AL29" s="12"/>
      <c r="AM29" s="12"/>
      <c r="AN29" s="12"/>
      <c r="AO29" s="35"/>
    </row>
    <row r="30" spans="3:45" x14ac:dyDescent="0.15">
      <c r="C30" s="11"/>
      <c r="D30" s="12"/>
      <c r="E30" s="12"/>
      <c r="F30" s="12"/>
      <c r="G30" s="12"/>
      <c r="H30" s="12"/>
      <c r="I30" s="12"/>
      <c r="J30" s="12" t="s">
        <v>21</v>
      </c>
      <c r="K30" s="12" t="s">
        <v>22</v>
      </c>
      <c r="L30" s="12"/>
      <c r="M30" s="12"/>
      <c r="N30" s="12"/>
      <c r="O30" s="12"/>
      <c r="P30" s="12"/>
      <c r="Q30" s="12"/>
      <c r="R30" s="12"/>
      <c r="S30" s="12"/>
      <c r="T30" s="11"/>
      <c r="U30" s="12"/>
      <c r="V30" s="12"/>
      <c r="W30" s="12"/>
      <c r="X30" s="12"/>
      <c r="Y30" s="12"/>
      <c r="Z30" s="12"/>
      <c r="AA30" s="11"/>
      <c r="AB30" s="12"/>
      <c r="AC30" s="12"/>
      <c r="AD30" s="12"/>
      <c r="AE30" s="12"/>
      <c r="AF30" s="12"/>
      <c r="AG30" s="13"/>
      <c r="AH30" s="12"/>
      <c r="AI30" s="12"/>
      <c r="AJ30" s="12"/>
      <c r="AK30" s="12"/>
      <c r="AL30" s="12"/>
      <c r="AM30" s="12"/>
      <c r="AN30" s="12"/>
      <c r="AO30" s="35"/>
    </row>
    <row r="31" spans="3:45" x14ac:dyDescent="0.15">
      <c r="C31" s="11"/>
      <c r="D31" s="12"/>
      <c r="E31" s="12"/>
      <c r="F31" s="12"/>
      <c r="G31" s="12"/>
      <c r="H31" s="12"/>
      <c r="I31" s="12"/>
      <c r="J31" s="12"/>
      <c r="K31" s="12"/>
      <c r="L31" s="12" t="s">
        <v>75</v>
      </c>
      <c r="M31" s="12"/>
      <c r="N31" s="12"/>
      <c r="O31" s="12"/>
      <c r="P31" s="12"/>
      <c r="Q31" s="12"/>
      <c r="R31" s="12"/>
      <c r="S31" s="12"/>
      <c r="T31" s="80">
        <v>3379800</v>
      </c>
      <c r="U31" s="81"/>
      <c r="V31" s="81"/>
      <c r="W31" s="81"/>
      <c r="X31" s="81"/>
      <c r="Y31" s="81"/>
      <c r="Z31" s="82"/>
      <c r="AA31" s="11"/>
      <c r="AB31" s="12"/>
      <c r="AC31" s="12"/>
      <c r="AD31" s="12"/>
      <c r="AE31" s="12"/>
      <c r="AF31" s="12"/>
      <c r="AG31" s="13"/>
      <c r="AH31" s="12"/>
      <c r="AI31" s="12"/>
      <c r="AJ31" s="12"/>
      <c r="AK31" s="12"/>
      <c r="AL31" s="12"/>
      <c r="AM31" s="12"/>
      <c r="AN31" s="12"/>
      <c r="AO31" s="35"/>
    </row>
    <row r="32" spans="3:45" x14ac:dyDescent="0.15">
      <c r="C32" s="11"/>
      <c r="D32" s="12"/>
      <c r="E32" s="12"/>
      <c r="F32" s="12"/>
      <c r="G32" s="12"/>
      <c r="H32" s="12"/>
      <c r="I32" s="12"/>
      <c r="J32" s="12"/>
      <c r="K32" s="12"/>
      <c r="L32" s="12" t="s">
        <v>131</v>
      </c>
      <c r="M32" s="12"/>
      <c r="N32" s="12"/>
      <c r="O32" s="12"/>
      <c r="P32" s="12"/>
      <c r="Q32" s="12"/>
      <c r="R32" s="12"/>
      <c r="S32" s="12"/>
      <c r="T32" s="80">
        <v>332170</v>
      </c>
      <c r="U32" s="81"/>
      <c r="V32" s="81"/>
      <c r="W32" s="81"/>
      <c r="X32" s="81"/>
      <c r="Y32" s="81"/>
      <c r="Z32" s="82"/>
      <c r="AA32" s="11"/>
      <c r="AB32" s="12"/>
      <c r="AC32" s="12"/>
      <c r="AD32" s="12"/>
      <c r="AE32" s="12"/>
      <c r="AF32" s="12"/>
      <c r="AG32" s="13"/>
      <c r="AH32" s="12"/>
      <c r="AI32" s="12"/>
      <c r="AJ32" s="12"/>
      <c r="AK32" s="12"/>
      <c r="AL32" s="12"/>
      <c r="AM32" s="12"/>
      <c r="AN32" s="12"/>
      <c r="AO32" s="35"/>
    </row>
    <row r="33" spans="3:46" x14ac:dyDescent="0.15">
      <c r="C33" s="11"/>
      <c r="D33" s="12"/>
      <c r="E33" s="12"/>
      <c r="F33" s="12"/>
      <c r="G33" s="12"/>
      <c r="H33" s="12"/>
      <c r="I33" s="12"/>
      <c r="J33" s="12"/>
      <c r="K33" s="12"/>
      <c r="L33" s="12" t="s">
        <v>130</v>
      </c>
      <c r="M33" s="12"/>
      <c r="N33" s="12"/>
      <c r="O33" s="12"/>
      <c r="P33" s="12"/>
      <c r="Q33" s="12"/>
      <c r="R33" s="12"/>
      <c r="S33" s="12"/>
      <c r="T33" s="80">
        <v>155512</v>
      </c>
      <c r="U33" s="81"/>
      <c r="V33" s="81"/>
      <c r="W33" s="81"/>
      <c r="X33" s="81"/>
      <c r="Y33" s="81"/>
      <c r="Z33" s="82"/>
      <c r="AA33" s="11"/>
      <c r="AB33" s="12"/>
      <c r="AC33" s="12"/>
      <c r="AD33" s="12"/>
      <c r="AE33" s="12"/>
      <c r="AF33" s="12"/>
      <c r="AG33" s="13"/>
      <c r="AH33" s="12"/>
      <c r="AI33" s="12"/>
      <c r="AJ33" s="12"/>
      <c r="AK33" s="12"/>
      <c r="AL33" s="12"/>
      <c r="AM33" s="12"/>
      <c r="AN33" s="12"/>
      <c r="AO33" s="35"/>
    </row>
    <row r="34" spans="3:46" x14ac:dyDescent="0.15">
      <c r="C34" s="11"/>
      <c r="D34" s="12"/>
      <c r="E34" s="12"/>
      <c r="F34" s="12"/>
      <c r="G34" s="12"/>
      <c r="H34" s="12"/>
      <c r="I34" s="12"/>
      <c r="J34" s="12"/>
      <c r="K34" s="12"/>
      <c r="L34" s="12" t="s">
        <v>69</v>
      </c>
      <c r="M34" s="12"/>
      <c r="N34" s="12"/>
      <c r="O34" s="12"/>
      <c r="P34" s="12"/>
      <c r="Q34" s="12"/>
      <c r="R34" s="12"/>
      <c r="S34" s="12"/>
      <c r="T34" s="80">
        <v>689196</v>
      </c>
      <c r="U34" s="81"/>
      <c r="V34" s="81"/>
      <c r="W34" s="81"/>
      <c r="X34" s="81"/>
      <c r="Y34" s="81"/>
      <c r="Z34" s="82"/>
      <c r="AA34" s="11"/>
      <c r="AB34" s="12"/>
      <c r="AC34" s="12"/>
      <c r="AD34" s="12"/>
      <c r="AE34" s="12"/>
      <c r="AF34" s="12"/>
      <c r="AG34" s="13"/>
      <c r="AH34" s="12"/>
      <c r="AI34" s="12"/>
      <c r="AJ34" s="12"/>
      <c r="AK34" s="12"/>
      <c r="AL34" s="12"/>
      <c r="AM34" s="12"/>
      <c r="AN34" s="12"/>
      <c r="AO34" s="35"/>
    </row>
    <row r="35" spans="3:46" x14ac:dyDescent="0.15">
      <c r="C35" s="11"/>
      <c r="D35" s="12"/>
      <c r="E35" s="12"/>
      <c r="F35" s="12"/>
      <c r="G35" s="12"/>
      <c r="H35" s="12"/>
      <c r="I35" s="12"/>
      <c r="J35" s="12"/>
      <c r="K35" s="12"/>
      <c r="L35" s="12" t="s">
        <v>70</v>
      </c>
      <c r="M35" s="12"/>
      <c r="N35" s="12"/>
      <c r="O35" s="12"/>
      <c r="P35" s="12"/>
      <c r="Q35" s="12"/>
      <c r="R35" s="12"/>
      <c r="S35" s="12"/>
      <c r="T35" s="80">
        <v>1077237</v>
      </c>
      <c r="U35" s="81"/>
      <c r="V35" s="81"/>
      <c r="W35" s="81"/>
      <c r="X35" s="81"/>
      <c r="Y35" s="81"/>
      <c r="Z35" s="82"/>
      <c r="AA35" s="11"/>
      <c r="AB35" s="12"/>
      <c r="AC35" s="12"/>
      <c r="AD35" s="12"/>
      <c r="AE35" s="12"/>
      <c r="AF35" s="12"/>
      <c r="AG35" s="13"/>
      <c r="AH35" s="12"/>
      <c r="AI35" s="12"/>
      <c r="AJ35" s="12"/>
      <c r="AK35" s="12"/>
      <c r="AL35" s="12"/>
      <c r="AM35" s="12"/>
      <c r="AN35" s="12"/>
      <c r="AO35" s="35"/>
    </row>
    <row r="36" spans="3:46" x14ac:dyDescent="0.15">
      <c r="C36" s="11"/>
      <c r="D36" s="12"/>
      <c r="E36" s="12"/>
      <c r="F36" s="12"/>
      <c r="G36" s="12"/>
      <c r="H36" s="12"/>
      <c r="I36" s="12"/>
      <c r="J36" s="12"/>
      <c r="K36" s="12"/>
      <c r="L36" s="12" t="s">
        <v>30</v>
      </c>
      <c r="M36" s="12"/>
      <c r="N36" s="12"/>
      <c r="O36" s="12"/>
      <c r="P36" s="12"/>
      <c r="Q36" s="12"/>
      <c r="R36" s="12"/>
      <c r="S36" s="12"/>
      <c r="T36" s="80">
        <v>2882677</v>
      </c>
      <c r="U36" s="81"/>
      <c r="V36" s="81"/>
      <c r="W36" s="81"/>
      <c r="X36" s="81"/>
      <c r="Y36" s="81"/>
      <c r="Z36" s="82"/>
      <c r="AA36" s="11"/>
      <c r="AB36" s="12"/>
      <c r="AC36" s="12"/>
      <c r="AD36" s="12"/>
      <c r="AE36" s="12"/>
      <c r="AF36" s="12"/>
      <c r="AG36" s="13"/>
      <c r="AH36" s="12"/>
      <c r="AI36" s="12"/>
      <c r="AJ36" s="12"/>
      <c r="AK36" s="12"/>
      <c r="AL36" s="12"/>
      <c r="AM36" s="12"/>
      <c r="AN36" s="12"/>
      <c r="AO36" s="35"/>
    </row>
    <row r="37" spans="3:46" x14ac:dyDescent="0.15">
      <c r="C37" s="11"/>
      <c r="D37" s="12"/>
      <c r="E37" s="12"/>
      <c r="F37" s="12"/>
      <c r="G37" s="12"/>
      <c r="H37" s="12"/>
      <c r="I37" s="12"/>
      <c r="J37" s="12"/>
      <c r="K37" s="12"/>
      <c r="L37" s="14" t="s">
        <v>24</v>
      </c>
      <c r="M37" s="12"/>
      <c r="N37" s="12"/>
      <c r="O37" s="12"/>
      <c r="P37" s="12"/>
      <c r="Q37" s="12"/>
      <c r="R37" s="12"/>
      <c r="S37" s="12"/>
      <c r="T37" s="80">
        <v>792768</v>
      </c>
      <c r="U37" s="81"/>
      <c r="V37" s="81"/>
      <c r="W37" s="81"/>
      <c r="X37" s="81"/>
      <c r="Y37" s="81"/>
      <c r="Z37" s="82"/>
      <c r="AA37" s="11"/>
      <c r="AB37" s="12"/>
      <c r="AC37" s="12"/>
      <c r="AD37" s="12"/>
      <c r="AE37" s="12"/>
      <c r="AF37" s="12"/>
      <c r="AG37" s="13"/>
      <c r="AH37" s="12"/>
      <c r="AI37" s="12"/>
      <c r="AJ37" s="12"/>
      <c r="AK37" s="12"/>
      <c r="AL37" s="12"/>
      <c r="AM37" s="12"/>
      <c r="AN37" s="12"/>
      <c r="AO37" s="35"/>
    </row>
    <row r="38" spans="3:46" x14ac:dyDescent="0.15">
      <c r="C38" s="11"/>
      <c r="D38" s="12"/>
      <c r="E38" s="12"/>
      <c r="F38" s="12"/>
      <c r="G38" s="12"/>
      <c r="H38" s="12"/>
      <c r="I38" s="12"/>
      <c r="J38" s="12"/>
      <c r="K38" s="12"/>
      <c r="L38" s="12" t="s">
        <v>25</v>
      </c>
      <c r="M38" s="12"/>
      <c r="N38" s="12"/>
      <c r="O38" s="12"/>
      <c r="P38" s="12"/>
      <c r="Q38" s="12"/>
      <c r="R38" s="12"/>
      <c r="S38" s="12"/>
      <c r="T38" s="80">
        <v>110753</v>
      </c>
      <c r="U38" s="81"/>
      <c r="V38" s="81"/>
      <c r="W38" s="81"/>
      <c r="X38" s="81"/>
      <c r="Y38" s="81"/>
      <c r="Z38" s="82"/>
      <c r="AA38" s="11"/>
      <c r="AB38" s="12"/>
      <c r="AC38" s="12"/>
      <c r="AD38" s="12"/>
      <c r="AE38" s="12"/>
      <c r="AF38" s="12"/>
      <c r="AG38" s="13"/>
      <c r="AH38" s="12"/>
      <c r="AI38" s="12"/>
      <c r="AJ38" s="12"/>
      <c r="AK38" s="12"/>
      <c r="AL38" s="12"/>
      <c r="AM38" s="12"/>
      <c r="AN38" s="12"/>
      <c r="AO38" s="35"/>
    </row>
    <row r="39" spans="3:46" x14ac:dyDescent="0.15">
      <c r="C39" s="11"/>
      <c r="D39" s="12"/>
      <c r="E39" s="12"/>
      <c r="F39" s="12"/>
      <c r="G39" s="12"/>
      <c r="H39" s="12"/>
      <c r="I39" s="12"/>
      <c r="J39" s="12"/>
      <c r="K39" s="12"/>
      <c r="L39" s="12" t="s">
        <v>28</v>
      </c>
      <c r="M39" s="12"/>
      <c r="N39" s="12"/>
      <c r="O39" s="12"/>
      <c r="P39" s="12"/>
      <c r="Q39" s="12"/>
      <c r="R39" s="12"/>
      <c r="S39" s="12"/>
      <c r="T39" s="80">
        <v>72892</v>
      </c>
      <c r="U39" s="81"/>
      <c r="V39" s="81"/>
      <c r="W39" s="81"/>
      <c r="X39" s="81"/>
      <c r="Y39" s="81"/>
      <c r="Z39" s="82"/>
      <c r="AA39" s="11"/>
      <c r="AB39" s="12"/>
      <c r="AC39" s="12"/>
      <c r="AD39" s="12"/>
      <c r="AE39" s="12"/>
      <c r="AF39" s="12"/>
      <c r="AG39" s="13"/>
      <c r="AH39" s="12"/>
      <c r="AI39" s="12"/>
      <c r="AJ39" s="12"/>
      <c r="AK39" s="12"/>
      <c r="AL39" s="12"/>
      <c r="AM39" s="12"/>
      <c r="AN39" s="12"/>
      <c r="AO39" s="35"/>
    </row>
    <row r="40" spans="3:46" ht="14.25" thickBot="1" x14ac:dyDescent="0.2">
      <c r="C40" s="11"/>
      <c r="D40" s="12"/>
      <c r="E40" s="12"/>
      <c r="F40" s="12"/>
      <c r="G40" s="12"/>
      <c r="H40" s="12"/>
      <c r="I40" s="12"/>
      <c r="J40" s="12"/>
      <c r="K40" s="12"/>
      <c r="L40" s="14" t="s">
        <v>71</v>
      </c>
      <c r="M40" s="12"/>
      <c r="N40" s="12"/>
      <c r="O40" s="12"/>
      <c r="P40" s="12"/>
      <c r="Q40" s="12"/>
      <c r="R40" s="12"/>
      <c r="S40" s="12"/>
      <c r="T40" s="80">
        <v>3630362</v>
      </c>
      <c r="U40" s="81"/>
      <c r="V40" s="81"/>
      <c r="W40" s="81"/>
      <c r="X40" s="81"/>
      <c r="Y40" s="81"/>
      <c r="Z40" s="82"/>
      <c r="AA40" s="11"/>
      <c r="AB40" s="12"/>
      <c r="AC40" s="12"/>
      <c r="AD40" s="12"/>
      <c r="AE40" s="12"/>
      <c r="AF40" s="12"/>
      <c r="AG40" s="13"/>
      <c r="AH40" s="12"/>
      <c r="AI40" s="12"/>
      <c r="AJ40" s="12"/>
      <c r="AK40" s="12"/>
      <c r="AL40" s="12"/>
      <c r="AM40" s="12"/>
      <c r="AN40" s="12"/>
      <c r="AO40" s="35"/>
    </row>
    <row r="41" spans="3:46" ht="14.25" hidden="1" thickBot="1" x14ac:dyDescent="0.2">
      <c r="C41" s="11"/>
      <c r="D41" s="12"/>
      <c r="E41" s="12"/>
      <c r="F41" s="12"/>
      <c r="G41" s="12"/>
      <c r="H41" s="12"/>
      <c r="I41" s="12"/>
      <c r="J41" s="12"/>
      <c r="K41" s="12"/>
      <c r="L41" s="12" t="s">
        <v>29</v>
      </c>
      <c r="M41" s="12"/>
      <c r="N41" s="12"/>
      <c r="O41" s="12"/>
      <c r="P41" s="12"/>
      <c r="Q41" s="12"/>
      <c r="R41" s="12"/>
      <c r="S41" s="12"/>
      <c r="T41" s="80"/>
      <c r="U41" s="81"/>
      <c r="V41" s="81"/>
      <c r="W41" s="81"/>
      <c r="X41" s="81"/>
      <c r="Y41" s="81"/>
      <c r="Z41" s="82"/>
      <c r="AA41" s="11"/>
      <c r="AB41" s="12"/>
      <c r="AC41" s="12"/>
      <c r="AD41" s="12"/>
      <c r="AE41" s="12"/>
      <c r="AF41" s="12"/>
      <c r="AG41" s="13"/>
      <c r="AH41" s="12"/>
      <c r="AI41" s="12"/>
      <c r="AJ41" s="12"/>
      <c r="AK41" s="12"/>
      <c r="AL41" s="12"/>
      <c r="AM41" s="12"/>
      <c r="AN41" s="12"/>
      <c r="AO41" s="35"/>
    </row>
    <row r="42" spans="3:46" ht="14.25" thickBot="1" x14ac:dyDescent="0.2">
      <c r="C42" s="11"/>
      <c r="D42" s="12"/>
      <c r="E42" s="12"/>
      <c r="F42" s="12"/>
      <c r="G42" s="12"/>
      <c r="H42" s="12"/>
      <c r="I42" s="12"/>
      <c r="J42" s="12"/>
      <c r="K42" s="12" t="s">
        <v>31</v>
      </c>
      <c r="L42" s="12"/>
      <c r="M42" s="12"/>
      <c r="N42" s="12"/>
      <c r="O42" s="12"/>
      <c r="P42" s="12"/>
      <c r="Q42" s="12"/>
      <c r="R42" s="12"/>
      <c r="S42" s="12"/>
      <c r="T42" s="83">
        <f>SUM(T31:Z41)</f>
        <v>13123367</v>
      </c>
      <c r="U42" s="84"/>
      <c r="V42" s="84"/>
      <c r="W42" s="84"/>
      <c r="X42" s="84"/>
      <c r="Y42" s="84"/>
      <c r="Z42" s="85"/>
      <c r="AA42" s="11"/>
      <c r="AB42" s="12"/>
      <c r="AC42" s="12"/>
      <c r="AD42" s="12"/>
      <c r="AE42" s="12"/>
      <c r="AF42" s="12"/>
      <c r="AG42" s="13"/>
      <c r="AH42" s="12"/>
      <c r="AI42" s="12"/>
      <c r="AJ42" s="12"/>
      <c r="AK42" s="12"/>
      <c r="AL42" s="12"/>
      <c r="AM42" s="12"/>
      <c r="AN42" s="12"/>
      <c r="AO42" s="35"/>
    </row>
    <row r="43" spans="3:46" ht="14.25" thickBot="1" x14ac:dyDescent="0.2">
      <c r="C43" s="11"/>
      <c r="D43" s="12"/>
      <c r="E43" s="12"/>
      <c r="F43" s="12"/>
      <c r="G43" s="12"/>
      <c r="H43" s="12"/>
      <c r="I43" s="12" t="s">
        <v>33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1"/>
      <c r="U43" s="12"/>
      <c r="V43" s="12"/>
      <c r="W43" s="12"/>
      <c r="X43" s="12"/>
      <c r="Y43" s="12"/>
      <c r="Z43" s="12"/>
      <c r="AA43" s="83">
        <f>+T23+T29+T42</f>
        <v>68457681</v>
      </c>
      <c r="AB43" s="84"/>
      <c r="AC43" s="84"/>
      <c r="AD43" s="84"/>
      <c r="AE43" s="84"/>
      <c r="AF43" s="84"/>
      <c r="AG43" s="85"/>
      <c r="AH43" s="12"/>
      <c r="AI43" s="12"/>
      <c r="AJ43" s="12"/>
      <c r="AK43" s="12"/>
      <c r="AL43" s="12"/>
      <c r="AM43" s="12"/>
      <c r="AN43" s="12"/>
      <c r="AO43" s="35"/>
    </row>
    <row r="44" spans="3:46" x14ac:dyDescent="0.15">
      <c r="C44" s="11"/>
      <c r="D44" s="12"/>
      <c r="E44" s="12"/>
      <c r="F44" s="12"/>
      <c r="G44" s="12">
        <v>2</v>
      </c>
      <c r="H44" s="12"/>
      <c r="I44" s="12" t="s">
        <v>32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1"/>
      <c r="U44" s="12"/>
      <c r="V44" s="12"/>
      <c r="W44" s="12"/>
      <c r="X44" s="12"/>
      <c r="Y44" s="12"/>
      <c r="Z44" s="12"/>
      <c r="AA44" s="11"/>
      <c r="AB44" s="12"/>
      <c r="AC44" s="12"/>
      <c r="AD44" s="12"/>
      <c r="AE44" s="12"/>
      <c r="AF44" s="12"/>
      <c r="AG44" s="13"/>
      <c r="AH44" s="12"/>
      <c r="AI44" s="12"/>
      <c r="AJ44" s="12"/>
      <c r="AK44" s="12"/>
      <c r="AL44" s="12"/>
      <c r="AM44" s="12"/>
      <c r="AN44" s="12"/>
      <c r="AO44" s="35"/>
    </row>
    <row r="45" spans="3:46" x14ac:dyDescent="0.15">
      <c r="C45" s="11"/>
      <c r="D45" s="12"/>
      <c r="E45" s="12"/>
      <c r="F45" s="12"/>
      <c r="G45" s="12"/>
      <c r="H45" s="12"/>
      <c r="I45" s="12"/>
      <c r="J45" s="12" t="s">
        <v>13</v>
      </c>
      <c r="K45" s="12" t="s">
        <v>16</v>
      </c>
      <c r="L45" s="12"/>
      <c r="M45" s="12"/>
      <c r="N45" s="12"/>
      <c r="O45" s="12"/>
      <c r="P45" s="12"/>
      <c r="Q45" s="12"/>
      <c r="R45" s="12"/>
      <c r="S45" s="12"/>
      <c r="T45" s="11"/>
      <c r="U45" s="12"/>
      <c r="V45" s="12"/>
      <c r="W45" s="12"/>
      <c r="X45" s="12"/>
      <c r="Y45" s="12"/>
      <c r="Z45" s="12"/>
      <c r="AA45" s="11"/>
      <c r="AB45" s="12"/>
      <c r="AC45" s="12"/>
      <c r="AD45" s="12"/>
      <c r="AE45" s="12"/>
      <c r="AF45" s="12"/>
      <c r="AG45" s="13"/>
      <c r="AH45" s="12"/>
      <c r="AI45" s="12"/>
      <c r="AJ45" s="12"/>
      <c r="AK45" s="12"/>
      <c r="AL45" s="12"/>
      <c r="AM45" s="12"/>
      <c r="AN45" s="12"/>
      <c r="AO45" s="35"/>
    </row>
    <row r="46" spans="3:46" ht="14.25" thickBot="1" x14ac:dyDescent="0.2">
      <c r="C46" s="11"/>
      <c r="D46" s="12"/>
      <c r="E46" s="12"/>
      <c r="F46" s="12"/>
      <c r="G46" s="12"/>
      <c r="H46" s="12"/>
      <c r="I46" s="12"/>
      <c r="J46" s="12"/>
      <c r="K46" s="12"/>
      <c r="L46" s="12" t="s">
        <v>72</v>
      </c>
      <c r="M46" s="12"/>
      <c r="N46" s="12"/>
      <c r="O46" s="12"/>
      <c r="P46" s="12"/>
      <c r="Q46" s="12"/>
      <c r="R46" s="12"/>
      <c r="S46" s="12"/>
      <c r="T46" s="80">
        <v>4596000</v>
      </c>
      <c r="U46" s="81"/>
      <c r="V46" s="81"/>
      <c r="W46" s="81"/>
      <c r="X46" s="81"/>
      <c r="Y46" s="81"/>
      <c r="Z46" s="82"/>
      <c r="AA46" s="11"/>
      <c r="AB46" s="12"/>
      <c r="AC46" s="12"/>
      <c r="AD46" s="12"/>
      <c r="AE46" s="12"/>
      <c r="AF46" s="12"/>
      <c r="AG46" s="13"/>
      <c r="AH46" s="12"/>
      <c r="AI46" s="12"/>
      <c r="AJ46" s="12"/>
      <c r="AK46" s="12"/>
      <c r="AL46" s="12"/>
      <c r="AM46" s="12"/>
      <c r="AN46" s="12"/>
      <c r="AO46" s="35"/>
      <c r="AT46" s="29" t="s">
        <v>116</v>
      </c>
    </row>
    <row r="47" spans="3:46" hidden="1" x14ac:dyDescent="0.15">
      <c r="C47" s="11"/>
      <c r="D47" s="12"/>
      <c r="E47" s="12"/>
      <c r="F47" s="12"/>
      <c r="G47" s="12"/>
      <c r="H47" s="12"/>
      <c r="I47" s="12"/>
      <c r="J47" s="12"/>
      <c r="K47" s="12"/>
      <c r="L47" s="12" t="s">
        <v>18</v>
      </c>
      <c r="M47" s="12"/>
      <c r="N47" s="12"/>
      <c r="O47" s="12"/>
      <c r="P47" s="12"/>
      <c r="Q47" s="12"/>
      <c r="R47" s="12"/>
      <c r="S47" s="12"/>
      <c r="T47" s="80"/>
      <c r="U47" s="81"/>
      <c r="V47" s="81"/>
      <c r="W47" s="81"/>
      <c r="X47" s="81"/>
      <c r="Y47" s="81"/>
      <c r="Z47" s="82"/>
      <c r="AA47" s="11"/>
      <c r="AB47" s="12"/>
      <c r="AC47" s="12"/>
      <c r="AD47" s="12"/>
      <c r="AE47" s="12"/>
      <c r="AF47" s="12"/>
      <c r="AG47" s="13"/>
      <c r="AH47" s="12"/>
      <c r="AI47" s="12"/>
      <c r="AJ47" s="12"/>
      <c r="AK47" s="12"/>
      <c r="AL47" s="12"/>
      <c r="AM47" s="12"/>
      <c r="AN47" s="12"/>
      <c r="AO47" s="35"/>
    </row>
    <row r="48" spans="3:46" hidden="1" x14ac:dyDescent="0.15">
      <c r="C48" s="11"/>
      <c r="D48" s="12"/>
      <c r="E48" s="12"/>
      <c r="F48" s="12"/>
      <c r="G48" s="12"/>
      <c r="H48" s="12"/>
      <c r="I48" s="12"/>
      <c r="J48" s="12"/>
      <c r="K48" s="12"/>
      <c r="L48" s="12" t="s">
        <v>19</v>
      </c>
      <c r="M48" s="12"/>
      <c r="N48" s="12"/>
      <c r="O48" s="12"/>
      <c r="P48" s="12"/>
      <c r="Q48" s="12"/>
      <c r="R48" s="12"/>
      <c r="S48" s="12"/>
      <c r="T48" s="80"/>
      <c r="U48" s="81"/>
      <c r="V48" s="81"/>
      <c r="W48" s="81"/>
      <c r="X48" s="81"/>
      <c r="Y48" s="81"/>
      <c r="Z48" s="82"/>
      <c r="AA48" s="11"/>
      <c r="AB48" s="12"/>
      <c r="AC48" s="12"/>
      <c r="AD48" s="12"/>
      <c r="AE48" s="12"/>
      <c r="AF48" s="12"/>
      <c r="AG48" s="13"/>
      <c r="AH48" s="12"/>
      <c r="AI48" s="12"/>
      <c r="AJ48" s="12"/>
      <c r="AK48" s="12"/>
      <c r="AL48" s="12"/>
      <c r="AM48" s="12"/>
      <c r="AN48" s="12"/>
      <c r="AO48" s="35"/>
    </row>
    <row r="49" spans="3:41" ht="14.25" hidden="1" thickBot="1" x14ac:dyDescent="0.2">
      <c r="C49" s="11"/>
      <c r="D49" s="12"/>
      <c r="E49" s="12"/>
      <c r="F49" s="12"/>
      <c r="G49" s="12"/>
      <c r="H49" s="12"/>
      <c r="I49" s="12"/>
      <c r="J49" s="12"/>
      <c r="K49" s="12"/>
      <c r="L49" s="14" t="s">
        <v>73</v>
      </c>
      <c r="M49" s="12"/>
      <c r="N49" s="12"/>
      <c r="O49" s="12"/>
      <c r="P49" s="12"/>
      <c r="Q49" s="12"/>
      <c r="R49" s="12"/>
      <c r="S49" s="12"/>
      <c r="T49" s="80"/>
      <c r="U49" s="81"/>
      <c r="V49" s="81"/>
      <c r="W49" s="81"/>
      <c r="X49" s="81"/>
      <c r="Y49" s="81"/>
      <c r="Z49" s="82"/>
      <c r="AA49" s="11"/>
      <c r="AB49" s="12"/>
      <c r="AC49" s="12"/>
      <c r="AD49" s="12"/>
      <c r="AE49" s="12"/>
      <c r="AF49" s="12"/>
      <c r="AG49" s="13"/>
      <c r="AH49" s="12"/>
      <c r="AI49" s="12"/>
      <c r="AJ49" s="12"/>
      <c r="AK49" s="12"/>
      <c r="AL49" s="12"/>
      <c r="AM49" s="12"/>
      <c r="AN49" s="12"/>
      <c r="AO49" s="35"/>
    </row>
    <row r="50" spans="3:41" ht="14.25" thickBot="1" x14ac:dyDescent="0.2">
      <c r="C50" s="11"/>
      <c r="D50" s="12"/>
      <c r="E50" s="12"/>
      <c r="F50" s="12"/>
      <c r="G50" s="12"/>
      <c r="H50" s="12"/>
      <c r="I50" s="12"/>
      <c r="J50" s="12"/>
      <c r="K50" s="12" t="s">
        <v>20</v>
      </c>
      <c r="L50" s="12"/>
      <c r="M50" s="12"/>
      <c r="N50" s="12"/>
      <c r="O50" s="12"/>
      <c r="P50" s="12"/>
      <c r="Q50" s="12"/>
      <c r="R50" s="12"/>
      <c r="S50" s="12"/>
      <c r="T50" s="83">
        <f>SUM(T46:Z49)</f>
        <v>4596000</v>
      </c>
      <c r="U50" s="84"/>
      <c r="V50" s="84"/>
      <c r="W50" s="84"/>
      <c r="X50" s="84"/>
      <c r="Y50" s="84"/>
      <c r="Z50" s="85"/>
      <c r="AA50" s="11"/>
      <c r="AB50" s="12"/>
      <c r="AC50" s="12"/>
      <c r="AD50" s="12"/>
      <c r="AE50" s="12"/>
      <c r="AF50" s="12"/>
      <c r="AG50" s="13"/>
      <c r="AH50" s="12"/>
      <c r="AI50" s="12"/>
      <c r="AJ50" s="12"/>
      <c r="AK50" s="12"/>
      <c r="AL50" s="12"/>
      <c r="AM50" s="12"/>
      <c r="AN50" s="12"/>
      <c r="AO50" s="35"/>
    </row>
    <row r="51" spans="3:41" x14ac:dyDescent="0.15">
      <c r="C51" s="11"/>
      <c r="D51" s="12"/>
      <c r="E51" s="12"/>
      <c r="F51" s="12"/>
      <c r="G51" s="12"/>
      <c r="H51" s="12"/>
      <c r="I51" s="12"/>
      <c r="J51" s="34" t="s">
        <v>110</v>
      </c>
      <c r="K51" s="12" t="s">
        <v>22</v>
      </c>
      <c r="L51" s="12"/>
      <c r="M51" s="12"/>
      <c r="N51" s="12"/>
      <c r="O51" s="12"/>
      <c r="P51" s="12"/>
      <c r="Q51" s="12"/>
      <c r="R51" s="12"/>
      <c r="S51" s="12"/>
      <c r="T51" s="11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3"/>
      <c r="AH51" s="12"/>
      <c r="AI51" s="12"/>
      <c r="AJ51" s="12"/>
      <c r="AK51" s="12"/>
      <c r="AL51" s="12"/>
      <c r="AM51" s="12"/>
      <c r="AN51" s="12"/>
      <c r="AO51" s="35"/>
    </row>
    <row r="52" spans="3:41" x14ac:dyDescent="0.15">
      <c r="C52" s="11"/>
      <c r="D52" s="12"/>
      <c r="E52" s="12"/>
      <c r="F52" s="12"/>
      <c r="G52" s="12"/>
      <c r="H52" s="12"/>
      <c r="I52" s="12"/>
      <c r="J52" s="12"/>
      <c r="K52" s="12"/>
      <c r="L52" s="14" t="s">
        <v>74</v>
      </c>
      <c r="M52" s="12"/>
      <c r="N52" s="12"/>
      <c r="O52" s="12"/>
      <c r="P52" s="12"/>
      <c r="Q52" s="12"/>
      <c r="R52" s="12"/>
      <c r="S52" s="12"/>
      <c r="T52" s="80">
        <v>47990</v>
      </c>
      <c r="U52" s="81"/>
      <c r="V52" s="81"/>
      <c r="W52" s="81"/>
      <c r="X52" s="81"/>
      <c r="Y52" s="81"/>
      <c r="Z52" s="82"/>
      <c r="AA52" s="11"/>
      <c r="AB52" s="12"/>
      <c r="AC52" s="12"/>
      <c r="AD52" s="12"/>
      <c r="AE52" s="12"/>
      <c r="AF52" s="12"/>
      <c r="AG52" s="13"/>
      <c r="AH52" s="12"/>
      <c r="AI52" s="12"/>
      <c r="AJ52" s="12"/>
      <c r="AK52" s="12"/>
      <c r="AL52" s="12"/>
      <c r="AM52" s="12"/>
      <c r="AN52" s="12"/>
      <c r="AO52" s="35"/>
    </row>
    <row r="53" spans="3:41" x14ac:dyDescent="0.15">
      <c r="C53" s="11"/>
      <c r="D53" s="12"/>
      <c r="E53" s="12"/>
      <c r="F53" s="12"/>
      <c r="G53" s="12"/>
      <c r="H53" s="12"/>
      <c r="I53" s="12"/>
      <c r="J53" s="12"/>
      <c r="K53" s="12"/>
      <c r="L53" s="12" t="s">
        <v>75</v>
      </c>
      <c r="M53" s="12"/>
      <c r="N53" s="12"/>
      <c r="O53" s="12"/>
      <c r="P53" s="12"/>
      <c r="Q53" s="12"/>
      <c r="R53" s="12"/>
      <c r="S53" s="12"/>
      <c r="T53" s="80">
        <v>828000</v>
      </c>
      <c r="U53" s="81"/>
      <c r="V53" s="81"/>
      <c r="W53" s="81"/>
      <c r="X53" s="81"/>
      <c r="Y53" s="81"/>
      <c r="Z53" s="82"/>
      <c r="AA53" s="11"/>
      <c r="AB53" s="12"/>
      <c r="AC53" s="12"/>
      <c r="AD53" s="12"/>
      <c r="AE53" s="12"/>
      <c r="AF53" s="12"/>
      <c r="AG53" s="13"/>
      <c r="AH53" s="12"/>
      <c r="AI53" s="12"/>
      <c r="AJ53" s="12"/>
      <c r="AK53" s="12"/>
      <c r="AL53" s="12"/>
      <c r="AM53" s="12"/>
      <c r="AN53" s="12"/>
      <c r="AO53" s="35"/>
    </row>
    <row r="54" spans="3:41" x14ac:dyDescent="0.15">
      <c r="C54" s="11"/>
      <c r="D54" s="12"/>
      <c r="E54" s="12"/>
      <c r="F54" s="12"/>
      <c r="G54" s="12"/>
      <c r="H54" s="12"/>
      <c r="I54" s="12"/>
      <c r="J54" s="12"/>
      <c r="K54" s="12"/>
      <c r="L54" s="12" t="s">
        <v>23</v>
      </c>
      <c r="M54" s="12"/>
      <c r="N54" s="12"/>
      <c r="O54" s="12"/>
      <c r="P54" s="12"/>
      <c r="Q54" s="12"/>
      <c r="R54" s="12"/>
      <c r="S54" s="12"/>
      <c r="T54" s="80">
        <v>184980</v>
      </c>
      <c r="U54" s="81"/>
      <c r="V54" s="81"/>
      <c r="W54" s="81"/>
      <c r="X54" s="81"/>
      <c r="Y54" s="81"/>
      <c r="Z54" s="82"/>
      <c r="AA54" s="11"/>
      <c r="AB54" s="12"/>
      <c r="AC54" s="12"/>
      <c r="AD54" s="12"/>
      <c r="AE54" s="12"/>
      <c r="AF54" s="12"/>
      <c r="AG54" s="13"/>
      <c r="AH54" s="12"/>
      <c r="AI54" s="12"/>
      <c r="AJ54" s="12"/>
      <c r="AK54" s="12"/>
      <c r="AL54" s="12"/>
      <c r="AM54" s="12"/>
      <c r="AN54" s="12"/>
      <c r="AO54" s="35"/>
    </row>
    <row r="55" spans="3:41" x14ac:dyDescent="0.15">
      <c r="C55" s="11"/>
      <c r="D55" s="12"/>
      <c r="E55" s="12"/>
      <c r="F55" s="12"/>
      <c r="G55" s="12"/>
      <c r="H55" s="12"/>
      <c r="I55" s="12"/>
      <c r="J55" s="12"/>
      <c r="K55" s="12"/>
      <c r="L55" s="12" t="s">
        <v>76</v>
      </c>
      <c r="M55" s="12"/>
      <c r="N55" s="12"/>
      <c r="O55" s="12"/>
      <c r="P55" s="12"/>
      <c r="Q55" s="12"/>
      <c r="R55" s="12"/>
      <c r="S55" s="12"/>
      <c r="T55" s="80">
        <v>439137</v>
      </c>
      <c r="U55" s="81"/>
      <c r="V55" s="81"/>
      <c r="W55" s="81"/>
      <c r="X55" s="81"/>
      <c r="Y55" s="81"/>
      <c r="Z55" s="82"/>
      <c r="AA55" s="11"/>
      <c r="AB55" s="12"/>
      <c r="AC55" s="12"/>
      <c r="AD55" s="12"/>
      <c r="AE55" s="12"/>
      <c r="AF55" s="12"/>
      <c r="AG55" s="13"/>
      <c r="AH55" s="12"/>
      <c r="AI55" s="12"/>
      <c r="AJ55" s="12"/>
      <c r="AK55" s="12"/>
      <c r="AL55" s="12"/>
      <c r="AM55" s="12"/>
      <c r="AN55" s="12"/>
      <c r="AO55" s="35"/>
    </row>
    <row r="56" spans="3:41" x14ac:dyDescent="0.15">
      <c r="C56" s="11"/>
      <c r="D56" s="12"/>
      <c r="E56" s="12"/>
      <c r="F56" s="12"/>
      <c r="G56" s="12"/>
      <c r="H56" s="12"/>
      <c r="I56" s="12"/>
      <c r="J56" s="12"/>
      <c r="K56" s="12"/>
      <c r="L56" s="12" t="s">
        <v>26</v>
      </c>
      <c r="M56" s="12"/>
      <c r="N56" s="12"/>
      <c r="O56" s="12"/>
      <c r="P56" s="12"/>
      <c r="Q56" s="12"/>
      <c r="R56" s="12"/>
      <c r="S56" s="12"/>
      <c r="T56" s="80">
        <v>779938</v>
      </c>
      <c r="U56" s="81"/>
      <c r="V56" s="81"/>
      <c r="W56" s="81"/>
      <c r="X56" s="81"/>
      <c r="Y56" s="81"/>
      <c r="Z56" s="82"/>
      <c r="AA56" s="11"/>
      <c r="AB56" s="12"/>
      <c r="AC56" s="12"/>
      <c r="AD56" s="12"/>
      <c r="AE56" s="12"/>
      <c r="AF56" s="12"/>
      <c r="AG56" s="13"/>
      <c r="AH56" s="12"/>
      <c r="AI56" s="12"/>
      <c r="AJ56" s="12"/>
      <c r="AK56" s="12"/>
      <c r="AL56" s="12"/>
      <c r="AM56" s="12"/>
      <c r="AN56" s="12"/>
      <c r="AO56" s="35"/>
    </row>
    <row r="57" spans="3:41" x14ac:dyDescent="0.15">
      <c r="C57" s="11"/>
      <c r="D57" s="12"/>
      <c r="E57" s="12"/>
      <c r="F57" s="12"/>
      <c r="G57" s="12"/>
      <c r="H57" s="12"/>
      <c r="I57" s="12"/>
      <c r="J57" s="12"/>
      <c r="K57" s="12"/>
      <c r="L57" s="12" t="s">
        <v>77</v>
      </c>
      <c r="M57" s="12"/>
      <c r="N57" s="12"/>
      <c r="O57" s="12"/>
      <c r="P57" s="12"/>
      <c r="Q57" s="12"/>
      <c r="R57" s="12"/>
      <c r="S57" s="12"/>
      <c r="T57" s="80">
        <v>16582</v>
      </c>
      <c r="U57" s="81"/>
      <c r="V57" s="81"/>
      <c r="W57" s="81"/>
      <c r="X57" s="81"/>
      <c r="Y57" s="81"/>
      <c r="Z57" s="82"/>
      <c r="AA57" s="11"/>
      <c r="AB57" s="12"/>
      <c r="AC57" s="12"/>
      <c r="AD57" s="12"/>
      <c r="AE57" s="12"/>
      <c r="AF57" s="12"/>
      <c r="AG57" s="13"/>
      <c r="AH57" s="12"/>
      <c r="AI57" s="12"/>
      <c r="AJ57" s="12"/>
      <c r="AK57" s="12"/>
      <c r="AL57" s="12"/>
      <c r="AM57" s="12"/>
      <c r="AN57" s="12"/>
      <c r="AO57" s="35"/>
    </row>
    <row r="58" spans="3:41" x14ac:dyDescent="0.15">
      <c r="C58" s="11"/>
      <c r="D58" s="12"/>
      <c r="E58" s="12"/>
      <c r="F58" s="12"/>
      <c r="G58" s="12"/>
      <c r="H58" s="12"/>
      <c r="I58" s="12"/>
      <c r="J58" s="12"/>
      <c r="K58" s="12"/>
      <c r="L58" s="12" t="s">
        <v>78</v>
      </c>
      <c r="M58" s="12"/>
      <c r="N58" s="12"/>
      <c r="O58" s="12"/>
      <c r="P58" s="12"/>
      <c r="Q58" s="12"/>
      <c r="R58" s="12"/>
      <c r="S58" s="12"/>
      <c r="T58" s="80">
        <v>172900</v>
      </c>
      <c r="U58" s="81"/>
      <c r="V58" s="81"/>
      <c r="W58" s="81"/>
      <c r="X58" s="81"/>
      <c r="Y58" s="81"/>
      <c r="Z58" s="82"/>
      <c r="AA58" s="11"/>
      <c r="AB58" s="12"/>
      <c r="AC58" s="12"/>
      <c r="AD58" s="12"/>
      <c r="AE58" s="12"/>
      <c r="AF58" s="12"/>
      <c r="AG58" s="13"/>
      <c r="AH58" s="12"/>
      <c r="AI58" s="12"/>
      <c r="AJ58" s="12"/>
      <c r="AK58" s="12"/>
      <c r="AL58" s="12"/>
      <c r="AM58" s="12"/>
      <c r="AN58" s="12"/>
      <c r="AO58" s="35"/>
    </row>
    <row r="59" spans="3:41" x14ac:dyDescent="0.15">
      <c r="C59" s="11"/>
      <c r="D59" s="12"/>
      <c r="E59" s="12"/>
      <c r="F59" s="12"/>
      <c r="G59" s="12"/>
      <c r="H59" s="12"/>
      <c r="I59" s="12"/>
      <c r="J59" s="12"/>
      <c r="K59" s="12"/>
      <c r="L59" s="12" t="s">
        <v>25</v>
      </c>
      <c r="M59" s="12"/>
      <c r="N59" s="12"/>
      <c r="O59" s="12"/>
      <c r="P59" s="12"/>
      <c r="Q59" s="12"/>
      <c r="R59" s="12"/>
      <c r="S59" s="12"/>
      <c r="T59" s="80">
        <v>32406</v>
      </c>
      <c r="U59" s="81"/>
      <c r="V59" s="81"/>
      <c r="W59" s="81"/>
      <c r="X59" s="81"/>
      <c r="Y59" s="81"/>
      <c r="Z59" s="82"/>
      <c r="AA59" s="11"/>
      <c r="AB59" s="12"/>
      <c r="AC59" s="12"/>
      <c r="AD59" s="12"/>
      <c r="AE59" s="12"/>
      <c r="AF59" s="12"/>
      <c r="AG59" s="13"/>
      <c r="AH59" s="12"/>
      <c r="AI59" s="12"/>
      <c r="AJ59" s="12"/>
      <c r="AK59" s="12"/>
      <c r="AL59" s="12"/>
      <c r="AM59" s="12"/>
      <c r="AN59" s="12"/>
      <c r="AO59" s="35"/>
    </row>
    <row r="60" spans="3:41" x14ac:dyDescent="0.15">
      <c r="C60" s="11"/>
      <c r="D60" s="12"/>
      <c r="E60" s="12"/>
      <c r="F60" s="12"/>
      <c r="G60" s="12"/>
      <c r="H60" s="12"/>
      <c r="I60" s="12"/>
      <c r="J60" s="12"/>
      <c r="K60" s="12"/>
      <c r="L60" s="12" t="s">
        <v>28</v>
      </c>
      <c r="M60" s="12"/>
      <c r="N60" s="12"/>
      <c r="O60" s="12"/>
      <c r="P60" s="12"/>
      <c r="Q60" s="12"/>
      <c r="R60" s="12"/>
      <c r="S60" s="12"/>
      <c r="T60" s="80">
        <v>3033134</v>
      </c>
      <c r="U60" s="81"/>
      <c r="V60" s="81"/>
      <c r="W60" s="81"/>
      <c r="X60" s="81"/>
      <c r="Y60" s="81"/>
      <c r="Z60" s="82"/>
      <c r="AA60" s="11"/>
      <c r="AB60" s="12"/>
      <c r="AC60" s="12"/>
      <c r="AD60" s="12"/>
      <c r="AE60" s="12"/>
      <c r="AF60" s="12"/>
      <c r="AG60" s="13"/>
      <c r="AH60" s="12"/>
      <c r="AI60" s="12"/>
      <c r="AJ60" s="12"/>
      <c r="AK60" s="12"/>
      <c r="AL60" s="12"/>
      <c r="AM60" s="12"/>
      <c r="AN60" s="12"/>
      <c r="AO60" s="35"/>
    </row>
    <row r="61" spans="3:41" ht="14.25" thickBot="1" x14ac:dyDescent="0.2">
      <c r="C61" s="11"/>
      <c r="D61" s="12"/>
      <c r="E61" s="12"/>
      <c r="F61" s="12"/>
      <c r="G61" s="12"/>
      <c r="H61" s="12"/>
      <c r="I61" s="12"/>
      <c r="J61" s="12"/>
      <c r="K61" s="12"/>
      <c r="L61" s="12" t="s">
        <v>27</v>
      </c>
      <c r="M61" s="12"/>
      <c r="N61" s="12"/>
      <c r="O61" s="12"/>
      <c r="P61" s="12"/>
      <c r="Q61" s="12"/>
      <c r="R61" s="12"/>
      <c r="S61" s="12"/>
      <c r="T61" s="80">
        <v>657900</v>
      </c>
      <c r="U61" s="81"/>
      <c r="V61" s="81"/>
      <c r="W61" s="81"/>
      <c r="X61" s="81"/>
      <c r="Y61" s="81"/>
      <c r="Z61" s="82"/>
      <c r="AA61" s="33"/>
      <c r="AB61" s="12"/>
      <c r="AC61" s="12"/>
      <c r="AD61" s="12"/>
      <c r="AE61" s="12"/>
      <c r="AF61" s="12"/>
      <c r="AG61" s="13"/>
      <c r="AH61" s="12"/>
      <c r="AI61" s="12"/>
      <c r="AJ61" s="12"/>
      <c r="AK61" s="12"/>
      <c r="AL61" s="12"/>
      <c r="AM61" s="12"/>
      <c r="AN61" s="12"/>
      <c r="AO61" s="35"/>
    </row>
    <row r="62" spans="3:41" ht="14.25" hidden="1" thickBot="1" x14ac:dyDescent="0.2">
      <c r="C62" s="11"/>
      <c r="D62" s="12"/>
      <c r="E62" s="12"/>
      <c r="F62" s="12"/>
      <c r="G62" s="12"/>
      <c r="H62" s="12"/>
      <c r="I62" s="12"/>
      <c r="J62" s="12"/>
      <c r="K62" s="12"/>
      <c r="L62" s="12" t="s">
        <v>79</v>
      </c>
      <c r="M62" s="12"/>
      <c r="N62" s="12"/>
      <c r="O62" s="12"/>
      <c r="P62" s="12"/>
      <c r="Q62" s="12"/>
      <c r="R62" s="12"/>
      <c r="S62" s="12"/>
      <c r="T62" s="80"/>
      <c r="U62" s="81"/>
      <c r="V62" s="81"/>
      <c r="W62" s="81"/>
      <c r="X62" s="81"/>
      <c r="Y62" s="81"/>
      <c r="Z62" s="82"/>
      <c r="AA62" s="11"/>
      <c r="AB62" s="12"/>
      <c r="AC62" s="12"/>
      <c r="AD62" s="12"/>
      <c r="AE62" s="12"/>
      <c r="AF62" s="12"/>
      <c r="AG62" s="13"/>
      <c r="AH62" s="12"/>
      <c r="AI62" s="12"/>
      <c r="AJ62" s="12"/>
      <c r="AK62" s="12"/>
      <c r="AL62" s="12"/>
      <c r="AM62" s="12"/>
      <c r="AN62" s="12"/>
      <c r="AO62" s="35"/>
    </row>
    <row r="63" spans="3:41" ht="14.25" thickBot="1" x14ac:dyDescent="0.2">
      <c r="C63" s="11"/>
      <c r="D63" s="12"/>
      <c r="E63" s="12"/>
      <c r="F63" s="12"/>
      <c r="G63" s="12"/>
      <c r="H63" s="12"/>
      <c r="I63" s="12"/>
      <c r="J63" s="12"/>
      <c r="K63" s="12" t="s">
        <v>31</v>
      </c>
      <c r="L63" s="12"/>
      <c r="M63" s="12"/>
      <c r="N63" s="12"/>
      <c r="O63" s="12"/>
      <c r="P63" s="12"/>
      <c r="Q63" s="12"/>
      <c r="R63" s="12"/>
      <c r="S63" s="12"/>
      <c r="T63" s="83">
        <f>SUM(T52:Z62)</f>
        <v>6192967</v>
      </c>
      <c r="U63" s="84"/>
      <c r="V63" s="84"/>
      <c r="W63" s="84"/>
      <c r="X63" s="84"/>
      <c r="Y63" s="84"/>
      <c r="Z63" s="85"/>
      <c r="AA63" s="11"/>
      <c r="AB63" s="12"/>
      <c r="AC63" s="12"/>
      <c r="AD63" s="12"/>
      <c r="AE63" s="12"/>
      <c r="AF63" s="12"/>
      <c r="AG63" s="13"/>
      <c r="AH63" s="12"/>
      <c r="AI63" s="12"/>
      <c r="AJ63" s="12"/>
      <c r="AK63" s="12"/>
      <c r="AL63" s="12"/>
      <c r="AM63" s="12"/>
      <c r="AN63" s="12"/>
      <c r="AO63" s="35"/>
    </row>
    <row r="64" spans="3:41" ht="14.25" thickBot="1" x14ac:dyDescent="0.2">
      <c r="C64" s="11"/>
      <c r="D64" s="12"/>
      <c r="E64" s="12"/>
      <c r="F64" s="12"/>
      <c r="G64" s="12"/>
      <c r="H64" s="12"/>
      <c r="I64" s="12" t="s">
        <v>34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1"/>
      <c r="U64" s="12"/>
      <c r="V64" s="12"/>
      <c r="W64" s="12"/>
      <c r="X64" s="12"/>
      <c r="Y64" s="12"/>
      <c r="Z64" s="12"/>
      <c r="AA64" s="87">
        <f>+T50+T63</f>
        <v>10788967</v>
      </c>
      <c r="AB64" s="88"/>
      <c r="AC64" s="88"/>
      <c r="AD64" s="88"/>
      <c r="AE64" s="88"/>
      <c r="AF64" s="88"/>
      <c r="AG64" s="89"/>
      <c r="AH64" s="12"/>
      <c r="AI64" s="12"/>
      <c r="AJ64" s="12"/>
      <c r="AK64" s="12"/>
      <c r="AL64" s="12"/>
      <c r="AM64" s="12"/>
      <c r="AN64" s="12"/>
      <c r="AO64" s="35"/>
    </row>
    <row r="65" spans="3:41" ht="14.25" thickBot="1" x14ac:dyDescent="0.2">
      <c r="C65" s="11"/>
      <c r="D65" s="12"/>
      <c r="E65" s="12"/>
      <c r="F65" s="12" t="s">
        <v>35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1"/>
      <c r="U65" s="12"/>
      <c r="V65" s="12"/>
      <c r="W65" s="12"/>
      <c r="X65" s="12"/>
      <c r="Y65" s="12"/>
      <c r="Z65" s="12"/>
      <c r="AA65" s="11"/>
      <c r="AB65" s="12"/>
      <c r="AC65" s="12"/>
      <c r="AD65" s="12"/>
      <c r="AE65" s="12"/>
      <c r="AF65" s="12"/>
      <c r="AG65" s="13"/>
      <c r="AH65" s="87">
        <f>+AA43+AA64</f>
        <v>79246648</v>
      </c>
      <c r="AI65" s="88"/>
      <c r="AJ65" s="88"/>
      <c r="AK65" s="88"/>
      <c r="AL65" s="88"/>
      <c r="AM65" s="88"/>
      <c r="AN65" s="89"/>
      <c r="AO65" s="35"/>
    </row>
    <row r="66" spans="3:41" ht="14.25" thickBot="1" x14ac:dyDescent="0.2">
      <c r="C66" s="11"/>
      <c r="D66" s="12"/>
      <c r="E66" s="12" t="s">
        <v>36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1"/>
      <c r="U66" s="12"/>
      <c r="V66" s="12"/>
      <c r="W66" s="12"/>
      <c r="X66" s="12"/>
      <c r="Y66" s="12"/>
      <c r="Z66" s="12"/>
      <c r="AA66" s="11"/>
      <c r="AB66" s="12"/>
      <c r="AC66" s="12"/>
      <c r="AD66" s="12"/>
      <c r="AE66" s="12"/>
      <c r="AF66" s="12"/>
      <c r="AG66" s="13"/>
      <c r="AH66" s="94">
        <f>+AH19-AH65</f>
        <v>-2269937</v>
      </c>
      <c r="AI66" s="95"/>
      <c r="AJ66" s="95"/>
      <c r="AK66" s="95"/>
      <c r="AL66" s="95"/>
      <c r="AM66" s="95"/>
      <c r="AN66" s="96"/>
      <c r="AO66" s="35"/>
    </row>
    <row r="67" spans="3:41" ht="14.25" thickBot="1" x14ac:dyDescent="0.2">
      <c r="C67" s="11"/>
      <c r="D67" s="12"/>
      <c r="E67" s="12" t="s">
        <v>37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1"/>
      <c r="U67" s="12"/>
      <c r="V67" s="12"/>
      <c r="W67" s="12"/>
      <c r="X67" s="12"/>
      <c r="Y67" s="12"/>
      <c r="Z67" s="12"/>
      <c r="AA67" s="11"/>
      <c r="AB67" s="12"/>
      <c r="AC67" s="12"/>
      <c r="AD67" s="12"/>
      <c r="AE67" s="12"/>
      <c r="AF67" s="12"/>
      <c r="AG67" s="13"/>
      <c r="AH67" s="87">
        <v>43750574</v>
      </c>
      <c r="AI67" s="88"/>
      <c r="AJ67" s="88"/>
      <c r="AK67" s="88"/>
      <c r="AL67" s="88"/>
      <c r="AM67" s="88"/>
      <c r="AN67" s="89"/>
      <c r="AO67" s="35"/>
    </row>
    <row r="68" spans="3:41" ht="14.25" thickBot="1" x14ac:dyDescent="0.2">
      <c r="C68" s="19"/>
      <c r="D68" s="20"/>
      <c r="E68" s="20" t="s">
        <v>38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19"/>
      <c r="U68" s="20"/>
      <c r="V68" s="20"/>
      <c r="W68" s="20"/>
      <c r="X68" s="20"/>
      <c r="Y68" s="20"/>
      <c r="Z68" s="20"/>
      <c r="AA68" s="19"/>
      <c r="AB68" s="20"/>
      <c r="AC68" s="20"/>
      <c r="AD68" s="20"/>
      <c r="AE68" s="20"/>
      <c r="AF68" s="20"/>
      <c r="AG68" s="21"/>
      <c r="AH68" s="87">
        <f>+AH66+AH67</f>
        <v>41480637</v>
      </c>
      <c r="AI68" s="88"/>
      <c r="AJ68" s="88"/>
      <c r="AK68" s="88"/>
      <c r="AL68" s="88"/>
      <c r="AM68" s="88"/>
      <c r="AN68" s="89"/>
      <c r="AO68" s="35"/>
    </row>
  </sheetData>
  <mergeCells count="59">
    <mergeCell ref="AH68:AN68"/>
    <mergeCell ref="AH19:AN19"/>
    <mergeCell ref="AA4:AG4"/>
    <mergeCell ref="AA18:AG18"/>
    <mergeCell ref="AA8:AG8"/>
    <mergeCell ref="AA10:AG10"/>
    <mergeCell ref="AA43:AG43"/>
    <mergeCell ref="T54:Z54"/>
    <mergeCell ref="AA12:AG12"/>
    <mergeCell ref="AA15:AG15"/>
    <mergeCell ref="T61:Z61"/>
    <mergeCell ref="T58:Z58"/>
    <mergeCell ref="T59:Z59"/>
    <mergeCell ref="T60:Z60"/>
    <mergeCell ref="T55:Z55"/>
    <mergeCell ref="T56:Z56"/>
    <mergeCell ref="T57:Z57"/>
    <mergeCell ref="T50:Z50"/>
    <mergeCell ref="T23:Z23"/>
    <mergeCell ref="T47:Z47"/>
    <mergeCell ref="T48:Z48"/>
    <mergeCell ref="T52:Z52"/>
    <mergeCell ref="T53:Z53"/>
    <mergeCell ref="T62:Z62"/>
    <mergeCell ref="AH65:AN65"/>
    <mergeCell ref="AH66:AN66"/>
    <mergeCell ref="AH67:AN67"/>
    <mergeCell ref="T63:Z63"/>
    <mergeCell ref="AA64:AG64"/>
    <mergeCell ref="J1:AF1"/>
    <mergeCell ref="T15:Z15"/>
    <mergeCell ref="T18:Z18"/>
    <mergeCell ref="T7:Z7"/>
    <mergeCell ref="T8:Z8"/>
    <mergeCell ref="T10:Z10"/>
    <mergeCell ref="T12:Z12"/>
    <mergeCell ref="H4:M4"/>
    <mergeCell ref="T13:Z13"/>
    <mergeCell ref="AA13:AG13"/>
    <mergeCell ref="T17:Z17"/>
    <mergeCell ref="T25:Z25"/>
    <mergeCell ref="T29:Z29"/>
    <mergeCell ref="T34:Z34"/>
    <mergeCell ref="T35:Z35"/>
    <mergeCell ref="T36:Z36"/>
    <mergeCell ref="T26:Z26"/>
    <mergeCell ref="T27:Z27"/>
    <mergeCell ref="T28:Z28"/>
    <mergeCell ref="T31:Z31"/>
    <mergeCell ref="T39:Z39"/>
    <mergeCell ref="T33:Z33"/>
    <mergeCell ref="T32:Z32"/>
    <mergeCell ref="T49:Z49"/>
    <mergeCell ref="T41:Z41"/>
    <mergeCell ref="T42:Z42"/>
    <mergeCell ref="T40:Z40"/>
    <mergeCell ref="T37:Z37"/>
    <mergeCell ref="T38:Z38"/>
    <mergeCell ref="T46:Z46"/>
  </mergeCells>
  <phoneticPr fontId="1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CF35"/>
  <sheetViews>
    <sheetView view="pageBreakPreview" topLeftCell="A3" zoomScaleNormal="100" zoomScaleSheetLayoutView="100" workbookViewId="0">
      <selection activeCell="AH12" sqref="AH12:AW12"/>
    </sheetView>
  </sheetViews>
  <sheetFormatPr defaultColWidth="1.875" defaultRowHeight="17.25" x14ac:dyDescent="0.15"/>
  <cols>
    <col min="1" max="1" width="9" style="22" customWidth="1"/>
    <col min="2" max="9" width="1.875" style="22"/>
    <col min="10" max="10" width="3" style="22" bestFit="1" customWidth="1"/>
    <col min="11" max="16384" width="1.875" style="22"/>
  </cols>
  <sheetData>
    <row r="1" spans="5:78" x14ac:dyDescent="0.15">
      <c r="I1" s="51"/>
      <c r="J1" s="51"/>
      <c r="K1" s="51"/>
      <c r="L1" s="51"/>
      <c r="M1" s="51"/>
      <c r="N1" s="116" t="s">
        <v>41</v>
      </c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</row>
    <row r="2" spans="5:78" x14ac:dyDescent="0.15">
      <c r="E2" s="134" t="s">
        <v>135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</row>
    <row r="3" spans="5:78" ht="18" thickBot="1" x14ac:dyDescent="0.2">
      <c r="AD3" s="22" t="s">
        <v>82</v>
      </c>
    </row>
    <row r="4" spans="5:78" ht="20.25" customHeight="1" x14ac:dyDescent="0.15">
      <c r="E4" s="23"/>
      <c r="F4" s="1"/>
      <c r="G4" s="1"/>
      <c r="H4" s="1"/>
      <c r="I4" s="138" t="s">
        <v>42</v>
      </c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40"/>
      <c r="AA4" s="40"/>
      <c r="AB4" s="40"/>
      <c r="AC4" s="40"/>
      <c r="AD4" s="40"/>
      <c r="AE4" s="40"/>
      <c r="AF4" s="40"/>
      <c r="AG4" s="40"/>
      <c r="AH4" s="148" t="s">
        <v>43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50"/>
      <c r="AX4" s="141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</row>
    <row r="5" spans="5:78" ht="20.25" customHeight="1" thickBot="1" x14ac:dyDescent="0.2">
      <c r="E5" s="24"/>
      <c r="F5" s="7"/>
      <c r="G5" s="7"/>
      <c r="H5" s="7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58"/>
      <c r="AA5" s="58"/>
      <c r="AB5" s="58"/>
      <c r="AC5" s="58"/>
      <c r="AD5" s="58"/>
      <c r="AE5" s="58"/>
      <c r="AF5" s="58"/>
      <c r="AG5" s="58"/>
      <c r="AH5" s="151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3"/>
      <c r="AX5" s="143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</row>
    <row r="6" spans="5:78" ht="20.25" customHeight="1" x14ac:dyDescent="0.15">
      <c r="E6" s="25"/>
      <c r="F6" s="124" t="s">
        <v>65</v>
      </c>
      <c r="G6" s="125"/>
      <c r="H6" s="59"/>
      <c r="I6" s="145" t="s">
        <v>44</v>
      </c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145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7"/>
      <c r="AX6" s="101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</row>
    <row r="7" spans="5:78" ht="20.25" customHeight="1" x14ac:dyDescent="0.15">
      <c r="E7" s="60"/>
      <c r="F7" s="126"/>
      <c r="G7" s="126"/>
      <c r="H7" s="61"/>
      <c r="I7" s="41"/>
      <c r="J7" s="42"/>
      <c r="K7" s="157" t="s">
        <v>81</v>
      </c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42"/>
      <c r="Z7" s="42"/>
      <c r="AA7" s="42"/>
      <c r="AB7" s="42"/>
      <c r="AC7" s="42"/>
      <c r="AD7" s="42"/>
      <c r="AE7" s="42"/>
      <c r="AF7" s="42"/>
      <c r="AG7" s="43"/>
      <c r="AH7" s="102">
        <v>30407861</v>
      </c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4"/>
      <c r="AX7" s="101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</row>
    <row r="8" spans="5:78" ht="20.25" customHeight="1" thickBot="1" x14ac:dyDescent="0.2">
      <c r="E8" s="62"/>
      <c r="F8" s="127"/>
      <c r="G8" s="127"/>
      <c r="H8" s="63"/>
      <c r="I8" s="154" t="s">
        <v>45</v>
      </c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105">
        <f>SUM(AH7)</f>
        <v>30407861</v>
      </c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7"/>
      <c r="AX8" s="114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</row>
    <row r="9" spans="5:78" ht="20.25" customHeight="1" x14ac:dyDescent="0.15">
      <c r="E9" s="26"/>
      <c r="F9" s="56"/>
      <c r="G9" s="64"/>
      <c r="H9" s="65"/>
      <c r="I9" s="128" t="s">
        <v>46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30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2"/>
      <c r="AX9" s="101"/>
      <c r="AY9" s="100"/>
      <c r="AZ9" s="100"/>
      <c r="BA9" s="100"/>
      <c r="BB9" s="100"/>
      <c r="BC9" s="100"/>
      <c r="BD9" s="100"/>
      <c r="BE9" s="100"/>
      <c r="BF9" s="117"/>
      <c r="BG9" s="117"/>
      <c r="BH9" s="117"/>
      <c r="BI9" s="117"/>
      <c r="BJ9" s="117"/>
      <c r="BK9" s="117"/>
      <c r="BL9" s="117"/>
      <c r="BM9" s="117"/>
      <c r="BN9" s="100"/>
      <c r="BO9" s="100"/>
      <c r="BP9" s="100"/>
      <c r="BQ9" s="100"/>
      <c r="BR9" s="100"/>
      <c r="BS9" s="100"/>
      <c r="BT9" s="100"/>
      <c r="BU9" s="100"/>
    </row>
    <row r="10" spans="5:78" ht="20.25" customHeight="1" x14ac:dyDescent="0.15">
      <c r="E10" s="66"/>
      <c r="F10" s="5"/>
      <c r="G10" s="67"/>
      <c r="H10" s="68"/>
      <c r="I10" s="2"/>
      <c r="J10" s="2">
        <v>1</v>
      </c>
      <c r="K10" s="119" t="s">
        <v>129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2"/>
      <c r="AA10" s="2"/>
      <c r="AB10" s="2"/>
      <c r="AC10" s="2"/>
      <c r="AD10" s="2"/>
      <c r="AE10" s="2"/>
      <c r="AF10" s="2"/>
      <c r="AG10" s="2"/>
      <c r="AH10" s="102">
        <v>71250</v>
      </c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4"/>
      <c r="AX10" s="101"/>
      <c r="AY10" s="100"/>
      <c r="AZ10" s="100"/>
      <c r="BA10" s="100"/>
      <c r="BB10" s="100"/>
      <c r="BC10" s="100"/>
      <c r="BD10" s="100"/>
      <c r="BE10" s="100"/>
      <c r="BF10" s="117"/>
      <c r="BG10" s="117"/>
      <c r="BH10" s="117"/>
      <c r="BI10" s="117"/>
      <c r="BJ10" s="117"/>
      <c r="BK10" s="117"/>
      <c r="BL10" s="117"/>
      <c r="BM10" s="117"/>
      <c r="BN10" s="100"/>
      <c r="BO10" s="100"/>
      <c r="BP10" s="100"/>
      <c r="BQ10" s="100"/>
      <c r="BR10" s="100"/>
      <c r="BS10" s="100"/>
      <c r="BT10" s="100"/>
      <c r="BU10" s="100"/>
    </row>
    <row r="11" spans="5:78" ht="20.25" customHeight="1" x14ac:dyDescent="0.15">
      <c r="E11" s="66"/>
      <c r="F11" s="5"/>
      <c r="G11" s="67"/>
      <c r="H11" s="68"/>
      <c r="I11" s="2"/>
      <c r="J11" s="2">
        <v>2</v>
      </c>
      <c r="K11" s="119" t="s">
        <v>47</v>
      </c>
      <c r="L11" s="120" t="s">
        <v>48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02">
        <v>8026819</v>
      </c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4"/>
      <c r="AX11" s="101"/>
      <c r="AY11" s="100"/>
      <c r="AZ11" s="100"/>
      <c r="BA11" s="100"/>
      <c r="BB11" s="100"/>
      <c r="BC11" s="100"/>
      <c r="BD11" s="100"/>
      <c r="BE11" s="100"/>
      <c r="BF11" s="117"/>
      <c r="BG11" s="117"/>
      <c r="BH11" s="117"/>
      <c r="BI11" s="117"/>
      <c r="BJ11" s="117"/>
      <c r="BK11" s="117"/>
      <c r="BL11" s="117"/>
      <c r="BM11" s="117"/>
      <c r="BN11" s="100"/>
      <c r="BO11" s="100"/>
      <c r="BP11" s="100"/>
      <c r="BQ11" s="100"/>
      <c r="BR11" s="100"/>
      <c r="BS11" s="100"/>
      <c r="BT11" s="100"/>
      <c r="BU11" s="100"/>
    </row>
    <row r="12" spans="5:78" ht="20.25" customHeight="1" x14ac:dyDescent="0.15">
      <c r="E12" s="66"/>
      <c r="F12" s="5"/>
      <c r="G12" s="67"/>
      <c r="H12" s="68"/>
      <c r="I12" s="2"/>
      <c r="J12" s="2"/>
      <c r="K12" s="55" t="s">
        <v>108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02">
        <v>2756364</v>
      </c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4"/>
      <c r="AX12" s="52"/>
      <c r="AY12" s="51"/>
      <c r="AZ12" s="51"/>
      <c r="BA12" s="51"/>
      <c r="BB12" s="51"/>
      <c r="BC12" s="51"/>
      <c r="BD12" s="51"/>
      <c r="BE12" s="51"/>
      <c r="BF12" s="53"/>
      <c r="BG12" s="53"/>
      <c r="BH12" s="53"/>
      <c r="BI12" s="53"/>
      <c r="BJ12" s="53"/>
      <c r="BK12" s="53"/>
      <c r="BL12" s="53"/>
      <c r="BM12" s="53"/>
      <c r="BN12" s="51"/>
      <c r="BO12" s="51"/>
      <c r="BP12" s="51"/>
      <c r="BQ12" s="51"/>
      <c r="BR12" s="51"/>
      <c r="BS12" s="51"/>
      <c r="BT12" s="51"/>
      <c r="BU12" s="51"/>
    </row>
    <row r="13" spans="5:78" ht="20.25" customHeight="1" x14ac:dyDescent="0.15">
      <c r="E13" s="66"/>
      <c r="F13" s="5"/>
      <c r="G13" s="67"/>
      <c r="H13" s="68"/>
      <c r="I13" s="2"/>
      <c r="J13" s="2"/>
      <c r="K13" s="2"/>
      <c r="L13" s="2"/>
      <c r="M13" s="2"/>
      <c r="N13" s="2" t="s">
        <v>49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02">
        <f>+AH11+AH12</f>
        <v>10783183</v>
      </c>
      <c r="AI13" s="103"/>
      <c r="AJ13" s="103"/>
      <c r="AK13" s="103"/>
      <c r="AL13" s="103"/>
      <c r="AM13" s="103"/>
      <c r="AN13" s="103"/>
      <c r="AO13" s="103"/>
      <c r="AP13" s="103">
        <f>+AP10+AP11</f>
        <v>0</v>
      </c>
      <c r="AQ13" s="103"/>
      <c r="AR13" s="103"/>
      <c r="AS13" s="103"/>
      <c r="AT13" s="103"/>
      <c r="AU13" s="103"/>
      <c r="AV13" s="103"/>
      <c r="AW13" s="104"/>
      <c r="AX13" s="101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</row>
    <row r="14" spans="5:78" ht="20.25" customHeight="1" x14ac:dyDescent="0.15">
      <c r="E14" s="66"/>
      <c r="F14" s="136" t="s">
        <v>66</v>
      </c>
      <c r="G14" s="137"/>
      <c r="H14" s="68"/>
      <c r="I14" s="2"/>
      <c r="J14" s="2">
        <v>3</v>
      </c>
      <c r="K14" s="119" t="s">
        <v>107</v>
      </c>
      <c r="L14" s="120" t="s">
        <v>50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  <c r="X14" s="121"/>
      <c r="Y14" s="121"/>
      <c r="Z14" s="2"/>
      <c r="AA14" s="2"/>
      <c r="AB14" s="2"/>
      <c r="AC14" s="2"/>
      <c r="AD14" s="2"/>
      <c r="AE14" s="2"/>
      <c r="AF14" s="2"/>
      <c r="AG14" s="2"/>
      <c r="AH14" s="102">
        <v>98000</v>
      </c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4"/>
      <c r="AX14" s="101"/>
      <c r="AY14" s="100"/>
      <c r="AZ14" s="100"/>
      <c r="BA14" s="100"/>
      <c r="BB14" s="100"/>
      <c r="BC14" s="100"/>
      <c r="BD14" s="100"/>
      <c r="BE14" s="100"/>
      <c r="BF14" s="117"/>
      <c r="BG14" s="117"/>
      <c r="BH14" s="117"/>
      <c r="BI14" s="117"/>
      <c r="BJ14" s="117"/>
      <c r="BK14" s="117"/>
      <c r="BL14" s="117"/>
      <c r="BM14" s="117"/>
      <c r="BN14" s="100"/>
      <c r="BO14" s="100"/>
      <c r="BP14" s="100"/>
      <c r="BQ14" s="100"/>
      <c r="BR14" s="100"/>
      <c r="BS14" s="100"/>
      <c r="BT14" s="100"/>
      <c r="BU14" s="100"/>
    </row>
    <row r="15" spans="5:78" ht="20.25" customHeight="1" x14ac:dyDescent="0.15">
      <c r="E15" s="66"/>
      <c r="F15" s="137"/>
      <c r="G15" s="137"/>
      <c r="H15" s="68"/>
      <c r="I15" s="3" t="s">
        <v>51</v>
      </c>
      <c r="J15" s="3"/>
      <c r="K15" s="6"/>
      <c r="L15" s="6"/>
      <c r="M15" s="6"/>
      <c r="N15" s="4" t="s">
        <v>52</v>
      </c>
      <c r="O15" s="70"/>
      <c r="P15" s="70"/>
      <c r="Q15" s="70"/>
      <c r="R15" s="70"/>
      <c r="S15" s="70"/>
      <c r="T15" s="70"/>
      <c r="U15" s="70"/>
      <c r="V15" s="7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11">
        <f>+AH10+AH13-AH14</f>
        <v>10756433</v>
      </c>
      <c r="AI15" s="112"/>
      <c r="AJ15" s="112"/>
      <c r="AK15" s="112"/>
      <c r="AL15" s="112"/>
      <c r="AM15" s="112"/>
      <c r="AN15" s="112"/>
      <c r="AO15" s="112"/>
      <c r="AP15" s="112">
        <f>+AP13-AP14</f>
        <v>0</v>
      </c>
      <c r="AQ15" s="112"/>
      <c r="AR15" s="112"/>
      <c r="AS15" s="112"/>
      <c r="AT15" s="112"/>
      <c r="AU15" s="112"/>
      <c r="AV15" s="112"/>
      <c r="AW15" s="113"/>
      <c r="AX15" s="114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</row>
    <row r="16" spans="5:78" ht="20.25" customHeight="1" x14ac:dyDescent="0.15">
      <c r="E16" s="66"/>
      <c r="F16" s="137"/>
      <c r="G16" s="137"/>
      <c r="H16" s="68"/>
      <c r="I16" s="2" t="s">
        <v>53</v>
      </c>
      <c r="J16" s="2"/>
      <c r="K16" s="55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02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4"/>
      <c r="AX16" s="101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</row>
    <row r="17" spans="5:84" ht="20.25" customHeight="1" x14ac:dyDescent="0.15">
      <c r="E17" s="66"/>
      <c r="F17" s="137"/>
      <c r="G17" s="137"/>
      <c r="H17" s="68"/>
      <c r="I17" s="6"/>
      <c r="J17" s="6"/>
      <c r="K17" s="5" t="s">
        <v>54</v>
      </c>
      <c r="L17" s="5"/>
      <c r="M17" s="5"/>
      <c r="N17" s="5"/>
      <c r="O17" s="5"/>
      <c r="P17" s="5"/>
      <c r="Q17" s="5"/>
      <c r="R17" s="6"/>
      <c r="S17" s="6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102">
        <v>9213276</v>
      </c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4"/>
      <c r="AX17" s="101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Y17" s="122"/>
      <c r="BZ17" s="123"/>
      <c r="CA17" s="123"/>
      <c r="CB17" s="123"/>
      <c r="CC17" s="123"/>
      <c r="CD17" s="123"/>
      <c r="CE17" s="5"/>
      <c r="CF17" s="5"/>
    </row>
    <row r="18" spans="5:84" ht="20.25" customHeight="1" x14ac:dyDescent="0.15">
      <c r="E18" s="66"/>
      <c r="F18" s="137"/>
      <c r="G18" s="137"/>
      <c r="H18" s="68"/>
      <c r="I18" s="2"/>
      <c r="J18" s="2"/>
      <c r="K18" s="57" t="s">
        <v>55</v>
      </c>
      <c r="L18" s="57"/>
      <c r="M18" s="57"/>
      <c r="N18" s="57"/>
      <c r="O18" s="57"/>
      <c r="P18" s="57"/>
      <c r="Q18" s="57"/>
      <c r="R18" s="2"/>
      <c r="S18" s="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102">
        <v>4162888</v>
      </c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4"/>
      <c r="AX18" s="101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Y18" s="54"/>
      <c r="BZ18" s="5"/>
      <c r="CA18" s="5"/>
      <c r="CB18" s="5"/>
      <c r="CC18" s="5"/>
      <c r="CD18" s="5"/>
      <c r="CE18" s="5"/>
      <c r="CF18" s="5"/>
    </row>
    <row r="19" spans="5:84" ht="20.25" hidden="1" customHeight="1" x14ac:dyDescent="0.15">
      <c r="E19" s="66"/>
      <c r="F19" s="137"/>
      <c r="G19" s="137"/>
      <c r="H19" s="68"/>
      <c r="I19" s="2"/>
      <c r="J19" s="2"/>
      <c r="K19" s="57" t="s">
        <v>56</v>
      </c>
      <c r="L19" s="57"/>
      <c r="M19" s="57"/>
      <c r="N19" s="57"/>
      <c r="O19" s="57"/>
      <c r="P19" s="57"/>
      <c r="Q19" s="57"/>
      <c r="R19" s="2"/>
      <c r="S19" s="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102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4"/>
      <c r="AX19" s="101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Y19" s="54"/>
      <c r="BZ19" s="5"/>
      <c r="CA19" s="5"/>
      <c r="CB19" s="5"/>
      <c r="CC19" s="5"/>
      <c r="CD19" s="5"/>
      <c r="CE19" s="5"/>
      <c r="CF19" s="5"/>
    </row>
    <row r="20" spans="5:84" ht="20.25" customHeight="1" x14ac:dyDescent="0.15">
      <c r="E20" s="66"/>
      <c r="F20" s="137"/>
      <c r="G20" s="137"/>
      <c r="H20" s="68"/>
      <c r="I20" s="2"/>
      <c r="J20" s="2"/>
      <c r="K20" s="2"/>
      <c r="L20" s="2"/>
      <c r="M20" s="2"/>
      <c r="N20" s="57" t="s">
        <v>57</v>
      </c>
      <c r="O20" s="57"/>
      <c r="P20" s="57"/>
      <c r="Q20" s="57"/>
      <c r="R20" s="57"/>
      <c r="S20" s="57"/>
      <c r="T20" s="57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111">
        <f>SUM(AH17:AW19)</f>
        <v>13376164</v>
      </c>
      <c r="AI20" s="112"/>
      <c r="AJ20" s="112"/>
      <c r="AK20" s="112"/>
      <c r="AL20" s="112"/>
      <c r="AM20" s="112"/>
      <c r="AN20" s="112"/>
      <c r="AO20" s="112"/>
      <c r="AP20" s="112">
        <f>+AP17+AP18+AP19</f>
        <v>0</v>
      </c>
      <c r="AQ20" s="112"/>
      <c r="AR20" s="112"/>
      <c r="AS20" s="112"/>
      <c r="AT20" s="112"/>
      <c r="AU20" s="112"/>
      <c r="AV20" s="112"/>
      <c r="AW20" s="113"/>
      <c r="AX20" s="114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Y20" s="54"/>
      <c r="BZ20" s="5"/>
      <c r="CA20" s="5"/>
      <c r="CB20" s="5"/>
      <c r="CC20" s="5"/>
      <c r="CD20" s="5"/>
      <c r="CE20" s="5"/>
      <c r="CF20" s="5"/>
    </row>
    <row r="21" spans="5:84" ht="20.25" customHeight="1" x14ac:dyDescent="0.15">
      <c r="E21" s="66"/>
      <c r="F21" s="137"/>
      <c r="G21" s="137"/>
      <c r="H21" s="68"/>
      <c r="I21" s="6" t="s">
        <v>58</v>
      </c>
      <c r="J21" s="6"/>
      <c r="K21" s="5"/>
      <c r="L21" s="5"/>
      <c r="M21" s="5"/>
      <c r="N21" s="5"/>
      <c r="O21" s="5"/>
      <c r="P21" s="5"/>
      <c r="Q21" s="5"/>
      <c r="R21" s="6"/>
      <c r="S21" s="6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102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4"/>
      <c r="AX21" s="101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Y21" s="54"/>
      <c r="BZ21" s="5"/>
      <c r="CA21" s="5"/>
      <c r="CB21" s="5"/>
      <c r="CC21" s="5"/>
      <c r="CD21" s="5"/>
      <c r="CE21" s="5"/>
      <c r="CF21" s="5"/>
    </row>
    <row r="22" spans="5:84" ht="20.25" customHeight="1" x14ac:dyDescent="0.15">
      <c r="E22" s="66"/>
      <c r="F22" s="137"/>
      <c r="G22" s="137"/>
      <c r="H22" s="68"/>
      <c r="I22" s="2"/>
      <c r="J22" s="2"/>
      <c r="K22" s="2" t="s">
        <v>59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02">
        <v>1443830</v>
      </c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4"/>
      <c r="AX22" s="101"/>
      <c r="AY22" s="100"/>
      <c r="AZ22" s="100"/>
      <c r="BA22" s="100"/>
      <c r="BB22" s="100"/>
      <c r="BC22" s="100"/>
      <c r="BD22" s="100"/>
      <c r="BE22" s="100"/>
      <c r="BF22" s="117"/>
      <c r="BG22" s="117"/>
      <c r="BH22" s="117"/>
      <c r="BI22" s="117"/>
      <c r="BJ22" s="117"/>
      <c r="BK22" s="117"/>
      <c r="BL22" s="117"/>
      <c r="BM22" s="117"/>
      <c r="BN22" s="100"/>
      <c r="BO22" s="100"/>
      <c r="BP22" s="100"/>
      <c r="BQ22" s="100"/>
      <c r="BR22" s="100"/>
      <c r="BS22" s="100"/>
      <c r="BT22" s="100"/>
      <c r="BU22" s="100"/>
      <c r="BY22" s="118"/>
      <c r="BZ22" s="118"/>
      <c r="CA22" s="118"/>
      <c r="CB22" s="118"/>
      <c r="CC22" s="118"/>
      <c r="CD22" s="118"/>
    </row>
    <row r="23" spans="5:84" ht="20.25" customHeight="1" x14ac:dyDescent="0.15">
      <c r="E23" s="66"/>
      <c r="F23" s="137"/>
      <c r="G23" s="137"/>
      <c r="H23" s="68"/>
      <c r="I23" s="2"/>
      <c r="J23" s="2"/>
      <c r="K23" s="2" t="s">
        <v>60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02">
        <v>1775818</v>
      </c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4"/>
      <c r="AX23" s="101"/>
      <c r="AY23" s="100"/>
      <c r="AZ23" s="100"/>
      <c r="BA23" s="100"/>
      <c r="BB23" s="100"/>
      <c r="BC23" s="100"/>
      <c r="BD23" s="100"/>
      <c r="BE23" s="100"/>
      <c r="BF23" s="117"/>
      <c r="BG23" s="117"/>
      <c r="BH23" s="117"/>
      <c r="BI23" s="117"/>
      <c r="BJ23" s="117"/>
      <c r="BK23" s="117"/>
      <c r="BL23" s="117"/>
      <c r="BM23" s="117"/>
      <c r="BN23" s="100"/>
      <c r="BO23" s="100"/>
      <c r="BP23" s="100"/>
      <c r="BQ23" s="100"/>
      <c r="BR23" s="100"/>
      <c r="BS23" s="100"/>
      <c r="BT23" s="100"/>
      <c r="BU23" s="100"/>
      <c r="BY23" s="118"/>
      <c r="BZ23" s="118"/>
      <c r="CA23" s="118"/>
      <c r="CB23" s="118"/>
      <c r="CC23" s="118"/>
      <c r="CD23" s="118"/>
    </row>
    <row r="24" spans="5:84" ht="20.25" customHeight="1" x14ac:dyDescent="0.15">
      <c r="E24" s="66"/>
      <c r="F24" s="137"/>
      <c r="G24" s="137"/>
      <c r="H24" s="68"/>
      <c r="I24" s="2"/>
      <c r="J24" s="2"/>
      <c r="K24" s="2" t="s">
        <v>119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02">
        <v>2376000</v>
      </c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4"/>
      <c r="AX24" s="52"/>
      <c r="AY24" s="51"/>
      <c r="AZ24" s="51"/>
      <c r="BA24" s="51"/>
      <c r="BB24" s="51"/>
      <c r="BC24" s="51"/>
      <c r="BD24" s="51"/>
      <c r="BE24" s="51"/>
      <c r="BF24" s="53"/>
      <c r="BG24" s="53"/>
      <c r="BH24" s="53"/>
      <c r="BI24" s="53"/>
      <c r="BJ24" s="53"/>
      <c r="BK24" s="53"/>
      <c r="BL24" s="53"/>
      <c r="BM24" s="53"/>
      <c r="BN24" s="51"/>
      <c r="BO24" s="51"/>
      <c r="BP24" s="51"/>
      <c r="BQ24" s="51"/>
      <c r="BR24" s="51"/>
      <c r="BS24" s="51"/>
      <c r="BT24" s="51"/>
      <c r="BU24" s="51"/>
      <c r="BY24" s="77"/>
      <c r="BZ24" s="77"/>
      <c r="CA24" s="77"/>
      <c r="CB24" s="77"/>
      <c r="CC24" s="77"/>
      <c r="CD24" s="77"/>
    </row>
    <row r="25" spans="5:84" ht="20.25" customHeight="1" x14ac:dyDescent="0.15">
      <c r="E25" s="66"/>
      <c r="F25" s="137"/>
      <c r="G25" s="137"/>
      <c r="H25" s="68"/>
      <c r="I25" s="2"/>
      <c r="J25" s="2"/>
      <c r="K25" s="2" t="s">
        <v>80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02">
        <v>616682</v>
      </c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4"/>
      <c r="AX25" s="101"/>
      <c r="AY25" s="100"/>
      <c r="AZ25" s="100"/>
      <c r="BA25" s="100"/>
      <c r="BB25" s="100"/>
      <c r="BC25" s="100"/>
      <c r="BD25" s="100"/>
      <c r="BE25" s="100"/>
      <c r="BF25" s="117"/>
      <c r="BG25" s="117"/>
      <c r="BH25" s="117"/>
      <c r="BI25" s="117"/>
      <c r="BJ25" s="117"/>
      <c r="BK25" s="117"/>
      <c r="BL25" s="117"/>
      <c r="BM25" s="117"/>
      <c r="BN25" s="100"/>
      <c r="BO25" s="100"/>
      <c r="BP25" s="100"/>
      <c r="BQ25" s="100"/>
      <c r="BR25" s="100"/>
      <c r="BS25" s="100"/>
      <c r="BT25" s="100"/>
      <c r="BU25" s="100"/>
      <c r="BY25" s="118"/>
      <c r="BZ25" s="118"/>
      <c r="CA25" s="118"/>
      <c r="CB25" s="118"/>
      <c r="CC25" s="118"/>
      <c r="CD25" s="118"/>
    </row>
    <row r="26" spans="5:84" ht="20.25" customHeight="1" x14ac:dyDescent="0.15">
      <c r="E26" s="66"/>
      <c r="F26" s="5"/>
      <c r="G26" s="67"/>
      <c r="H26" s="68"/>
      <c r="I26" s="2"/>
      <c r="J26" s="2"/>
      <c r="K26" s="6"/>
      <c r="L26" s="6"/>
      <c r="M26" s="2" t="s">
        <v>61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11">
        <f>SUM(AH22:AW25)</f>
        <v>6212330</v>
      </c>
      <c r="AI26" s="112"/>
      <c r="AJ26" s="112"/>
      <c r="AK26" s="112"/>
      <c r="AL26" s="112"/>
      <c r="AM26" s="112"/>
      <c r="AN26" s="112"/>
      <c r="AO26" s="112"/>
      <c r="AP26" s="112">
        <f>SUM(AP22:AW25)</f>
        <v>0</v>
      </c>
      <c r="AQ26" s="112"/>
      <c r="AR26" s="112"/>
      <c r="AS26" s="112"/>
      <c r="AT26" s="112"/>
      <c r="AU26" s="112"/>
      <c r="AV26" s="112"/>
      <c r="AW26" s="113"/>
      <c r="AX26" s="114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Y26" s="54"/>
      <c r="BZ26" s="5"/>
      <c r="CA26" s="5"/>
      <c r="CB26" s="5"/>
      <c r="CC26" s="5"/>
      <c r="CD26" s="5"/>
    </row>
    <row r="27" spans="5:84" ht="20.25" customHeight="1" x14ac:dyDescent="0.15">
      <c r="E27" s="66"/>
      <c r="F27" s="5"/>
      <c r="G27" s="67"/>
      <c r="H27" s="68"/>
      <c r="I27" s="2"/>
      <c r="J27" s="2"/>
      <c r="K27" s="36" t="s">
        <v>62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2"/>
      <c r="Z27" s="2"/>
      <c r="AA27" s="2"/>
      <c r="AB27" s="2"/>
      <c r="AC27" s="2"/>
      <c r="AD27" s="2"/>
      <c r="AE27" s="2"/>
      <c r="AF27" s="2"/>
      <c r="AG27" s="2"/>
      <c r="AH27" s="111">
        <f>+AH15+AH20+AH26</f>
        <v>30344927</v>
      </c>
      <c r="AI27" s="112"/>
      <c r="AJ27" s="112"/>
      <c r="AK27" s="112"/>
      <c r="AL27" s="112"/>
      <c r="AM27" s="112"/>
      <c r="AN27" s="112"/>
      <c r="AO27" s="112"/>
      <c r="AP27" s="112">
        <f>+AP15+AP20+AP26</f>
        <v>0</v>
      </c>
      <c r="AQ27" s="112"/>
      <c r="AR27" s="112"/>
      <c r="AS27" s="112"/>
      <c r="AT27" s="112"/>
      <c r="AU27" s="112"/>
      <c r="AV27" s="112"/>
      <c r="AW27" s="113"/>
      <c r="AX27" s="101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</row>
    <row r="28" spans="5:84" ht="20.25" customHeight="1" x14ac:dyDescent="0.15">
      <c r="E28" s="66"/>
      <c r="F28" s="5"/>
      <c r="G28" s="67"/>
      <c r="H28" s="68"/>
      <c r="I28" s="2"/>
      <c r="J28" s="2"/>
      <c r="K28" s="2" t="s">
        <v>63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02">
        <v>200000</v>
      </c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4"/>
      <c r="AX28" s="101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</row>
    <row r="29" spans="5:84" ht="20.25" customHeight="1" x14ac:dyDescent="0.15">
      <c r="E29" s="66"/>
      <c r="F29" s="5"/>
      <c r="G29" s="67"/>
      <c r="H29" s="68"/>
      <c r="I29" s="2"/>
      <c r="J29" s="2"/>
      <c r="K29" s="2"/>
      <c r="L29" s="2"/>
      <c r="M29" s="2" t="s">
        <v>120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02">
        <f>SUM(AH27:AW28)</f>
        <v>30544927</v>
      </c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4"/>
      <c r="AX29" s="52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</row>
    <row r="30" spans="5:84" ht="20.25" customHeight="1" x14ac:dyDescent="0.15">
      <c r="E30" s="66"/>
      <c r="F30" s="5"/>
      <c r="G30" s="67"/>
      <c r="H30" s="68"/>
      <c r="I30" s="2"/>
      <c r="J30" s="2"/>
      <c r="K30" s="2" t="s">
        <v>64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02">
        <v>200000</v>
      </c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4"/>
      <c r="AX30" s="101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</row>
    <row r="31" spans="5:84" ht="20.25" customHeight="1" thickBot="1" x14ac:dyDescent="0.2">
      <c r="E31" s="71"/>
      <c r="F31" s="72"/>
      <c r="G31" s="73"/>
      <c r="H31" s="74"/>
      <c r="I31" s="8" t="s">
        <v>83</v>
      </c>
      <c r="J31" s="8"/>
      <c r="K31" s="8"/>
      <c r="L31" s="8"/>
      <c r="M31" s="8"/>
      <c r="N31" s="8"/>
      <c r="O31" s="8"/>
      <c r="P31" s="8"/>
      <c r="Q31" s="8"/>
      <c r="R31" s="8"/>
      <c r="S31" s="27"/>
      <c r="T31" s="27"/>
      <c r="U31" s="2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105">
        <f>SUM(AH29-AH30)</f>
        <v>30344927</v>
      </c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7"/>
      <c r="AX31" s="114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</row>
    <row r="32" spans="5:84" ht="20.25" customHeight="1" thickBot="1" x14ac:dyDescent="0.2">
      <c r="E32" s="97" t="s">
        <v>128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9"/>
      <c r="AH32" s="108">
        <f>SUM(AH8-AH31)</f>
        <v>62934</v>
      </c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10"/>
      <c r="AX32" s="100"/>
      <c r="AY32" s="100"/>
      <c r="AZ32" s="100"/>
      <c r="BA32" s="100"/>
      <c r="BB32" s="100"/>
      <c r="BC32" s="100"/>
      <c r="BD32" s="100"/>
      <c r="BE32" s="100"/>
      <c r="BF32" s="51"/>
      <c r="BG32" s="51"/>
      <c r="BH32" s="51"/>
      <c r="BI32" s="51"/>
      <c r="BJ32" s="51"/>
      <c r="BK32" s="51"/>
      <c r="BL32" s="51"/>
      <c r="BM32" s="51"/>
      <c r="BN32" s="100"/>
      <c r="BO32" s="100"/>
      <c r="BP32" s="100"/>
      <c r="BQ32" s="100"/>
      <c r="BR32" s="100"/>
      <c r="BS32" s="100"/>
      <c r="BT32" s="100"/>
      <c r="BU32" s="100"/>
    </row>
    <row r="33" spans="5:73" x14ac:dyDescent="0.15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5:73" x14ac:dyDescent="0.15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5:73" x14ac:dyDescent="0.15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</sheetData>
  <mergeCells count="120">
    <mergeCell ref="E2:AW2"/>
    <mergeCell ref="AH24:AW24"/>
    <mergeCell ref="F14:G25"/>
    <mergeCell ref="I4:Y5"/>
    <mergeCell ref="AX4:BU4"/>
    <mergeCell ref="AX5:BE5"/>
    <mergeCell ref="BF5:BM5"/>
    <mergeCell ref="BN5:BU5"/>
    <mergeCell ref="AH6:AW6"/>
    <mergeCell ref="AH7:AW7"/>
    <mergeCell ref="AH4:AW5"/>
    <mergeCell ref="BN7:BU7"/>
    <mergeCell ref="I8:V8"/>
    <mergeCell ref="AX8:BE8"/>
    <mergeCell ref="BF8:BM8"/>
    <mergeCell ref="BN8:BU8"/>
    <mergeCell ref="I6:U6"/>
    <mergeCell ref="AX6:BE6"/>
    <mergeCell ref="BF6:BM6"/>
    <mergeCell ref="BN6:BU6"/>
    <mergeCell ref="K7:X7"/>
    <mergeCell ref="AX7:BE7"/>
    <mergeCell ref="BF7:BM7"/>
    <mergeCell ref="AH8:AW8"/>
    <mergeCell ref="F6:G8"/>
    <mergeCell ref="BN10:BU10"/>
    <mergeCell ref="K11:V11"/>
    <mergeCell ref="AX11:BE11"/>
    <mergeCell ref="BF11:BM11"/>
    <mergeCell ref="BN11:BU11"/>
    <mergeCell ref="I9:V9"/>
    <mergeCell ref="AX9:BE9"/>
    <mergeCell ref="BF9:BM9"/>
    <mergeCell ref="BN9:BU9"/>
    <mergeCell ref="AX10:BE10"/>
    <mergeCell ref="BF10:BM10"/>
    <mergeCell ref="AH9:AW9"/>
    <mergeCell ref="AH10:AW10"/>
    <mergeCell ref="AH11:AW11"/>
    <mergeCell ref="K10:Y10"/>
    <mergeCell ref="AH13:AW13"/>
    <mergeCell ref="AH14:AW14"/>
    <mergeCell ref="AH15:AW15"/>
    <mergeCell ref="AH16:AW16"/>
    <mergeCell ref="AH17:AW17"/>
    <mergeCell ref="AX13:BE13"/>
    <mergeCell ref="BF13:BM13"/>
    <mergeCell ref="BN13:BU13"/>
    <mergeCell ref="AX14:BE14"/>
    <mergeCell ref="BF14:BM14"/>
    <mergeCell ref="BN14:BU14"/>
    <mergeCell ref="AX17:BE17"/>
    <mergeCell ref="BF17:BM17"/>
    <mergeCell ref="BN17:BU17"/>
    <mergeCell ref="K14:Y14"/>
    <mergeCell ref="BY17:CD17"/>
    <mergeCell ref="AX18:BE18"/>
    <mergeCell ref="BF18:BM18"/>
    <mergeCell ref="BN18:BU18"/>
    <mergeCell ref="AX15:BE15"/>
    <mergeCell ref="BF15:BM15"/>
    <mergeCell ref="BN15:BU15"/>
    <mergeCell ref="AX16:BE16"/>
    <mergeCell ref="BF16:BM16"/>
    <mergeCell ref="BN16:BU16"/>
    <mergeCell ref="AH18:AW18"/>
    <mergeCell ref="BY23:CD23"/>
    <mergeCell ref="AX25:BE25"/>
    <mergeCell ref="BF25:BM25"/>
    <mergeCell ref="BN25:BU25"/>
    <mergeCell ref="BY25:CD25"/>
    <mergeCell ref="AH23:AW23"/>
    <mergeCell ref="AH25:AW25"/>
    <mergeCell ref="AX22:BE22"/>
    <mergeCell ref="BF22:BM22"/>
    <mergeCell ref="BN22:BU22"/>
    <mergeCell ref="BY22:CD22"/>
    <mergeCell ref="AH22:AW22"/>
    <mergeCell ref="AX26:BE26"/>
    <mergeCell ref="BF26:BM26"/>
    <mergeCell ref="BN26:BU26"/>
    <mergeCell ref="AH26:AW26"/>
    <mergeCell ref="AH12:AW12"/>
    <mergeCell ref="N1:AO1"/>
    <mergeCell ref="AX31:BE31"/>
    <mergeCell ref="BF31:BM31"/>
    <mergeCell ref="BN31:BU31"/>
    <mergeCell ref="AH21:AW21"/>
    <mergeCell ref="AX23:BE23"/>
    <mergeCell ref="BF23:BM23"/>
    <mergeCell ref="BN23:BU23"/>
    <mergeCell ref="AX21:BE21"/>
    <mergeCell ref="BF21:BM21"/>
    <mergeCell ref="BN21:BU21"/>
    <mergeCell ref="AH19:AW19"/>
    <mergeCell ref="AH20:AW20"/>
    <mergeCell ref="AX19:BE19"/>
    <mergeCell ref="BF19:BM19"/>
    <mergeCell ref="BN19:BU19"/>
    <mergeCell ref="AX20:BE20"/>
    <mergeCell ref="BF20:BM20"/>
    <mergeCell ref="BN20:BU20"/>
    <mergeCell ref="AX27:BE27"/>
    <mergeCell ref="BF27:BM27"/>
    <mergeCell ref="BN27:BU27"/>
    <mergeCell ref="AX28:BE28"/>
    <mergeCell ref="BF28:BM28"/>
    <mergeCell ref="BN28:BU28"/>
    <mergeCell ref="AH32:AW32"/>
    <mergeCell ref="AH27:AW27"/>
    <mergeCell ref="AH28:AW28"/>
    <mergeCell ref="E32:AG32"/>
    <mergeCell ref="AX32:BE32"/>
    <mergeCell ref="BN32:BU32"/>
    <mergeCell ref="AX30:BE30"/>
    <mergeCell ref="BF30:BM30"/>
    <mergeCell ref="BN30:BU30"/>
    <mergeCell ref="AH29:AW29"/>
    <mergeCell ref="AH30:AW30"/>
    <mergeCell ref="AH31:AW31"/>
  </mergeCells>
  <phoneticPr fontId="1"/>
  <pageMargins left="0.25" right="0.25" top="0.75" bottom="0.75" header="0.3" footer="0.3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50"/>
  <sheetViews>
    <sheetView view="pageBreakPreview" topLeftCell="A19" zoomScale="98" zoomScaleNormal="100" zoomScaleSheetLayoutView="98" workbookViewId="0">
      <selection activeCell="BG22" sqref="BG22"/>
    </sheetView>
  </sheetViews>
  <sheetFormatPr defaultColWidth="2" defaultRowHeight="13.5" x14ac:dyDescent="0.15"/>
  <cols>
    <col min="1" max="1" width="2.5" style="28" customWidth="1"/>
    <col min="2" max="2" width="2.125" style="28" customWidth="1"/>
    <col min="3" max="51" width="2" style="28" customWidth="1"/>
    <col min="52" max="52" width="2.5" style="28" customWidth="1"/>
    <col min="53" max="58" width="2" style="28"/>
    <col min="59" max="59" width="8.125" style="28" bestFit="1" customWidth="1"/>
    <col min="60" max="256" width="2" style="28"/>
    <col min="257" max="257" width="2.5" style="28" customWidth="1"/>
    <col min="258" max="258" width="2.125" style="28" customWidth="1"/>
    <col min="259" max="307" width="2" style="28" customWidth="1"/>
    <col min="308" max="308" width="2.5" style="28" customWidth="1"/>
    <col min="309" max="512" width="2" style="28"/>
    <col min="513" max="513" width="2.5" style="28" customWidth="1"/>
    <col min="514" max="514" width="2.125" style="28" customWidth="1"/>
    <col min="515" max="563" width="2" style="28" customWidth="1"/>
    <col min="564" max="564" width="2.5" style="28" customWidth="1"/>
    <col min="565" max="768" width="2" style="28"/>
    <col min="769" max="769" width="2.5" style="28" customWidth="1"/>
    <col min="770" max="770" width="2.125" style="28" customWidth="1"/>
    <col min="771" max="819" width="2" style="28" customWidth="1"/>
    <col min="820" max="820" width="2.5" style="28" customWidth="1"/>
    <col min="821" max="1024" width="2" style="28"/>
    <col min="1025" max="1025" width="2.5" style="28" customWidth="1"/>
    <col min="1026" max="1026" width="2.125" style="28" customWidth="1"/>
    <col min="1027" max="1075" width="2" style="28" customWidth="1"/>
    <col min="1076" max="1076" width="2.5" style="28" customWidth="1"/>
    <col min="1077" max="1280" width="2" style="28"/>
    <col min="1281" max="1281" width="2.5" style="28" customWidth="1"/>
    <col min="1282" max="1282" width="2.125" style="28" customWidth="1"/>
    <col min="1283" max="1331" width="2" style="28" customWidth="1"/>
    <col min="1332" max="1332" width="2.5" style="28" customWidth="1"/>
    <col min="1333" max="1536" width="2" style="28"/>
    <col min="1537" max="1537" width="2.5" style="28" customWidth="1"/>
    <col min="1538" max="1538" width="2.125" style="28" customWidth="1"/>
    <col min="1539" max="1587" width="2" style="28" customWidth="1"/>
    <col min="1588" max="1588" width="2.5" style="28" customWidth="1"/>
    <col min="1589" max="1792" width="2" style="28"/>
    <col min="1793" max="1793" width="2.5" style="28" customWidth="1"/>
    <col min="1794" max="1794" width="2.125" style="28" customWidth="1"/>
    <col min="1795" max="1843" width="2" style="28" customWidth="1"/>
    <col min="1844" max="1844" width="2.5" style="28" customWidth="1"/>
    <col min="1845" max="2048" width="2" style="28"/>
    <col min="2049" max="2049" width="2.5" style="28" customWidth="1"/>
    <col min="2050" max="2050" width="2.125" style="28" customWidth="1"/>
    <col min="2051" max="2099" width="2" style="28" customWidth="1"/>
    <col min="2100" max="2100" width="2.5" style="28" customWidth="1"/>
    <col min="2101" max="2304" width="2" style="28"/>
    <col min="2305" max="2305" width="2.5" style="28" customWidth="1"/>
    <col min="2306" max="2306" width="2.125" style="28" customWidth="1"/>
    <col min="2307" max="2355" width="2" style="28" customWidth="1"/>
    <col min="2356" max="2356" width="2.5" style="28" customWidth="1"/>
    <col min="2357" max="2560" width="2" style="28"/>
    <col min="2561" max="2561" width="2.5" style="28" customWidth="1"/>
    <col min="2562" max="2562" width="2.125" style="28" customWidth="1"/>
    <col min="2563" max="2611" width="2" style="28" customWidth="1"/>
    <col min="2612" max="2612" width="2.5" style="28" customWidth="1"/>
    <col min="2613" max="2816" width="2" style="28"/>
    <col min="2817" max="2817" width="2.5" style="28" customWidth="1"/>
    <col min="2818" max="2818" width="2.125" style="28" customWidth="1"/>
    <col min="2819" max="2867" width="2" style="28" customWidth="1"/>
    <col min="2868" max="2868" width="2.5" style="28" customWidth="1"/>
    <col min="2869" max="3072" width="2" style="28"/>
    <col min="3073" max="3073" width="2.5" style="28" customWidth="1"/>
    <col min="3074" max="3074" width="2.125" style="28" customWidth="1"/>
    <col min="3075" max="3123" width="2" style="28" customWidth="1"/>
    <col min="3124" max="3124" width="2.5" style="28" customWidth="1"/>
    <col min="3125" max="3328" width="2" style="28"/>
    <col min="3329" max="3329" width="2.5" style="28" customWidth="1"/>
    <col min="3330" max="3330" width="2.125" style="28" customWidth="1"/>
    <col min="3331" max="3379" width="2" style="28" customWidth="1"/>
    <col min="3380" max="3380" width="2.5" style="28" customWidth="1"/>
    <col min="3381" max="3584" width="2" style="28"/>
    <col min="3585" max="3585" width="2.5" style="28" customWidth="1"/>
    <col min="3586" max="3586" width="2.125" style="28" customWidth="1"/>
    <col min="3587" max="3635" width="2" style="28" customWidth="1"/>
    <col min="3636" max="3636" width="2.5" style="28" customWidth="1"/>
    <col min="3637" max="3840" width="2" style="28"/>
    <col min="3841" max="3841" width="2.5" style="28" customWidth="1"/>
    <col min="3842" max="3842" width="2.125" style="28" customWidth="1"/>
    <col min="3843" max="3891" width="2" style="28" customWidth="1"/>
    <col min="3892" max="3892" width="2.5" style="28" customWidth="1"/>
    <col min="3893" max="4096" width="2" style="28"/>
    <col min="4097" max="4097" width="2.5" style="28" customWidth="1"/>
    <col min="4098" max="4098" width="2.125" style="28" customWidth="1"/>
    <col min="4099" max="4147" width="2" style="28" customWidth="1"/>
    <col min="4148" max="4148" width="2.5" style="28" customWidth="1"/>
    <col min="4149" max="4352" width="2" style="28"/>
    <col min="4353" max="4353" width="2.5" style="28" customWidth="1"/>
    <col min="4354" max="4354" width="2.125" style="28" customWidth="1"/>
    <col min="4355" max="4403" width="2" style="28" customWidth="1"/>
    <col min="4404" max="4404" width="2.5" style="28" customWidth="1"/>
    <col min="4405" max="4608" width="2" style="28"/>
    <col min="4609" max="4609" width="2.5" style="28" customWidth="1"/>
    <col min="4610" max="4610" width="2.125" style="28" customWidth="1"/>
    <col min="4611" max="4659" width="2" style="28" customWidth="1"/>
    <col min="4660" max="4660" width="2.5" style="28" customWidth="1"/>
    <col min="4661" max="4864" width="2" style="28"/>
    <col min="4865" max="4865" width="2.5" style="28" customWidth="1"/>
    <col min="4866" max="4866" width="2.125" style="28" customWidth="1"/>
    <col min="4867" max="4915" width="2" style="28" customWidth="1"/>
    <col min="4916" max="4916" width="2.5" style="28" customWidth="1"/>
    <col min="4917" max="5120" width="2" style="28"/>
    <col min="5121" max="5121" width="2.5" style="28" customWidth="1"/>
    <col min="5122" max="5122" width="2.125" style="28" customWidth="1"/>
    <col min="5123" max="5171" width="2" style="28" customWidth="1"/>
    <col min="5172" max="5172" width="2.5" style="28" customWidth="1"/>
    <col min="5173" max="5376" width="2" style="28"/>
    <col min="5377" max="5377" width="2.5" style="28" customWidth="1"/>
    <col min="5378" max="5378" width="2.125" style="28" customWidth="1"/>
    <col min="5379" max="5427" width="2" style="28" customWidth="1"/>
    <col min="5428" max="5428" width="2.5" style="28" customWidth="1"/>
    <col min="5429" max="5632" width="2" style="28"/>
    <col min="5633" max="5633" width="2.5" style="28" customWidth="1"/>
    <col min="5634" max="5634" width="2.125" style="28" customWidth="1"/>
    <col min="5635" max="5683" width="2" style="28" customWidth="1"/>
    <col min="5684" max="5684" width="2.5" style="28" customWidth="1"/>
    <col min="5685" max="5888" width="2" style="28"/>
    <col min="5889" max="5889" width="2.5" style="28" customWidth="1"/>
    <col min="5890" max="5890" width="2.125" style="28" customWidth="1"/>
    <col min="5891" max="5939" width="2" style="28" customWidth="1"/>
    <col min="5940" max="5940" width="2.5" style="28" customWidth="1"/>
    <col min="5941" max="6144" width="2" style="28"/>
    <col min="6145" max="6145" width="2.5" style="28" customWidth="1"/>
    <col min="6146" max="6146" width="2.125" style="28" customWidth="1"/>
    <col min="6147" max="6195" width="2" style="28" customWidth="1"/>
    <col min="6196" max="6196" width="2.5" style="28" customWidth="1"/>
    <col min="6197" max="6400" width="2" style="28"/>
    <col min="6401" max="6401" width="2.5" style="28" customWidth="1"/>
    <col min="6402" max="6402" width="2.125" style="28" customWidth="1"/>
    <col min="6403" max="6451" width="2" style="28" customWidth="1"/>
    <col min="6452" max="6452" width="2.5" style="28" customWidth="1"/>
    <col min="6453" max="6656" width="2" style="28"/>
    <col min="6657" max="6657" width="2.5" style="28" customWidth="1"/>
    <col min="6658" max="6658" width="2.125" style="28" customWidth="1"/>
    <col min="6659" max="6707" width="2" style="28" customWidth="1"/>
    <col min="6708" max="6708" width="2.5" style="28" customWidth="1"/>
    <col min="6709" max="6912" width="2" style="28"/>
    <col min="6913" max="6913" width="2.5" style="28" customWidth="1"/>
    <col min="6914" max="6914" width="2.125" style="28" customWidth="1"/>
    <col min="6915" max="6963" width="2" style="28" customWidth="1"/>
    <col min="6964" max="6964" width="2.5" style="28" customWidth="1"/>
    <col min="6965" max="7168" width="2" style="28"/>
    <col min="7169" max="7169" width="2.5" style="28" customWidth="1"/>
    <col min="7170" max="7170" width="2.125" style="28" customWidth="1"/>
    <col min="7171" max="7219" width="2" style="28" customWidth="1"/>
    <col min="7220" max="7220" width="2.5" style="28" customWidth="1"/>
    <col min="7221" max="7424" width="2" style="28"/>
    <col min="7425" max="7425" width="2.5" style="28" customWidth="1"/>
    <col min="7426" max="7426" width="2.125" style="28" customWidth="1"/>
    <col min="7427" max="7475" width="2" style="28" customWidth="1"/>
    <col min="7476" max="7476" width="2.5" style="28" customWidth="1"/>
    <col min="7477" max="7680" width="2" style="28"/>
    <col min="7681" max="7681" width="2.5" style="28" customWidth="1"/>
    <col min="7682" max="7682" width="2.125" style="28" customWidth="1"/>
    <col min="7683" max="7731" width="2" style="28" customWidth="1"/>
    <col min="7732" max="7732" width="2.5" style="28" customWidth="1"/>
    <col min="7733" max="7936" width="2" style="28"/>
    <col min="7937" max="7937" width="2.5" style="28" customWidth="1"/>
    <col min="7938" max="7938" width="2.125" style="28" customWidth="1"/>
    <col min="7939" max="7987" width="2" style="28" customWidth="1"/>
    <col min="7988" max="7988" width="2.5" style="28" customWidth="1"/>
    <col min="7989" max="8192" width="2" style="28"/>
    <col min="8193" max="8193" width="2.5" style="28" customWidth="1"/>
    <col min="8194" max="8194" width="2.125" style="28" customWidth="1"/>
    <col min="8195" max="8243" width="2" style="28" customWidth="1"/>
    <col min="8244" max="8244" width="2.5" style="28" customWidth="1"/>
    <col min="8245" max="8448" width="2" style="28"/>
    <col min="8449" max="8449" width="2.5" style="28" customWidth="1"/>
    <col min="8450" max="8450" width="2.125" style="28" customWidth="1"/>
    <col min="8451" max="8499" width="2" style="28" customWidth="1"/>
    <col min="8500" max="8500" width="2.5" style="28" customWidth="1"/>
    <col min="8501" max="8704" width="2" style="28"/>
    <col min="8705" max="8705" width="2.5" style="28" customWidth="1"/>
    <col min="8706" max="8706" width="2.125" style="28" customWidth="1"/>
    <col min="8707" max="8755" width="2" style="28" customWidth="1"/>
    <col min="8756" max="8756" width="2.5" style="28" customWidth="1"/>
    <col min="8757" max="8960" width="2" style="28"/>
    <col min="8961" max="8961" width="2.5" style="28" customWidth="1"/>
    <col min="8962" max="8962" width="2.125" style="28" customWidth="1"/>
    <col min="8963" max="9011" width="2" style="28" customWidth="1"/>
    <col min="9012" max="9012" width="2.5" style="28" customWidth="1"/>
    <col min="9013" max="9216" width="2" style="28"/>
    <col min="9217" max="9217" width="2.5" style="28" customWidth="1"/>
    <col min="9218" max="9218" width="2.125" style="28" customWidth="1"/>
    <col min="9219" max="9267" width="2" style="28" customWidth="1"/>
    <col min="9268" max="9268" width="2.5" style="28" customWidth="1"/>
    <col min="9269" max="9472" width="2" style="28"/>
    <col min="9473" max="9473" width="2.5" style="28" customWidth="1"/>
    <col min="9474" max="9474" width="2.125" style="28" customWidth="1"/>
    <col min="9475" max="9523" width="2" style="28" customWidth="1"/>
    <col min="9524" max="9524" width="2.5" style="28" customWidth="1"/>
    <col min="9525" max="9728" width="2" style="28"/>
    <col min="9729" max="9729" width="2.5" style="28" customWidth="1"/>
    <col min="9730" max="9730" width="2.125" style="28" customWidth="1"/>
    <col min="9731" max="9779" width="2" style="28" customWidth="1"/>
    <col min="9780" max="9780" width="2.5" style="28" customWidth="1"/>
    <col min="9781" max="9984" width="2" style="28"/>
    <col min="9985" max="9985" width="2.5" style="28" customWidth="1"/>
    <col min="9986" max="9986" width="2.125" style="28" customWidth="1"/>
    <col min="9987" max="10035" width="2" style="28" customWidth="1"/>
    <col min="10036" max="10036" width="2.5" style="28" customWidth="1"/>
    <col min="10037" max="10240" width="2" style="28"/>
    <col min="10241" max="10241" width="2.5" style="28" customWidth="1"/>
    <col min="10242" max="10242" width="2.125" style="28" customWidth="1"/>
    <col min="10243" max="10291" width="2" style="28" customWidth="1"/>
    <col min="10292" max="10292" width="2.5" style="28" customWidth="1"/>
    <col min="10293" max="10496" width="2" style="28"/>
    <col min="10497" max="10497" width="2.5" style="28" customWidth="1"/>
    <col min="10498" max="10498" width="2.125" style="28" customWidth="1"/>
    <col min="10499" max="10547" width="2" style="28" customWidth="1"/>
    <col min="10548" max="10548" width="2.5" style="28" customWidth="1"/>
    <col min="10549" max="10752" width="2" style="28"/>
    <col min="10753" max="10753" width="2.5" style="28" customWidth="1"/>
    <col min="10754" max="10754" width="2.125" style="28" customWidth="1"/>
    <col min="10755" max="10803" width="2" style="28" customWidth="1"/>
    <col min="10804" max="10804" width="2.5" style="28" customWidth="1"/>
    <col min="10805" max="11008" width="2" style="28"/>
    <col min="11009" max="11009" width="2.5" style="28" customWidth="1"/>
    <col min="11010" max="11010" width="2.125" style="28" customWidth="1"/>
    <col min="11011" max="11059" width="2" style="28" customWidth="1"/>
    <col min="11060" max="11060" width="2.5" style="28" customWidth="1"/>
    <col min="11061" max="11264" width="2" style="28"/>
    <col min="11265" max="11265" width="2.5" style="28" customWidth="1"/>
    <col min="11266" max="11266" width="2.125" style="28" customWidth="1"/>
    <col min="11267" max="11315" width="2" style="28" customWidth="1"/>
    <col min="11316" max="11316" width="2.5" style="28" customWidth="1"/>
    <col min="11317" max="11520" width="2" style="28"/>
    <col min="11521" max="11521" width="2.5" style="28" customWidth="1"/>
    <col min="11522" max="11522" width="2.125" style="28" customWidth="1"/>
    <col min="11523" max="11571" width="2" style="28" customWidth="1"/>
    <col min="11572" max="11572" width="2.5" style="28" customWidth="1"/>
    <col min="11573" max="11776" width="2" style="28"/>
    <col min="11777" max="11777" width="2.5" style="28" customWidth="1"/>
    <col min="11778" max="11778" width="2.125" style="28" customWidth="1"/>
    <col min="11779" max="11827" width="2" style="28" customWidth="1"/>
    <col min="11828" max="11828" width="2.5" style="28" customWidth="1"/>
    <col min="11829" max="12032" width="2" style="28"/>
    <col min="12033" max="12033" width="2.5" style="28" customWidth="1"/>
    <col min="12034" max="12034" width="2.125" style="28" customWidth="1"/>
    <col min="12035" max="12083" width="2" style="28" customWidth="1"/>
    <col min="12084" max="12084" width="2.5" style="28" customWidth="1"/>
    <col min="12085" max="12288" width="2" style="28"/>
    <col min="12289" max="12289" width="2.5" style="28" customWidth="1"/>
    <col min="12290" max="12290" width="2.125" style="28" customWidth="1"/>
    <col min="12291" max="12339" width="2" style="28" customWidth="1"/>
    <col min="12340" max="12340" width="2.5" style="28" customWidth="1"/>
    <col min="12341" max="12544" width="2" style="28"/>
    <col min="12545" max="12545" width="2.5" style="28" customWidth="1"/>
    <col min="12546" max="12546" width="2.125" style="28" customWidth="1"/>
    <col min="12547" max="12595" width="2" style="28" customWidth="1"/>
    <col min="12596" max="12596" width="2.5" style="28" customWidth="1"/>
    <col min="12597" max="12800" width="2" style="28"/>
    <col min="12801" max="12801" width="2.5" style="28" customWidth="1"/>
    <col min="12802" max="12802" width="2.125" style="28" customWidth="1"/>
    <col min="12803" max="12851" width="2" style="28" customWidth="1"/>
    <col min="12852" max="12852" width="2.5" style="28" customWidth="1"/>
    <col min="12853" max="13056" width="2" style="28"/>
    <col min="13057" max="13057" width="2.5" style="28" customWidth="1"/>
    <col min="13058" max="13058" width="2.125" style="28" customWidth="1"/>
    <col min="13059" max="13107" width="2" style="28" customWidth="1"/>
    <col min="13108" max="13108" width="2.5" style="28" customWidth="1"/>
    <col min="13109" max="13312" width="2" style="28"/>
    <col min="13313" max="13313" width="2.5" style="28" customWidth="1"/>
    <col min="13314" max="13314" width="2.125" style="28" customWidth="1"/>
    <col min="13315" max="13363" width="2" style="28" customWidth="1"/>
    <col min="13364" max="13364" width="2.5" style="28" customWidth="1"/>
    <col min="13365" max="13568" width="2" style="28"/>
    <col min="13569" max="13569" width="2.5" style="28" customWidth="1"/>
    <col min="13570" max="13570" width="2.125" style="28" customWidth="1"/>
    <col min="13571" max="13619" width="2" style="28" customWidth="1"/>
    <col min="13620" max="13620" width="2.5" style="28" customWidth="1"/>
    <col min="13621" max="13824" width="2" style="28"/>
    <col min="13825" max="13825" width="2.5" style="28" customWidth="1"/>
    <col min="13826" max="13826" width="2.125" style="28" customWidth="1"/>
    <col min="13827" max="13875" width="2" style="28" customWidth="1"/>
    <col min="13876" max="13876" width="2.5" style="28" customWidth="1"/>
    <col min="13877" max="14080" width="2" style="28"/>
    <col min="14081" max="14081" width="2.5" style="28" customWidth="1"/>
    <col min="14082" max="14082" width="2.125" style="28" customWidth="1"/>
    <col min="14083" max="14131" width="2" style="28" customWidth="1"/>
    <col min="14132" max="14132" width="2.5" style="28" customWidth="1"/>
    <col min="14133" max="14336" width="2" style="28"/>
    <col min="14337" max="14337" width="2.5" style="28" customWidth="1"/>
    <col min="14338" max="14338" width="2.125" style="28" customWidth="1"/>
    <col min="14339" max="14387" width="2" style="28" customWidth="1"/>
    <col min="14388" max="14388" width="2.5" style="28" customWidth="1"/>
    <col min="14389" max="14592" width="2" style="28"/>
    <col min="14593" max="14593" width="2.5" style="28" customWidth="1"/>
    <col min="14594" max="14594" width="2.125" style="28" customWidth="1"/>
    <col min="14595" max="14643" width="2" style="28" customWidth="1"/>
    <col min="14644" max="14644" width="2.5" style="28" customWidth="1"/>
    <col min="14645" max="14848" width="2" style="28"/>
    <col min="14849" max="14849" width="2.5" style="28" customWidth="1"/>
    <col min="14850" max="14850" width="2.125" style="28" customWidth="1"/>
    <col min="14851" max="14899" width="2" style="28" customWidth="1"/>
    <col min="14900" max="14900" width="2.5" style="28" customWidth="1"/>
    <col min="14901" max="15104" width="2" style="28"/>
    <col min="15105" max="15105" width="2.5" style="28" customWidth="1"/>
    <col min="15106" max="15106" width="2.125" style="28" customWidth="1"/>
    <col min="15107" max="15155" width="2" style="28" customWidth="1"/>
    <col min="15156" max="15156" width="2.5" style="28" customWidth="1"/>
    <col min="15157" max="15360" width="2" style="28"/>
    <col min="15361" max="15361" width="2.5" style="28" customWidth="1"/>
    <col min="15362" max="15362" width="2.125" style="28" customWidth="1"/>
    <col min="15363" max="15411" width="2" style="28" customWidth="1"/>
    <col min="15412" max="15412" width="2.5" style="28" customWidth="1"/>
    <col min="15413" max="15616" width="2" style="28"/>
    <col min="15617" max="15617" width="2.5" style="28" customWidth="1"/>
    <col min="15618" max="15618" width="2.125" style="28" customWidth="1"/>
    <col min="15619" max="15667" width="2" style="28" customWidth="1"/>
    <col min="15668" max="15668" width="2.5" style="28" customWidth="1"/>
    <col min="15669" max="15872" width="2" style="28"/>
    <col min="15873" max="15873" width="2.5" style="28" customWidth="1"/>
    <col min="15874" max="15874" width="2.125" style="28" customWidth="1"/>
    <col min="15875" max="15923" width="2" style="28" customWidth="1"/>
    <col min="15924" max="15924" width="2.5" style="28" customWidth="1"/>
    <col min="15925" max="16128" width="2" style="28"/>
    <col min="16129" max="16129" width="2.5" style="28" customWidth="1"/>
    <col min="16130" max="16130" width="2.125" style="28" customWidth="1"/>
    <col min="16131" max="16179" width="2" style="28" customWidth="1"/>
    <col min="16180" max="16180" width="2.5" style="28" customWidth="1"/>
    <col min="16181" max="16384" width="2" style="28"/>
  </cols>
  <sheetData>
    <row r="2" spans="1:42" ht="18.75" x14ac:dyDescent="0.15">
      <c r="N2" s="160" t="s">
        <v>87</v>
      </c>
      <c r="O2" s="160"/>
      <c r="P2" s="160"/>
      <c r="Q2" s="160"/>
      <c r="R2" s="160"/>
      <c r="S2" s="160"/>
      <c r="T2" s="160"/>
      <c r="U2" s="160"/>
      <c r="V2" s="160"/>
      <c r="W2" s="160"/>
      <c r="X2" s="161"/>
    </row>
    <row r="3" spans="1:42" ht="13.5" customHeight="1" x14ac:dyDescent="0.15"/>
    <row r="4" spans="1:42" x14ac:dyDescent="0.15">
      <c r="A4" s="28">
        <v>1</v>
      </c>
      <c r="C4" s="28" t="s">
        <v>88</v>
      </c>
    </row>
    <row r="6" spans="1:42" x14ac:dyDescent="0.15">
      <c r="B6" s="162" t="s">
        <v>111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</row>
    <row r="7" spans="1:42" x14ac:dyDescent="0.15"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</row>
    <row r="8" spans="1:42" x14ac:dyDescent="0.1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</row>
    <row r="9" spans="1:42" x14ac:dyDescent="0.15">
      <c r="A9" s="46"/>
      <c r="B9" s="164">
        <v>-1</v>
      </c>
      <c r="C9" s="165"/>
      <c r="D9" s="29" t="s">
        <v>89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42" x14ac:dyDescent="0.15">
      <c r="A10" s="29"/>
      <c r="B10" s="29"/>
      <c r="D10" s="29" t="s">
        <v>90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O10" s="171"/>
      <c r="AP10" s="165"/>
    </row>
    <row r="11" spans="1:42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O11" s="47"/>
      <c r="AP11" s="76"/>
    </row>
    <row r="12" spans="1:42" x14ac:dyDescent="0.15">
      <c r="A12" s="29"/>
      <c r="B12" s="171">
        <v>-2</v>
      </c>
      <c r="C12" s="165"/>
      <c r="D12" s="28" t="s">
        <v>91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O12" s="47"/>
      <c r="AP12" s="76"/>
    </row>
    <row r="13" spans="1:42" x14ac:dyDescent="0.15">
      <c r="A13" s="29"/>
      <c r="B13" s="47"/>
      <c r="C13" s="76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O13" s="47"/>
      <c r="AP13" s="76"/>
    </row>
    <row r="14" spans="1:42" ht="13.5" customHeight="1" x14ac:dyDescent="0.15">
      <c r="D14" s="162" t="s">
        <v>92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</row>
    <row r="15" spans="1:42" ht="13.5" customHeight="1" x14ac:dyDescent="0.15"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</row>
    <row r="16" spans="1:42" ht="11.25" customHeight="1" x14ac:dyDescent="0.15"/>
    <row r="17" spans="1:59" x14ac:dyDescent="0.15"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59" x14ac:dyDescent="0.15">
      <c r="B18" s="172">
        <v>-3</v>
      </c>
      <c r="C18" s="173"/>
      <c r="D18" s="28" t="s">
        <v>93</v>
      </c>
    </row>
    <row r="19" spans="1:59" x14ac:dyDescent="0.15">
      <c r="D19" s="28" t="s">
        <v>94</v>
      </c>
    </row>
    <row r="21" spans="1:59" x14ac:dyDescent="0.15">
      <c r="A21" s="28">
        <v>2</v>
      </c>
      <c r="C21" s="28" t="s">
        <v>112</v>
      </c>
    </row>
    <row r="23" spans="1:59" x14ac:dyDescent="0.15">
      <c r="D23" s="162" t="s">
        <v>136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</row>
    <row r="24" spans="1:59" hidden="1" x14ac:dyDescent="0.15"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</row>
    <row r="25" spans="1:59" x14ac:dyDescent="0.15"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</row>
    <row r="26" spans="1:59" x14ac:dyDescent="0.15">
      <c r="AJ26" s="31" t="s">
        <v>126</v>
      </c>
    </row>
    <row r="27" spans="1:59" ht="13.5" customHeight="1" x14ac:dyDescent="0.15">
      <c r="D27" s="167" t="s">
        <v>114</v>
      </c>
      <c r="E27" s="168"/>
      <c r="F27" s="168"/>
      <c r="G27" s="168"/>
      <c r="H27" s="168"/>
      <c r="I27" s="168"/>
      <c r="J27" s="168"/>
      <c r="K27" s="168"/>
      <c r="L27" s="168" t="s">
        <v>122</v>
      </c>
      <c r="M27" s="168"/>
      <c r="N27" s="168"/>
      <c r="O27" s="168"/>
      <c r="P27" s="168"/>
      <c r="Q27" s="168" t="s">
        <v>123</v>
      </c>
      <c r="R27" s="168"/>
      <c r="S27" s="168"/>
      <c r="T27" s="168"/>
      <c r="U27" s="168"/>
      <c r="V27" s="168" t="s">
        <v>124</v>
      </c>
      <c r="W27" s="168"/>
      <c r="X27" s="168"/>
      <c r="Y27" s="168"/>
      <c r="Z27" s="168"/>
      <c r="AA27" s="168" t="s">
        <v>125</v>
      </c>
      <c r="AB27" s="168"/>
      <c r="AC27" s="168"/>
      <c r="AD27" s="168"/>
      <c r="AE27" s="168"/>
      <c r="AF27" s="168" t="s">
        <v>113</v>
      </c>
      <c r="AG27" s="168"/>
      <c r="AH27" s="168"/>
      <c r="AI27" s="168"/>
      <c r="AJ27" s="168"/>
      <c r="AK27" s="168"/>
      <c r="AL27" s="168"/>
      <c r="AM27" s="168"/>
    </row>
    <row r="28" spans="1:59" ht="13.5" customHeight="1" x14ac:dyDescent="0.15">
      <c r="D28" s="182" t="s">
        <v>132</v>
      </c>
      <c r="E28" s="183"/>
      <c r="F28" s="183"/>
      <c r="G28" s="183"/>
      <c r="H28" s="183"/>
      <c r="I28" s="183"/>
      <c r="J28" s="183"/>
      <c r="K28" s="183"/>
      <c r="L28" s="158">
        <v>0</v>
      </c>
      <c r="M28" s="158"/>
      <c r="N28" s="158"/>
      <c r="O28" s="158"/>
      <c r="P28" s="158"/>
      <c r="Q28" s="158">
        <v>1471800</v>
      </c>
      <c r="R28" s="158"/>
      <c r="S28" s="158"/>
      <c r="T28" s="158"/>
      <c r="U28" s="158"/>
      <c r="V28" s="158">
        <v>1471800</v>
      </c>
      <c r="W28" s="158"/>
      <c r="X28" s="158"/>
      <c r="Y28" s="158"/>
      <c r="Z28" s="158"/>
      <c r="AA28" s="158">
        <v>0</v>
      </c>
      <c r="AB28" s="158"/>
      <c r="AC28" s="158"/>
      <c r="AD28" s="158"/>
      <c r="AE28" s="158"/>
      <c r="AF28" s="166" t="s">
        <v>137</v>
      </c>
      <c r="AG28" s="166"/>
      <c r="AH28" s="166"/>
      <c r="AI28" s="166"/>
      <c r="AJ28" s="166"/>
      <c r="AK28" s="166"/>
      <c r="AL28" s="166"/>
      <c r="AM28" s="166"/>
    </row>
    <row r="29" spans="1:59" ht="13.5" hidden="1" customHeight="1" x14ac:dyDescent="0.15">
      <c r="D29" s="182"/>
      <c r="E29" s="183"/>
      <c r="F29" s="183"/>
      <c r="G29" s="183"/>
      <c r="H29" s="183"/>
      <c r="I29" s="183"/>
      <c r="J29" s="183"/>
      <c r="K29" s="183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9"/>
      <c r="AG29" s="159"/>
      <c r="AH29" s="159"/>
      <c r="AI29" s="159"/>
      <c r="AJ29" s="159"/>
      <c r="AK29" s="159"/>
      <c r="AL29" s="159"/>
      <c r="AM29" s="159"/>
    </row>
    <row r="30" spans="1:59" x14ac:dyDescent="0.15">
      <c r="B30" s="37"/>
      <c r="C30" s="37"/>
      <c r="D30" s="182" t="s">
        <v>139</v>
      </c>
      <c r="E30" s="183"/>
      <c r="F30" s="183"/>
      <c r="G30" s="183"/>
      <c r="H30" s="183"/>
      <c r="I30" s="183"/>
      <c r="J30" s="183"/>
      <c r="K30" s="183"/>
      <c r="L30" s="158">
        <v>0</v>
      </c>
      <c r="M30" s="158"/>
      <c r="N30" s="158"/>
      <c r="O30" s="158"/>
      <c r="P30" s="158"/>
      <c r="Q30" s="158">
        <v>240000</v>
      </c>
      <c r="R30" s="158"/>
      <c r="S30" s="158"/>
      <c r="T30" s="158"/>
      <c r="U30" s="158"/>
      <c r="V30" s="158">
        <v>240000</v>
      </c>
      <c r="W30" s="158"/>
      <c r="X30" s="158"/>
      <c r="Y30" s="158"/>
      <c r="Z30" s="158"/>
      <c r="AA30" s="158">
        <v>0</v>
      </c>
      <c r="AB30" s="158"/>
      <c r="AC30" s="158"/>
      <c r="AD30" s="158"/>
      <c r="AE30" s="158"/>
      <c r="AF30" s="166" t="s">
        <v>138</v>
      </c>
      <c r="AG30" s="166"/>
      <c r="AH30" s="166"/>
      <c r="AI30" s="166"/>
      <c r="AJ30" s="166"/>
      <c r="AK30" s="166"/>
      <c r="AL30" s="166"/>
      <c r="AM30" s="166"/>
    </row>
    <row r="31" spans="1:59" x14ac:dyDescent="0.15">
      <c r="D31" s="167" t="s">
        <v>120</v>
      </c>
      <c r="E31" s="168"/>
      <c r="F31" s="168"/>
      <c r="G31" s="168"/>
      <c r="H31" s="168"/>
      <c r="I31" s="168"/>
      <c r="J31" s="168"/>
      <c r="K31" s="168"/>
      <c r="L31" s="158">
        <f>SUM(L28:P30)</f>
        <v>0</v>
      </c>
      <c r="M31" s="158"/>
      <c r="N31" s="158"/>
      <c r="O31" s="158"/>
      <c r="P31" s="158"/>
      <c r="Q31" s="158">
        <f t="shared" ref="Q31" si="0">SUM(Q28:U30)</f>
        <v>1711800</v>
      </c>
      <c r="R31" s="158"/>
      <c r="S31" s="158"/>
      <c r="T31" s="158"/>
      <c r="U31" s="158"/>
      <c r="V31" s="158">
        <f t="shared" ref="V31" si="1">SUM(V28:Z30)</f>
        <v>1711800</v>
      </c>
      <c r="W31" s="158"/>
      <c r="X31" s="158"/>
      <c r="Y31" s="158"/>
      <c r="Z31" s="158"/>
      <c r="AA31" s="158">
        <f t="shared" ref="AA31" si="2">SUM(AA28:AE30)</f>
        <v>0</v>
      </c>
      <c r="AB31" s="158"/>
      <c r="AC31" s="158"/>
      <c r="AD31" s="158"/>
      <c r="AE31" s="158"/>
      <c r="AF31" s="168"/>
      <c r="AG31" s="168"/>
      <c r="AH31" s="168"/>
      <c r="AI31" s="168"/>
      <c r="AJ31" s="168"/>
      <c r="AK31" s="168"/>
      <c r="AL31" s="168"/>
      <c r="AM31" s="168"/>
      <c r="BG31" s="78"/>
    </row>
    <row r="33" spans="1:39" x14ac:dyDescent="0.15">
      <c r="A33" s="28">
        <v>3</v>
      </c>
      <c r="B33" s="30"/>
      <c r="C33" s="28" t="s">
        <v>95</v>
      </c>
    </row>
    <row r="34" spans="1:39" x14ac:dyDescent="0.15">
      <c r="B34" s="30"/>
      <c r="AJ34" s="31" t="s">
        <v>127</v>
      </c>
      <c r="AK34" s="31"/>
      <c r="AL34" s="31"/>
      <c r="AM34" s="31"/>
    </row>
    <row r="35" spans="1:39" x14ac:dyDescent="0.15">
      <c r="B35" s="30"/>
      <c r="D35" s="32"/>
      <c r="E35" s="174" t="s">
        <v>96</v>
      </c>
      <c r="F35" s="174"/>
      <c r="G35" s="174"/>
      <c r="H35" s="174"/>
      <c r="I35" s="48"/>
      <c r="J35" s="175" t="s">
        <v>97</v>
      </c>
      <c r="K35" s="176"/>
      <c r="L35" s="176"/>
      <c r="M35" s="176"/>
      <c r="N35" s="177"/>
      <c r="O35" s="178" t="s">
        <v>98</v>
      </c>
      <c r="P35" s="178"/>
      <c r="Q35" s="178"/>
      <c r="R35" s="178"/>
      <c r="S35" s="178"/>
      <c r="T35" s="167" t="s">
        <v>99</v>
      </c>
      <c r="U35" s="167" t="s">
        <v>99</v>
      </c>
      <c r="V35" s="167"/>
      <c r="W35" s="167"/>
      <c r="X35" s="167"/>
      <c r="Y35" s="179" t="s">
        <v>100</v>
      </c>
      <c r="Z35" s="179"/>
      <c r="AA35" s="179"/>
      <c r="AB35" s="179"/>
      <c r="AC35" s="179"/>
      <c r="AD35" s="179" t="s">
        <v>101</v>
      </c>
      <c r="AE35" s="179"/>
      <c r="AF35" s="179"/>
      <c r="AG35" s="179"/>
      <c r="AH35" s="179"/>
      <c r="AI35" s="180" t="s">
        <v>102</v>
      </c>
      <c r="AJ35" s="180"/>
      <c r="AK35" s="180"/>
      <c r="AL35" s="180"/>
      <c r="AM35" s="181"/>
    </row>
    <row r="36" spans="1:39" x14ac:dyDescent="0.15">
      <c r="B36" s="30"/>
      <c r="D36" s="38" t="s">
        <v>103</v>
      </c>
      <c r="E36" s="39"/>
      <c r="F36" s="39"/>
      <c r="G36" s="39"/>
      <c r="H36" s="39"/>
      <c r="I36" s="39"/>
      <c r="J36" s="32"/>
      <c r="K36" s="48"/>
      <c r="L36" s="48"/>
      <c r="M36" s="48"/>
      <c r="N36" s="49"/>
      <c r="O36" s="169"/>
      <c r="P36" s="169"/>
      <c r="Q36" s="169"/>
      <c r="R36" s="169"/>
      <c r="S36" s="169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69"/>
      <c r="AJ36" s="169"/>
      <c r="AK36" s="169"/>
      <c r="AL36" s="169"/>
      <c r="AM36" s="170"/>
    </row>
    <row r="37" spans="1:39" x14ac:dyDescent="0.15">
      <c r="B37" s="30"/>
      <c r="D37" s="32"/>
      <c r="E37" s="48" t="s">
        <v>84</v>
      </c>
      <c r="F37" s="48"/>
      <c r="G37" s="48"/>
      <c r="H37" s="48"/>
      <c r="I37" s="48"/>
      <c r="J37" s="186">
        <v>8379</v>
      </c>
      <c r="K37" s="186"/>
      <c r="L37" s="186"/>
      <c r="M37" s="186"/>
      <c r="N37" s="186"/>
      <c r="O37" s="184"/>
      <c r="P37" s="184"/>
      <c r="Q37" s="184"/>
      <c r="R37" s="184"/>
      <c r="S37" s="184"/>
      <c r="T37" s="186"/>
      <c r="U37" s="186"/>
      <c r="V37" s="186"/>
      <c r="W37" s="186"/>
      <c r="X37" s="186"/>
      <c r="Y37" s="186">
        <v>8379</v>
      </c>
      <c r="Z37" s="186"/>
      <c r="AA37" s="186"/>
      <c r="AB37" s="186"/>
      <c r="AC37" s="186"/>
      <c r="AD37" s="186">
        <v>5037</v>
      </c>
      <c r="AE37" s="186"/>
      <c r="AF37" s="186"/>
      <c r="AG37" s="186"/>
      <c r="AH37" s="186"/>
      <c r="AI37" s="184">
        <v>3341</v>
      </c>
      <c r="AJ37" s="184"/>
      <c r="AK37" s="184"/>
      <c r="AL37" s="184"/>
      <c r="AM37" s="185"/>
    </row>
    <row r="38" spans="1:39" x14ac:dyDescent="0.15">
      <c r="B38" s="30"/>
      <c r="D38" s="32"/>
      <c r="E38" s="48" t="s">
        <v>85</v>
      </c>
      <c r="F38" s="48"/>
      <c r="G38" s="48"/>
      <c r="H38" s="48"/>
      <c r="I38" s="48"/>
      <c r="J38" s="186">
        <v>5866</v>
      </c>
      <c r="K38" s="186"/>
      <c r="L38" s="186"/>
      <c r="M38" s="186"/>
      <c r="N38" s="186"/>
      <c r="O38" s="184"/>
      <c r="P38" s="184"/>
      <c r="Q38" s="184"/>
      <c r="R38" s="184"/>
      <c r="S38" s="184"/>
      <c r="T38" s="186"/>
      <c r="U38" s="186"/>
      <c r="V38" s="186"/>
      <c r="W38" s="186"/>
      <c r="X38" s="186"/>
      <c r="Y38" s="186">
        <v>5866</v>
      </c>
      <c r="Z38" s="186"/>
      <c r="AA38" s="186"/>
      <c r="AB38" s="186"/>
      <c r="AC38" s="186"/>
      <c r="AD38" s="186">
        <v>5030</v>
      </c>
      <c r="AE38" s="186"/>
      <c r="AF38" s="186"/>
      <c r="AG38" s="186"/>
      <c r="AH38" s="186"/>
      <c r="AI38" s="184">
        <v>836</v>
      </c>
      <c r="AJ38" s="184"/>
      <c r="AK38" s="184"/>
      <c r="AL38" s="184"/>
      <c r="AM38" s="185"/>
    </row>
    <row r="39" spans="1:39" x14ac:dyDescent="0.15">
      <c r="B39" s="30"/>
      <c r="D39" s="32"/>
      <c r="E39" s="48" t="s">
        <v>104</v>
      </c>
      <c r="F39" s="48"/>
      <c r="G39" s="48"/>
      <c r="H39" s="48"/>
      <c r="I39" s="48"/>
      <c r="J39" s="186">
        <v>7444</v>
      </c>
      <c r="K39" s="186"/>
      <c r="L39" s="186"/>
      <c r="M39" s="186"/>
      <c r="N39" s="186"/>
      <c r="O39" s="184">
        <v>1915</v>
      </c>
      <c r="P39" s="184"/>
      <c r="Q39" s="184"/>
      <c r="R39" s="184"/>
      <c r="S39" s="184"/>
      <c r="T39" s="186"/>
      <c r="U39" s="186"/>
      <c r="V39" s="186"/>
      <c r="W39" s="186"/>
      <c r="X39" s="186"/>
      <c r="Y39" s="186">
        <v>9359</v>
      </c>
      <c r="Z39" s="186"/>
      <c r="AA39" s="186"/>
      <c r="AB39" s="186"/>
      <c r="AC39" s="186"/>
      <c r="AD39" s="186">
        <v>4369</v>
      </c>
      <c r="AE39" s="186"/>
      <c r="AF39" s="186"/>
      <c r="AG39" s="186"/>
      <c r="AH39" s="186"/>
      <c r="AI39" s="184">
        <v>4989</v>
      </c>
      <c r="AJ39" s="184"/>
      <c r="AK39" s="184"/>
      <c r="AL39" s="184"/>
      <c r="AM39" s="185"/>
    </row>
    <row r="40" spans="1:39" x14ac:dyDescent="0.15">
      <c r="B40" s="30"/>
      <c r="D40" s="32"/>
      <c r="E40" s="48" t="s">
        <v>86</v>
      </c>
      <c r="F40" s="48"/>
      <c r="G40" s="48"/>
      <c r="H40" s="48"/>
      <c r="I40" s="48"/>
      <c r="J40" s="186">
        <v>3465</v>
      </c>
      <c r="K40" s="186"/>
      <c r="L40" s="186"/>
      <c r="M40" s="186"/>
      <c r="N40" s="186"/>
      <c r="O40" s="184">
        <v>277</v>
      </c>
      <c r="P40" s="184"/>
      <c r="Q40" s="184"/>
      <c r="R40" s="184"/>
      <c r="S40" s="184"/>
      <c r="T40" s="186"/>
      <c r="U40" s="186"/>
      <c r="V40" s="186"/>
      <c r="W40" s="186"/>
      <c r="X40" s="186"/>
      <c r="Y40" s="186">
        <v>4019</v>
      </c>
      <c r="Z40" s="186"/>
      <c r="AA40" s="186"/>
      <c r="AB40" s="186"/>
      <c r="AC40" s="186"/>
      <c r="AD40" s="186">
        <v>3135</v>
      </c>
      <c r="AE40" s="186"/>
      <c r="AF40" s="186"/>
      <c r="AG40" s="186"/>
      <c r="AH40" s="186"/>
      <c r="AI40" s="184">
        <v>607</v>
      </c>
      <c r="AJ40" s="184"/>
      <c r="AK40" s="184"/>
      <c r="AL40" s="184"/>
      <c r="AM40" s="185"/>
    </row>
    <row r="41" spans="1:39" x14ac:dyDescent="0.15">
      <c r="B41" s="30"/>
      <c r="D41" s="188" t="s">
        <v>105</v>
      </c>
      <c r="E41" s="189"/>
      <c r="F41" s="189"/>
      <c r="G41" s="189"/>
      <c r="H41" s="189"/>
      <c r="I41" s="190"/>
      <c r="J41" s="191"/>
      <c r="K41" s="184"/>
      <c r="L41" s="184"/>
      <c r="M41" s="184"/>
      <c r="N41" s="185"/>
      <c r="O41" s="191"/>
      <c r="P41" s="184"/>
      <c r="Q41" s="184"/>
      <c r="R41" s="184"/>
      <c r="S41" s="185"/>
      <c r="T41" s="191"/>
      <c r="U41" s="184"/>
      <c r="V41" s="184"/>
      <c r="W41" s="184"/>
      <c r="X41" s="185"/>
      <c r="Y41" s="191"/>
      <c r="Z41" s="184"/>
      <c r="AA41" s="184"/>
      <c r="AB41" s="184"/>
      <c r="AC41" s="185"/>
      <c r="AD41" s="191"/>
      <c r="AE41" s="184"/>
      <c r="AF41" s="184"/>
      <c r="AG41" s="184"/>
      <c r="AH41" s="185"/>
      <c r="AI41" s="191"/>
      <c r="AJ41" s="184"/>
      <c r="AK41" s="184"/>
      <c r="AL41" s="184"/>
      <c r="AM41" s="185"/>
    </row>
    <row r="42" spans="1:39" x14ac:dyDescent="0.15">
      <c r="B42" s="30"/>
      <c r="D42" s="50"/>
      <c r="E42" s="133" t="s">
        <v>115</v>
      </c>
      <c r="F42" s="133"/>
      <c r="G42" s="133"/>
      <c r="H42" s="133"/>
      <c r="I42" s="192"/>
      <c r="J42" s="191">
        <v>189</v>
      </c>
      <c r="K42" s="184"/>
      <c r="L42" s="184"/>
      <c r="M42" s="184"/>
      <c r="N42" s="185"/>
      <c r="O42" s="191">
        <v>15</v>
      </c>
      <c r="P42" s="184"/>
      <c r="Q42" s="184"/>
      <c r="R42" s="184"/>
      <c r="S42" s="185"/>
      <c r="T42" s="191">
        <v>150</v>
      </c>
      <c r="U42" s="184"/>
      <c r="V42" s="184"/>
      <c r="W42" s="184"/>
      <c r="X42" s="185"/>
      <c r="Y42" s="191">
        <v>55</v>
      </c>
      <c r="Z42" s="184"/>
      <c r="AA42" s="184"/>
      <c r="AB42" s="184"/>
      <c r="AC42" s="185"/>
      <c r="AD42" s="191"/>
      <c r="AE42" s="184"/>
      <c r="AF42" s="184"/>
      <c r="AG42" s="184"/>
      <c r="AH42" s="185"/>
      <c r="AI42" s="191">
        <v>55</v>
      </c>
      <c r="AJ42" s="184"/>
      <c r="AK42" s="184"/>
      <c r="AL42" s="184"/>
      <c r="AM42" s="185"/>
    </row>
    <row r="43" spans="1:39" x14ac:dyDescent="0.15">
      <c r="B43" s="30"/>
      <c r="D43" s="32"/>
      <c r="E43" s="48" t="s">
        <v>106</v>
      </c>
      <c r="F43" s="48"/>
      <c r="G43" s="48"/>
      <c r="H43" s="48"/>
      <c r="I43" s="48"/>
      <c r="J43" s="191">
        <v>1670</v>
      </c>
      <c r="K43" s="184"/>
      <c r="L43" s="184"/>
      <c r="M43" s="184"/>
      <c r="N43" s="185"/>
      <c r="O43" s="191"/>
      <c r="P43" s="184"/>
      <c r="Q43" s="184"/>
      <c r="R43" s="184"/>
      <c r="S43" s="185"/>
      <c r="T43" s="191"/>
      <c r="U43" s="184"/>
      <c r="V43" s="184"/>
      <c r="W43" s="184"/>
      <c r="X43" s="185"/>
      <c r="Y43" s="191">
        <v>1670</v>
      </c>
      <c r="Z43" s="184"/>
      <c r="AA43" s="184"/>
      <c r="AB43" s="184"/>
      <c r="AC43" s="185"/>
      <c r="AD43" s="191"/>
      <c r="AE43" s="184"/>
      <c r="AF43" s="184"/>
      <c r="AG43" s="184"/>
      <c r="AH43" s="185"/>
      <c r="AI43" s="191"/>
      <c r="AJ43" s="184"/>
      <c r="AK43" s="184"/>
      <c r="AL43" s="184"/>
      <c r="AM43" s="185"/>
    </row>
    <row r="44" spans="1:39" x14ac:dyDescent="0.15">
      <c r="D44" s="32"/>
      <c r="E44" s="174" t="s">
        <v>43</v>
      </c>
      <c r="F44" s="174"/>
      <c r="G44" s="174"/>
      <c r="H44" s="174"/>
      <c r="I44" s="48"/>
      <c r="J44" s="186">
        <v>27015</v>
      </c>
      <c r="K44" s="186"/>
      <c r="L44" s="186"/>
      <c r="M44" s="186"/>
      <c r="N44" s="186"/>
      <c r="O44" s="184">
        <v>2207</v>
      </c>
      <c r="P44" s="184"/>
      <c r="Q44" s="184"/>
      <c r="R44" s="184"/>
      <c r="S44" s="184"/>
      <c r="T44" s="186">
        <v>150</v>
      </c>
      <c r="U44" s="186"/>
      <c r="V44" s="186"/>
      <c r="W44" s="186"/>
      <c r="X44" s="186"/>
      <c r="Y44" s="186">
        <v>29072</v>
      </c>
      <c r="Z44" s="186"/>
      <c r="AA44" s="186"/>
      <c r="AB44" s="186"/>
      <c r="AC44" s="186"/>
      <c r="AD44" s="186">
        <v>17572</v>
      </c>
      <c r="AE44" s="186"/>
      <c r="AF44" s="186"/>
      <c r="AG44" s="186"/>
      <c r="AH44" s="186"/>
      <c r="AI44" s="184">
        <v>11500</v>
      </c>
      <c r="AJ44" s="184"/>
      <c r="AK44" s="184"/>
      <c r="AL44" s="184"/>
      <c r="AM44" s="185"/>
    </row>
    <row r="45" spans="1:39" ht="13.5" customHeight="1" x14ac:dyDescent="0.15"/>
    <row r="46" spans="1:39" x14ac:dyDescent="0.15">
      <c r="B46" s="30"/>
    </row>
    <row r="47" spans="1:39" x14ac:dyDescent="0.15">
      <c r="B47" s="30"/>
      <c r="AD47" s="31"/>
      <c r="AE47" s="31"/>
      <c r="AF47" s="31"/>
      <c r="AG47" s="31"/>
    </row>
    <row r="48" spans="1:39" x14ac:dyDescent="0.15"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</row>
    <row r="49" spans="4:33" x14ac:dyDescent="0.15"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</row>
    <row r="50" spans="4:33" x14ac:dyDescent="0.15"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</row>
  </sheetData>
  <mergeCells count="115">
    <mergeCell ref="J43:N43"/>
    <mergeCell ref="O43:S43"/>
    <mergeCell ref="T43:X43"/>
    <mergeCell ref="Y43:AC43"/>
    <mergeCell ref="AD43:AH43"/>
    <mergeCell ref="AI43:AM43"/>
    <mergeCell ref="AD41:AH41"/>
    <mergeCell ref="J42:N42"/>
    <mergeCell ref="O42:S42"/>
    <mergeCell ref="T42:X42"/>
    <mergeCell ref="Y42:AC42"/>
    <mergeCell ref="AI42:AM42"/>
    <mergeCell ref="AI41:AM41"/>
    <mergeCell ref="D41:I41"/>
    <mergeCell ref="T41:X41"/>
    <mergeCell ref="Y41:AC41"/>
    <mergeCell ref="E42:I42"/>
    <mergeCell ref="D30:K30"/>
    <mergeCell ref="L30:P30"/>
    <mergeCell ref="Q30:U30"/>
    <mergeCell ref="V30:Z30"/>
    <mergeCell ref="AA30:AE30"/>
    <mergeCell ref="D31:K31"/>
    <mergeCell ref="L31:P31"/>
    <mergeCell ref="Q31:U31"/>
    <mergeCell ref="V31:Z31"/>
    <mergeCell ref="AA31:AE31"/>
    <mergeCell ref="AD42:AH42"/>
    <mergeCell ref="J41:N41"/>
    <mergeCell ref="O41:S41"/>
    <mergeCell ref="O36:S36"/>
    <mergeCell ref="T36:X36"/>
    <mergeCell ref="Y36:AC36"/>
    <mergeCell ref="AD36:AH36"/>
    <mergeCell ref="D50:I50"/>
    <mergeCell ref="J50:O50"/>
    <mergeCell ref="P50:U50"/>
    <mergeCell ref="V50:AA50"/>
    <mergeCell ref="D49:I49"/>
    <mergeCell ref="AB50:AG50"/>
    <mergeCell ref="AI44:AM44"/>
    <mergeCell ref="J48:O48"/>
    <mergeCell ref="P48:U48"/>
    <mergeCell ref="V48:AA48"/>
    <mergeCell ref="AB48:AG48"/>
    <mergeCell ref="AD44:AH44"/>
    <mergeCell ref="J49:O49"/>
    <mergeCell ref="P49:U49"/>
    <mergeCell ref="V49:AA49"/>
    <mergeCell ref="AB49:AG49"/>
    <mergeCell ref="J44:N44"/>
    <mergeCell ref="O44:S44"/>
    <mergeCell ref="T44:X44"/>
    <mergeCell ref="Y44:AC44"/>
    <mergeCell ref="E44:H44"/>
    <mergeCell ref="AI40:AM40"/>
    <mergeCell ref="J39:N39"/>
    <mergeCell ref="O39:S39"/>
    <mergeCell ref="T39:X39"/>
    <mergeCell ref="Y39:AC39"/>
    <mergeCell ref="AD39:AH39"/>
    <mergeCell ref="AI39:AM39"/>
    <mergeCell ref="J40:N40"/>
    <mergeCell ref="O40:S40"/>
    <mergeCell ref="T40:X40"/>
    <mergeCell ref="Y40:AC40"/>
    <mergeCell ref="AD40:AH40"/>
    <mergeCell ref="AI37:AM37"/>
    <mergeCell ref="J38:N38"/>
    <mergeCell ref="O38:S38"/>
    <mergeCell ref="T38:X38"/>
    <mergeCell ref="Y38:AC38"/>
    <mergeCell ref="AD38:AH38"/>
    <mergeCell ref="AI38:AM38"/>
    <mergeCell ref="J37:N37"/>
    <mergeCell ref="O37:S37"/>
    <mergeCell ref="T37:X37"/>
    <mergeCell ref="Y37:AC37"/>
    <mergeCell ref="AD37:AH37"/>
    <mergeCell ref="AI36:AM36"/>
    <mergeCell ref="AO10:AP10"/>
    <mergeCell ref="B12:C12"/>
    <mergeCell ref="B18:C18"/>
    <mergeCell ref="E35:H35"/>
    <mergeCell ref="J35:N35"/>
    <mergeCell ref="O35:S35"/>
    <mergeCell ref="T35:X35"/>
    <mergeCell ref="AD35:AH35"/>
    <mergeCell ref="AI35:AM35"/>
    <mergeCell ref="Y35:AC35"/>
    <mergeCell ref="D14:AN15"/>
    <mergeCell ref="D23:AN25"/>
    <mergeCell ref="AF30:AM30"/>
    <mergeCell ref="AF31:AM31"/>
    <mergeCell ref="AF27:AM27"/>
    <mergeCell ref="V27:Z27"/>
    <mergeCell ref="D28:K28"/>
    <mergeCell ref="L28:P28"/>
    <mergeCell ref="Q28:U28"/>
    <mergeCell ref="D29:K29"/>
    <mergeCell ref="L29:P29"/>
    <mergeCell ref="Q29:U29"/>
    <mergeCell ref="V29:Z29"/>
    <mergeCell ref="AA29:AE29"/>
    <mergeCell ref="AF29:AM29"/>
    <mergeCell ref="N2:X2"/>
    <mergeCell ref="B6:AN7"/>
    <mergeCell ref="B9:C9"/>
    <mergeCell ref="V28:Z28"/>
    <mergeCell ref="AA28:AE28"/>
    <mergeCell ref="AF28:AM28"/>
    <mergeCell ref="D27:K27"/>
    <mergeCell ref="L27:P27"/>
    <mergeCell ref="Q27:U27"/>
    <mergeCell ref="AA27:AE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活動計算書</vt:lpstr>
      <vt:lpstr>就労明細書</vt:lpstr>
      <vt:lpstr>注記表</vt:lpstr>
      <vt:lpstr>活動計算書!Print_Area</vt:lpstr>
      <vt:lpstr>就労明細書!Print_Area</vt:lpstr>
      <vt:lpstr>注記表!Print_Area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MJSADMIN</dc:creator>
  <cp:lastModifiedBy>麦の会 コッペ</cp:lastModifiedBy>
  <cp:lastPrinted>2025-05-14T09:47:40Z</cp:lastPrinted>
  <dcterms:created xsi:type="dcterms:W3CDTF">2016-04-05T04:40:16Z</dcterms:created>
  <dcterms:modified xsi:type="dcterms:W3CDTF">2025-05-24T10:22:34Z</dcterms:modified>
</cp:coreProperties>
</file>