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明樂ビジネス用\Desktop\令和3年度ようこそ小城\R2年度総会資料、ようこそ小城(R3)\"/>
    </mc:Choice>
  </mc:AlternateContent>
  <xr:revisionPtr revIDLastSave="0" documentId="13_ncr:1_{35FEB5A8-0C74-49A0-9000-B0913A298253}" xr6:coauthVersionLast="47" xr6:coauthVersionMax="47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Ｈ30、ふるさと納税決算" sheetId="1" r:id="rId1"/>
    <sheet name="Ｒ元、ふるさと納税関連決算" sheetId="3" r:id="rId2"/>
    <sheet name="令和2年決算" sheetId="2" r:id="rId3"/>
    <sheet name="令和2年度経費明細" sheetId="4" r:id="rId4"/>
    <sheet name="令和2年決算 (全取引)" sheetId="5" r:id="rId5"/>
    <sheet name="令和3年予算 (全取引)" sheetId="6" r:id="rId6"/>
  </sheets>
  <definedNames>
    <definedName name="_xlnm.Print_Area" localSheetId="3">令和2年度経費明細!$A$2:$N$22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6" l="1"/>
  <c r="C10" i="6"/>
  <c r="C39" i="5"/>
  <c r="C33" i="5"/>
  <c r="C10" i="5"/>
  <c r="B40" i="2"/>
  <c r="N18" i="4"/>
  <c r="M22" i="4"/>
  <c r="L22" i="4"/>
  <c r="K22" i="4"/>
  <c r="J22" i="4"/>
  <c r="I22" i="4"/>
  <c r="H22" i="4"/>
  <c r="G22" i="4"/>
  <c r="F22" i="4"/>
  <c r="E22" i="4"/>
  <c r="D22" i="4"/>
  <c r="C22" i="4"/>
  <c r="B22" i="4"/>
  <c r="N21" i="4"/>
  <c r="N20" i="4"/>
  <c r="N19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B35" i="2"/>
  <c r="B11" i="2"/>
  <c r="N22" i="4" l="1"/>
  <c r="B31" i="3"/>
  <c r="B11" i="3"/>
  <c r="B35" i="3" l="1"/>
  <c r="B27" i="1" l="1"/>
  <c r="B9" i="1"/>
  <c r="B25" i="1" l="1"/>
  <c r="B29" i="1" l="1"/>
</calcChain>
</file>

<file path=xl/sharedStrings.xml><?xml version="1.0" encoding="utf-8"?>
<sst xmlns="http://schemas.openxmlformats.org/spreadsheetml/2006/main" count="234" uniqueCount="97">
  <si>
    <t>会費</t>
    <rPh sb="0" eb="2">
      <t>カイヒ</t>
    </rPh>
    <phoneticPr fontId="2"/>
  </si>
  <si>
    <t>3.000×4名</t>
    <rPh sb="7" eb="8">
      <t>メイ</t>
    </rPh>
    <phoneticPr fontId="2"/>
  </si>
  <si>
    <t>ふるさと納税</t>
    <rPh sb="4" eb="6">
      <t>ノウゼイ</t>
    </rPh>
    <phoneticPr fontId="2"/>
  </si>
  <si>
    <t>人件費</t>
    <rPh sb="0" eb="3">
      <t>ジンケンヒ</t>
    </rPh>
    <phoneticPr fontId="2"/>
  </si>
  <si>
    <t>手当金</t>
    <rPh sb="0" eb="3">
      <t>テアテキン</t>
    </rPh>
    <phoneticPr fontId="2"/>
  </si>
  <si>
    <t>出張費</t>
    <rPh sb="0" eb="2">
      <t>シュッチョウ</t>
    </rPh>
    <rPh sb="2" eb="3">
      <t>ヒ</t>
    </rPh>
    <phoneticPr fontId="2"/>
  </si>
  <si>
    <t>宿泊2名11.080ガソリン代2.940高速代4.220駐車場代500</t>
    <rPh sb="0" eb="2">
      <t>シュクハク</t>
    </rPh>
    <rPh sb="3" eb="4">
      <t>メイ</t>
    </rPh>
    <rPh sb="14" eb="15">
      <t>ダイ</t>
    </rPh>
    <rPh sb="20" eb="23">
      <t>コウソクダイ</t>
    </rPh>
    <rPh sb="28" eb="31">
      <t>チュウシャジョウ</t>
    </rPh>
    <rPh sb="31" eb="32">
      <t>ダイ</t>
    </rPh>
    <phoneticPr fontId="2"/>
  </si>
  <si>
    <t>返礼品432.078委託料224.200管理費22.000カタログ22.490振込用紙印刷代18.900</t>
    <rPh sb="0" eb="3">
      <t>ヘンレイヒン</t>
    </rPh>
    <rPh sb="10" eb="13">
      <t>イタクリョウ</t>
    </rPh>
    <rPh sb="20" eb="22">
      <t>カンリ</t>
    </rPh>
    <rPh sb="22" eb="23">
      <t>ヒ</t>
    </rPh>
    <rPh sb="39" eb="43">
      <t>フリコミヨウシ</t>
    </rPh>
    <rPh sb="43" eb="45">
      <t>インサツ</t>
    </rPh>
    <rPh sb="45" eb="46">
      <t>ダイ</t>
    </rPh>
    <phoneticPr fontId="2"/>
  </si>
  <si>
    <t>広告費</t>
    <rPh sb="0" eb="2">
      <t>コウコク</t>
    </rPh>
    <rPh sb="2" eb="3">
      <t>ヒ</t>
    </rPh>
    <phoneticPr fontId="2"/>
  </si>
  <si>
    <t>交際接待費</t>
    <rPh sb="0" eb="5">
      <t>コウサイセッタイヒ</t>
    </rPh>
    <phoneticPr fontId="2"/>
  </si>
  <si>
    <t>お土産代</t>
    <rPh sb="1" eb="4">
      <t>ミヤゲダイ</t>
    </rPh>
    <phoneticPr fontId="2"/>
  </si>
  <si>
    <t>寄付金</t>
    <rPh sb="0" eb="3">
      <t>キフキン</t>
    </rPh>
    <phoneticPr fontId="2"/>
  </si>
  <si>
    <t>小城フットパスクラブ14.000夢つむぎネットワーク8.000天山から有明海まで2.000</t>
    <rPh sb="0" eb="2">
      <t>オギ</t>
    </rPh>
    <rPh sb="16" eb="17">
      <t>ユメ</t>
    </rPh>
    <rPh sb="31" eb="33">
      <t>テンザン</t>
    </rPh>
    <rPh sb="35" eb="38">
      <t>アリアケカイ</t>
    </rPh>
    <phoneticPr fontId="2"/>
  </si>
  <si>
    <t>修繕費</t>
    <rPh sb="0" eb="3">
      <t>シュウゼンヒ</t>
    </rPh>
    <phoneticPr fontId="2"/>
  </si>
  <si>
    <t>パソコントナー9.000ハードディスク8.980バッテリー5.500</t>
    <phoneticPr fontId="2"/>
  </si>
  <si>
    <t>製作費</t>
    <rPh sb="0" eb="2">
      <t>セイサク</t>
    </rPh>
    <rPh sb="2" eb="3">
      <t>ヒ</t>
    </rPh>
    <phoneticPr fontId="2"/>
  </si>
  <si>
    <t>HP.Wedの作成</t>
    <rPh sb="7" eb="9">
      <t>サクセイ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</si>
  <si>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</si>
  <si>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</si>
  <si>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前年度繰越</t>
    <rPh sb="0" eb="5">
      <t>ゼンネンドクリコシ</t>
    </rPh>
    <phoneticPr fontId="2"/>
  </si>
  <si>
    <t>次年度繰越</t>
    <rPh sb="0" eb="3">
      <t>ジネンド</t>
    </rPh>
    <rPh sb="3" eb="5">
      <t>クリコシ</t>
    </rPh>
    <phoneticPr fontId="2"/>
  </si>
  <si>
    <t>支　　出</t>
    <rPh sb="0" eb="1">
      <t>シ</t>
    </rPh>
    <rPh sb="3" eb="4">
      <t>デ</t>
    </rPh>
    <phoneticPr fontId="2"/>
  </si>
  <si>
    <t>収　入</t>
    <rPh sb="0" eb="1">
      <t>シュウ</t>
    </rPh>
    <rPh sb="2" eb="3">
      <t>ニュウ</t>
    </rPh>
    <phoneticPr fontId="2"/>
  </si>
  <si>
    <t>NPO法人ようこそ小城,B</t>
    <phoneticPr fontId="2"/>
  </si>
  <si>
    <t>会議費</t>
    <rPh sb="0" eb="1">
      <t>カイ</t>
    </rPh>
    <rPh sb="1" eb="2">
      <t>ギ</t>
    </rPh>
    <rPh sb="2" eb="3">
      <t>ヒ</t>
    </rPh>
    <phoneticPr fontId="2"/>
  </si>
  <si>
    <t>参加費</t>
    <rPh sb="0" eb="2">
      <t>サンカ</t>
    </rPh>
    <rPh sb="2" eb="3">
      <t>ヒ</t>
    </rPh>
    <phoneticPr fontId="2"/>
  </si>
  <si>
    <t>リコーリース料</t>
    <rPh sb="6" eb="7">
      <t>リョウ</t>
    </rPh>
    <phoneticPr fontId="2"/>
  </si>
  <si>
    <t>賃借料</t>
    <rPh sb="0" eb="3">
      <t>チンシャクリョウ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</si>
  <si>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</si>
  <si>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1">
      <t>ツウ</t>
    </rPh>
    <rPh sb="1" eb="2">
      <t>シン</t>
    </rPh>
    <rPh sb="2" eb="3">
      <t>ヒ</t>
    </rPh>
    <phoneticPr fontId="2"/>
  </si>
  <si>
    <t>切手代</t>
    <rPh sb="0" eb="2">
      <t>キッテ</t>
    </rPh>
    <rPh sb="2" eb="3">
      <t>ダイ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</si>
  <si>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</si>
  <si>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書籍13424　ガソリン代23552　苗木41500　　他</t>
    <rPh sb="0" eb="2">
      <t>ショセキ</t>
    </rPh>
    <rPh sb="12" eb="13">
      <t>ダイ</t>
    </rPh>
    <rPh sb="19" eb="20">
      <t>ナエ</t>
    </rPh>
    <rPh sb="20" eb="21">
      <t>キ</t>
    </rPh>
    <rPh sb="28" eb="29">
      <t>ホカ</t>
    </rPh>
    <phoneticPr fontId="2"/>
  </si>
  <si>
    <t>事業費</t>
    <rPh sb="0" eb="2">
      <t>ジギョウ</t>
    </rPh>
    <rPh sb="2" eb="3">
      <t>ヒ</t>
    </rPh>
    <phoneticPr fontId="2"/>
  </si>
  <si>
    <t>チラシ作成</t>
    <rPh sb="3" eb="5">
      <t>サクセイ</t>
    </rPh>
    <phoneticPr fontId="2"/>
  </si>
  <si>
    <t>県より</t>
    <rPh sb="0" eb="1">
      <t>ケン</t>
    </rPh>
    <phoneticPr fontId="2"/>
  </si>
  <si>
    <t>提案型謝金</t>
    <rPh sb="0" eb="3">
      <t>テイアンガタ</t>
    </rPh>
    <rPh sb="3" eb="5">
      <t>シャキン</t>
    </rPh>
    <phoneticPr fontId="2"/>
  </si>
  <si>
    <t>収入合計</t>
    <rPh sb="0" eb="2">
      <t>シュウニュウ</t>
    </rPh>
    <rPh sb="2" eb="3">
      <t>ゴウ</t>
    </rPh>
    <rPh sb="3" eb="4">
      <t>ケイ</t>
    </rPh>
    <phoneticPr fontId="2"/>
  </si>
  <si>
    <t>平成30年度　決算書(ふるさと納税関連)</t>
    <rPh sb="0" eb="2">
      <t>ヘイセイ</t>
    </rPh>
    <rPh sb="4" eb="6">
      <t>ネンド</t>
    </rPh>
    <rPh sb="7" eb="10">
      <t>ケッサンショ</t>
    </rPh>
    <rPh sb="15" eb="17">
      <t>ノウゼイ</t>
    </rPh>
    <rPh sb="17" eb="19">
      <t>カンレン</t>
    </rPh>
    <phoneticPr fontId="2"/>
  </si>
  <si>
    <t>令和元年度　決算書(ふるさと納税関連)</t>
    <rPh sb="0" eb="2">
      <t>レイワ</t>
    </rPh>
    <rPh sb="2" eb="3">
      <t>ガン</t>
    </rPh>
    <rPh sb="3" eb="5">
      <t>ネンド</t>
    </rPh>
    <rPh sb="6" eb="9">
      <t>ケッサンショ</t>
    </rPh>
    <rPh sb="14" eb="16">
      <t>ノウゼイ</t>
    </rPh>
    <rPh sb="16" eb="18">
      <t>カンレン</t>
    </rPh>
    <phoneticPr fontId="2"/>
  </si>
  <si>
    <t>佐賀未来創造基金</t>
    <rPh sb="0" eb="2">
      <t>サガ</t>
    </rPh>
    <rPh sb="2" eb="4">
      <t>ミライ</t>
    </rPh>
    <rPh sb="4" eb="6">
      <t>ソウゾウ</t>
    </rPh>
    <rPh sb="6" eb="8">
      <t>キキン</t>
    </rPh>
    <phoneticPr fontId="2"/>
  </si>
  <si>
    <t>支援金</t>
    <rPh sb="0" eb="3">
      <t>シエンキン</t>
    </rPh>
    <phoneticPr fontId="2"/>
  </si>
  <si>
    <t>借入金</t>
    <rPh sb="0" eb="3">
      <t>カリイレキン</t>
    </rPh>
    <phoneticPr fontId="2"/>
  </si>
  <si>
    <t>借入返済金</t>
    <rPh sb="0" eb="2">
      <t>カリイレ</t>
    </rPh>
    <rPh sb="2" eb="4">
      <t>ヘンサイ</t>
    </rPh>
    <rPh sb="4" eb="5">
      <t>キン</t>
    </rPh>
    <phoneticPr fontId="2"/>
  </si>
  <si>
    <t>手数料・委託料</t>
    <rPh sb="0" eb="3">
      <t>テスウリョウ</t>
    </rPh>
    <rPh sb="4" eb="7">
      <t>イタクリョウ</t>
    </rPh>
    <phoneticPr fontId="2"/>
  </si>
  <si>
    <t>サポセン委託料　　ふるさほさが手数料</t>
    <rPh sb="4" eb="7">
      <t>イタクリョウ</t>
    </rPh>
    <rPh sb="15" eb="18">
      <t>テスウリョウ</t>
    </rPh>
    <phoneticPr fontId="2"/>
  </si>
  <si>
    <t>保険料</t>
    <rPh sb="0" eb="3">
      <t>ホケンリョウ</t>
    </rPh>
    <phoneticPr fontId="2"/>
  </si>
  <si>
    <t>軽トラック保険料</t>
    <rPh sb="0" eb="1">
      <t>ケイ</t>
    </rPh>
    <rPh sb="5" eb="8">
      <t>ホケンリョウ</t>
    </rPh>
    <phoneticPr fontId="2"/>
  </si>
  <si>
    <t>看板板　看板杭　セメント</t>
    <rPh sb="0" eb="2">
      <t>カンバン</t>
    </rPh>
    <rPh sb="2" eb="3">
      <t>イタ</t>
    </rPh>
    <rPh sb="4" eb="6">
      <t>カンバン</t>
    </rPh>
    <rPh sb="6" eb="7">
      <t>クイ</t>
    </rPh>
    <phoneticPr fontId="2"/>
  </si>
  <si>
    <t>災害基金</t>
    <rPh sb="0" eb="2">
      <t>サイガイ</t>
    </rPh>
    <rPh sb="2" eb="4">
      <t>キキン</t>
    </rPh>
    <phoneticPr fontId="2"/>
  </si>
  <si>
    <t>リコーリース及び使用料　家賃　室料</t>
    <rPh sb="6" eb="7">
      <t>オヨ</t>
    </rPh>
    <rPh sb="8" eb="10">
      <t>シヨウ</t>
    </rPh>
    <rPh sb="10" eb="11">
      <t>リョウ</t>
    </rPh>
    <rPh sb="12" eb="14">
      <t>ヤチン</t>
    </rPh>
    <rPh sb="15" eb="17">
      <t>シツリョウ</t>
    </rPh>
    <phoneticPr fontId="2"/>
  </si>
  <si>
    <t>お土産　食事代</t>
    <rPh sb="1" eb="3">
      <t>ミヤゲ</t>
    </rPh>
    <rPh sb="4" eb="7">
      <t>ショクジダイ</t>
    </rPh>
    <phoneticPr fontId="2"/>
  </si>
  <si>
    <t>市民活動支援</t>
    <rPh sb="0" eb="4">
      <t>シミンカツドウ</t>
    </rPh>
    <rPh sb="4" eb="6">
      <t>シエン</t>
    </rPh>
    <phoneticPr fontId="2"/>
  </si>
  <si>
    <t>NTT西日本　切手代</t>
    <rPh sb="3" eb="6">
      <t>ニシニホン</t>
    </rPh>
    <rPh sb="7" eb="10">
      <t>キッテダイ</t>
    </rPh>
    <phoneticPr fontId="2"/>
  </si>
  <si>
    <t>軽トラック修理　パソコンメンテナンス</t>
    <rPh sb="0" eb="1">
      <t>ケイ</t>
    </rPh>
    <rPh sb="5" eb="7">
      <t>シュウリ</t>
    </rPh>
    <phoneticPr fontId="2"/>
  </si>
  <si>
    <t>謝金</t>
    <rPh sb="0" eb="2">
      <t>シャキン</t>
    </rPh>
    <phoneticPr fontId="2"/>
  </si>
  <si>
    <t>租税</t>
    <rPh sb="0" eb="2">
      <t>ソゼイ</t>
    </rPh>
    <phoneticPr fontId="2"/>
  </si>
  <si>
    <t>謝金</t>
    <rPh sb="0" eb="2">
      <t>シャキン</t>
    </rPh>
    <phoneticPr fontId="2"/>
  </si>
  <si>
    <t>参加費</t>
    <rPh sb="0" eb="3">
      <t>サンカヒ</t>
    </rPh>
    <phoneticPr fontId="2"/>
  </si>
  <si>
    <t>広告</t>
    <rPh sb="0" eb="2">
      <t>コウコク</t>
    </rPh>
    <phoneticPr fontId="2"/>
  </si>
  <si>
    <t>賃貸</t>
    <rPh sb="0" eb="2">
      <t>チンタイ</t>
    </rPh>
    <phoneticPr fontId="2"/>
  </si>
  <si>
    <t>交際費</t>
    <rPh sb="0" eb="3">
      <t>コウサイヒ</t>
    </rPh>
    <phoneticPr fontId="2"/>
  </si>
  <si>
    <t>寄付</t>
    <rPh sb="0" eb="2">
      <t>キフ</t>
    </rPh>
    <phoneticPr fontId="2"/>
  </si>
  <si>
    <t>租税</t>
    <rPh sb="0" eb="2">
      <t>ソゼイ</t>
    </rPh>
    <phoneticPr fontId="2"/>
  </si>
  <si>
    <t>通信</t>
    <rPh sb="0" eb="2">
      <t>ツウシン</t>
    </rPh>
    <phoneticPr fontId="2"/>
  </si>
  <si>
    <t>消耗品</t>
    <rPh sb="0" eb="3">
      <t>ショウモウヒン</t>
    </rPh>
    <phoneticPr fontId="2"/>
  </si>
  <si>
    <t>製作費</t>
    <rPh sb="0" eb="3">
      <t>セイサクヒ</t>
    </rPh>
    <phoneticPr fontId="2"/>
  </si>
  <si>
    <t>手数料委託費</t>
    <rPh sb="0" eb="3">
      <t>テスウリョウ</t>
    </rPh>
    <rPh sb="3" eb="6">
      <t>イタクヒ</t>
    </rPh>
    <phoneticPr fontId="2"/>
  </si>
  <si>
    <t>借入金返済</t>
    <rPh sb="0" eb="5">
      <t>カリイレキンヘンサイ</t>
    </rPh>
    <phoneticPr fontId="2"/>
  </si>
  <si>
    <t>返礼品費</t>
    <rPh sb="0" eb="2">
      <t>ヘンレイ</t>
    </rPh>
    <rPh sb="2" eb="4">
      <t>ヒンヒ</t>
    </rPh>
    <phoneticPr fontId="2"/>
  </si>
  <si>
    <t>印刷製本</t>
    <rPh sb="0" eb="2">
      <t>インサツ</t>
    </rPh>
    <rPh sb="2" eb="4">
      <t>セイホン</t>
    </rPh>
    <phoneticPr fontId="2"/>
  </si>
  <si>
    <t>計</t>
    <rPh sb="0" eb="1">
      <t>ケイ</t>
    </rPh>
    <phoneticPr fontId="2"/>
  </si>
  <si>
    <t>月度計</t>
    <rPh sb="0" eb="2">
      <t>ガツド</t>
    </rPh>
    <rPh sb="2" eb="3">
      <t>ケイ</t>
    </rPh>
    <phoneticPr fontId="2"/>
  </si>
  <si>
    <t>令和2年度月度経費明細表</t>
    <rPh sb="0" eb="2">
      <t>レイワ</t>
    </rPh>
    <rPh sb="3" eb="4">
      <t>ネン</t>
    </rPh>
    <rPh sb="4" eb="5">
      <t>ド</t>
    </rPh>
    <rPh sb="5" eb="7">
      <t>ゲツド</t>
    </rPh>
    <rPh sb="7" eb="9">
      <t>ケイヒ</t>
    </rPh>
    <rPh sb="9" eb="12">
      <t>メイサイヒョウ</t>
    </rPh>
    <phoneticPr fontId="2"/>
  </si>
  <si>
    <t>備品</t>
    <rPh sb="0" eb="2">
      <t>ビヒン</t>
    </rPh>
    <phoneticPr fontId="2"/>
  </si>
  <si>
    <t>参加費</t>
    <rPh sb="0" eb="3">
      <t>サンカヒ</t>
    </rPh>
    <phoneticPr fontId="2"/>
  </si>
  <si>
    <t>ふるさと納税返礼品費</t>
    <rPh sb="4" eb="6">
      <t>ノウゼイ</t>
    </rPh>
    <rPh sb="6" eb="8">
      <t>ヘンレイ</t>
    </rPh>
    <rPh sb="8" eb="10">
      <t>ヒンヒ</t>
    </rPh>
    <phoneticPr fontId="2"/>
  </si>
  <si>
    <t>備品</t>
    <rPh sb="0" eb="2">
      <t>ビヒン</t>
    </rPh>
    <phoneticPr fontId="2"/>
  </si>
  <si>
    <t>前期繰り越し</t>
    <rPh sb="0" eb="3">
      <t>ゼンキク</t>
    </rPh>
    <rPh sb="4" eb="5">
      <t>コ</t>
    </rPh>
    <phoneticPr fontId="2"/>
  </si>
  <si>
    <t>令和2年度　決算書(ふるさと納税関連)</t>
    <rPh sb="0" eb="2">
      <t>レイワ</t>
    </rPh>
    <rPh sb="3" eb="5">
      <t>ネンド</t>
    </rPh>
    <rPh sb="6" eb="9">
      <t>ケッサンショ</t>
    </rPh>
    <rPh sb="14" eb="16">
      <t>ノウゼイ</t>
    </rPh>
    <rPh sb="16" eb="18">
      <t>カンレン</t>
    </rPh>
    <phoneticPr fontId="2"/>
  </si>
  <si>
    <t>NPO法人ようこそ小城</t>
    <phoneticPr fontId="2"/>
  </si>
  <si>
    <t>令和2年度　決算書(全取引)</t>
    <rPh sb="0" eb="2">
      <t>レイワ</t>
    </rPh>
    <rPh sb="3" eb="5">
      <t>ネンド</t>
    </rPh>
    <rPh sb="6" eb="9">
      <t>ケッサンショ</t>
    </rPh>
    <rPh sb="10" eb="13">
      <t>ゼントリヒキ</t>
    </rPh>
    <phoneticPr fontId="2"/>
  </si>
  <si>
    <t>3、000円×10名</t>
    <rPh sb="5" eb="6">
      <t>エン</t>
    </rPh>
    <rPh sb="9" eb="10">
      <t>メイ</t>
    </rPh>
    <phoneticPr fontId="2"/>
  </si>
  <si>
    <t>小城市委託料</t>
    <rPh sb="0" eb="3">
      <t>オギシ</t>
    </rPh>
    <rPh sb="3" eb="6">
      <t>イタクリョウ</t>
    </rPh>
    <phoneticPr fontId="2"/>
  </si>
  <si>
    <t>佐賀未来創造基金</t>
    <rPh sb="0" eb="8">
      <t>サガミライソウゾウキキン</t>
    </rPh>
    <phoneticPr fontId="2"/>
  </si>
  <si>
    <t>法定福利費</t>
    <rPh sb="0" eb="5">
      <t>ホウテイフクリヒ</t>
    </rPh>
    <phoneticPr fontId="2"/>
  </si>
  <si>
    <t>パソコン購入</t>
    <rPh sb="4" eb="6">
      <t>コウニュウ</t>
    </rPh>
    <phoneticPr fontId="2"/>
  </si>
  <si>
    <t>軽トラック保険料</t>
    <rPh sb="0" eb="1">
      <t>ケイ</t>
    </rPh>
    <rPh sb="5" eb="8">
      <t>ホケンリョウ</t>
    </rPh>
    <phoneticPr fontId="2"/>
  </si>
  <si>
    <t>使用料</t>
    <rPh sb="0" eb="3">
      <t>シヨウリョウ</t>
    </rPh>
    <phoneticPr fontId="2"/>
  </si>
  <si>
    <t>看板、杭等</t>
    <rPh sb="0" eb="2">
      <t>カンバン</t>
    </rPh>
    <rPh sb="3" eb="4">
      <t>クイ</t>
    </rPh>
    <rPh sb="4" eb="5">
      <t>ナド</t>
    </rPh>
    <phoneticPr fontId="2"/>
  </si>
  <si>
    <t>サポセン委託料、ふるさぽさが手数料</t>
    <rPh sb="4" eb="7">
      <t>イタクリョウ</t>
    </rPh>
    <rPh sb="14" eb="17">
      <t>テスウリョウ</t>
    </rPh>
    <phoneticPr fontId="2"/>
  </si>
  <si>
    <t>前年度繰越金</t>
    <rPh sb="0" eb="3">
      <t>ゼンネンド</t>
    </rPh>
    <rPh sb="3" eb="6">
      <t>クリコシキン</t>
    </rPh>
    <phoneticPr fontId="2"/>
  </si>
  <si>
    <t>差し引き合計</t>
    <rPh sb="0" eb="1">
      <t>サ</t>
    </rPh>
    <rPh sb="2" eb="3">
      <t>ヒ</t>
    </rPh>
    <rPh sb="4" eb="6">
      <t>ゴウケイ</t>
    </rPh>
    <phoneticPr fontId="2"/>
  </si>
  <si>
    <t>令和3年度　予算書(全取引)</t>
    <rPh sb="0" eb="2">
      <t>レイワ</t>
    </rPh>
    <rPh sb="3" eb="5">
      <t>ネンド</t>
    </rPh>
    <rPh sb="6" eb="9">
      <t>ヨサンショ</t>
    </rPh>
    <rPh sb="10" eb="13">
      <t>ゼントリヒキ</t>
    </rPh>
    <phoneticPr fontId="2"/>
  </si>
  <si>
    <t>予備費</t>
    <rPh sb="0" eb="3">
      <t>ヨビヒ</t>
    </rPh>
    <phoneticPr fontId="2"/>
  </si>
  <si>
    <t>軽トラック使用料（月5000円含む）</t>
    <rPh sb="0" eb="1">
      <t>ケイ</t>
    </rPh>
    <rPh sb="5" eb="7">
      <t>シヨウ</t>
    </rPh>
    <rPh sb="7" eb="8">
      <t>リョウ</t>
    </rPh>
    <rPh sb="9" eb="10">
      <t>ツキ</t>
    </rPh>
    <rPh sb="14" eb="15">
      <t>エン</t>
    </rPh>
    <rPh sb="15" eb="16">
      <t>フク</t>
    </rPh>
    <phoneticPr fontId="2"/>
  </si>
  <si>
    <t>（前年度繰越金573,976円を除く）</t>
    <rPh sb="1" eb="4">
      <t>ゼンネンド</t>
    </rPh>
    <rPh sb="4" eb="7">
      <t>クリコシキン</t>
    </rPh>
    <rPh sb="14" eb="15">
      <t>エン</t>
    </rPh>
    <rPh sb="16" eb="17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</si>
</sst>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1" xfId="0" applyFont="1" applyBorder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2" xfId="0" applyFont="1" applyBorder="1">
      <alignment vertical="center"/>
    </xf>
    <xf numFmtId="38" fontId="6" fillId="0" borderId="3" xfId="1" applyFont="1" applyBorder="1">
      <alignment vertical="center"/>
    </xf>
    <xf numFmtId="0" fontId="6" fillId="0" borderId="4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9" fillId="0" borderId="0" xfId="1" applyFont="1">
      <alignment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2" xfId="0" applyFont="1" applyBorder="1">
      <alignment vertical="center"/>
    </xf>
    <xf numFmtId="38" fontId="8" fillId="0" borderId="3" xfId="1" applyFont="1" applyBorder="1">
      <alignment vertical="center"/>
    </xf>
    <xf numFmtId="0" fontId="8" fillId="0" borderId="4" xfId="0" applyFont="1" applyBorder="1">
      <alignment vertical="center"/>
    </xf>
    <xf numFmtId="38" fontId="8" fillId="0" borderId="1" xfId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0" borderId="6" xfId="0" applyFont="1" applyBorder="1">
      <alignment vertical="center"/>
    </xf>
    <xf numFmtId="38" fontId="8" fillId="0" borderId="6" xfId="1" applyFont="1" applyBorder="1">
      <alignment vertical="center"/>
    </xf>
    <xf numFmtId="0" fontId="8" fillId="0" borderId="7" xfId="0" applyFont="1" applyBorder="1">
      <alignment vertical="center"/>
    </xf>
    <xf numFmtId="38" fontId="8" fillId="0" borderId="7" xfId="1" applyFont="1" applyBorder="1">
      <alignment vertical="center"/>
    </xf>
    <xf numFmtId="0" fontId="8" fillId="0" borderId="5" xfId="0" applyFont="1" applyBorder="1">
      <alignment vertical="center"/>
    </xf>
    <xf numFmtId="38" fontId="8" fillId="0" borderId="5" xfId="1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opLeftCell="A19" workbookViewId="0">
      <selection activeCell="A2" sqref="A2"/>
    </sheetView>
  </sheetViews>
  <sheetFormatPr defaultColWidth="18.109375" defaultRowHeight="26.25" customHeight="1" x14ac:dyDescent="0.2"/>
  <cols>
    <col min="2" max="2" width="14.33203125" style="1" customWidth="1"/>
    <col min="3" max="3" width="59.6640625" customWidth="1"/>
  </cols>
  <sheetData>
    <row r="1" spans="1:3" ht="26.25" customHeight="1" x14ac:dyDescent="0.2">
      <c r="A1" s="33" t="s">
        <v>38</v>
      </c>
      <c r="B1" s="33"/>
      <c r="C1" s="33"/>
    </row>
    <row r="2" spans="1:3" ht="26.25" customHeight="1" x14ac:dyDescent="0.2">
      <c r="C2" s="8" t="s">
        <v>23</v>
      </c>
    </row>
    <row r="3" spans="1:3" s="4" customFormat="1" ht="26.25" customHeight="1" x14ac:dyDescent="0.2">
      <c r="A3" s="9" t="s">
        <v>22</v>
      </c>
      <c r="B3" s="10"/>
      <c r="C3" s="11"/>
    </row>
    <row r="4" spans="1:3" s="4" customFormat="1" ht="26.25" customHeight="1" x14ac:dyDescent="0.2">
      <c r="A4" s="5" t="s">
        <v>19</v>
      </c>
      <c r="B4" s="6">
        <v>63315</v>
      </c>
      <c r="C4" s="5"/>
    </row>
    <row r="5" spans="1:3" s="4" customFormat="1" ht="26.25" customHeight="1" x14ac:dyDescent="0.2">
      <c r="A5" s="5" t="s">
        <v>0</v>
      </c>
      <c r="B5" s="6">
        <v>12000</v>
      </c>
      <c r="C5" s="12" t="s">
        <v>1</v>
      </c>
    </row>
    <row r="6" spans="1:3" s="4" customFormat="1" ht="26.25" customHeight="1" x14ac:dyDescent="0.2">
      <c r="A6" s="5" t="s">
        <v>33</v>
      </c>
      <c r="B6" s="6">
        <v>35000</v>
      </c>
      <c r="C6" s="13" t="s">
        <v>34</v>
      </c>
    </row>
    <row r="7" spans="1:3" s="4" customFormat="1" ht="26.25" customHeight="1" x14ac:dyDescent="0.2">
      <c r="A7" s="5" t="s">
        <v>2</v>
      </c>
      <c r="B7" s="6">
        <v>1121000</v>
      </c>
      <c r="C7" s="13" t="s">
        <v>35</v>
      </c>
    </row>
    <row r="8" spans="1:3" s="4" customFormat="1" ht="26.25" customHeight="1" x14ac:dyDescent="0.2">
      <c r="A8" s="5" t="s">
        <v>36</v>
      </c>
      <c r="B8" s="6">
        <v>17100</v>
      </c>
      <c r="C8" s="13"/>
    </row>
    <row r="9" spans="1:3" s="4" customFormat="1" ht="26.25" customHeight="1" x14ac:dyDescent="0.2">
      <c r="A9" s="7" t="s">
        <v>37</v>
      </c>
      <c r="B9" s="6">
        <f>SUM(B4:B8)</f>
        <v>1248415</v>
      </c>
      <c r="C9" s="5"/>
    </row>
    <row r="10" spans="1:3" s="4" customFormat="1" ht="26.25" customHeight="1" x14ac:dyDescent="0.2">
      <c r="B10" s="3"/>
    </row>
    <row r="11" spans="1:3" s="4" customFormat="1" ht="26.25" customHeight="1" x14ac:dyDescent="0.2">
      <c r="A11" s="9" t="s">
        <v>21</v>
      </c>
      <c r="B11" s="10"/>
      <c r="C11" s="11"/>
    </row>
    <row r="12" spans="1:3" s="4" customFormat="1" ht="26.25" customHeight="1" x14ac:dyDescent="0.2">
      <c r="A12" s="5" t="s">
        <v>3</v>
      </c>
      <c r="B12" s="6">
        <v>21060</v>
      </c>
      <c r="C12" s="2" t="s">
        <v>4</v>
      </c>
    </row>
    <row r="13" spans="1:3" s="4" customFormat="1" ht="26.25" customHeight="1" x14ac:dyDescent="0.2">
      <c r="A13" s="5" t="s">
        <v>5</v>
      </c>
      <c r="B13" s="6">
        <v>18740</v>
      </c>
      <c r="C13" s="2" t="s">
        <v>6</v>
      </c>
    </row>
    <row r="14" spans="1:3" s="4" customFormat="1" ht="26.25" customHeight="1" x14ac:dyDescent="0.2">
      <c r="A14" s="5" t="s">
        <v>24</v>
      </c>
      <c r="B14" s="6">
        <v>1700</v>
      </c>
      <c r="C14" s="2" t="s">
        <v>25</v>
      </c>
    </row>
    <row r="15" spans="1:3" s="4" customFormat="1" ht="26.25" customHeight="1" x14ac:dyDescent="0.2">
      <c r="A15" s="5" t="s">
        <v>2</v>
      </c>
      <c r="B15" s="6">
        <v>719668</v>
      </c>
      <c r="C15" s="2" t="s">
        <v>7</v>
      </c>
    </row>
    <row r="16" spans="1:3" s="4" customFormat="1" ht="26.25" customHeight="1" x14ac:dyDescent="0.2">
      <c r="A16" s="5" t="s">
        <v>8</v>
      </c>
      <c r="B16" s="6">
        <v>11016</v>
      </c>
      <c r="C16" s="2"/>
    </row>
    <row r="17" spans="1:3" s="4" customFormat="1" ht="26.25" customHeight="1" x14ac:dyDescent="0.2">
      <c r="A17" s="5" t="s">
        <v>27</v>
      </c>
      <c r="B17" s="6">
        <v>120744</v>
      </c>
      <c r="C17" s="2" t="s">
        <v>26</v>
      </c>
    </row>
    <row r="18" spans="1:3" s="4" customFormat="1" ht="26.25" customHeight="1" x14ac:dyDescent="0.2">
      <c r="A18" s="5" t="s">
        <v>9</v>
      </c>
      <c r="B18" s="6">
        <v>6236</v>
      </c>
      <c r="C18" s="2" t="s">
        <v>10</v>
      </c>
    </row>
    <row r="19" spans="1:3" s="4" customFormat="1" ht="26.25" customHeight="1" x14ac:dyDescent="0.2">
      <c r="A19" s="5" t="s">
        <v>11</v>
      </c>
      <c r="B19" s="6">
        <v>24000</v>
      </c>
      <c r="C19" s="2" t="s">
        <v>12</v>
      </c>
    </row>
    <row r="20" spans="1:3" s="4" customFormat="1" ht="26.25" customHeight="1" x14ac:dyDescent="0.2">
      <c r="A20" s="5" t="s">
        <v>28</v>
      </c>
      <c r="B20" s="6">
        <v>7210</v>
      </c>
      <c r="C20" s="2"/>
    </row>
    <row r="21" spans="1:3" s="4" customFormat="1" ht="26.25" customHeight="1" x14ac:dyDescent="0.2">
      <c r="A21" s="5" t="s">
        <v>29</v>
      </c>
      <c r="B21" s="6">
        <v>10274</v>
      </c>
      <c r="C21" s="2" t="s">
        <v>30</v>
      </c>
    </row>
    <row r="22" spans="1:3" s="4" customFormat="1" ht="26.25" customHeight="1" x14ac:dyDescent="0.2">
      <c r="A22" s="5" t="s">
        <v>31</v>
      </c>
      <c r="B22" s="6">
        <v>114760</v>
      </c>
      <c r="C22" s="2" t="s">
        <v>32</v>
      </c>
    </row>
    <row r="23" spans="1:3" s="4" customFormat="1" ht="26.25" customHeight="1" x14ac:dyDescent="0.2">
      <c r="A23" s="5" t="s">
        <v>13</v>
      </c>
      <c r="B23" s="6">
        <v>23480</v>
      </c>
      <c r="C23" s="2" t="s">
        <v>14</v>
      </c>
    </row>
    <row r="24" spans="1:3" s="4" customFormat="1" ht="26.25" customHeight="1" x14ac:dyDescent="0.2">
      <c r="A24" s="5" t="s">
        <v>15</v>
      </c>
      <c r="B24" s="6">
        <v>99900</v>
      </c>
      <c r="C24" s="2" t="s">
        <v>16</v>
      </c>
    </row>
    <row r="25" spans="1:3" s="4" customFormat="1" ht="26.25" customHeight="1" x14ac:dyDescent="0.2">
      <c r="A25" s="7" t="s">
        <v>18</v>
      </c>
      <c r="B25" s="6">
        <f>SUM(B12:B24)</f>
        <v>1178788</v>
      </c>
      <c r="C25" s="5"/>
    </row>
    <row r="26" spans="1:3" s="4" customFormat="1" ht="26.25" customHeight="1" x14ac:dyDescent="0.2">
      <c r="B26" s="3"/>
    </row>
    <row r="27" spans="1:3" s="4" customFormat="1" ht="26.25" customHeight="1" x14ac:dyDescent="0.2">
      <c r="A27" s="5" t="s">
        <v>17</v>
      </c>
      <c r="B27" s="6">
        <f>SUM(B4:B8)</f>
        <v>1248415</v>
      </c>
    </row>
    <row r="28" spans="1:3" s="4" customFormat="1" ht="26.25" customHeight="1" x14ac:dyDescent="0.2">
      <c r="A28" s="5" t="s">
        <v>18</v>
      </c>
      <c r="B28" s="6">
        <v>1178788</v>
      </c>
    </row>
    <row r="29" spans="1:3" s="4" customFormat="1" ht="26.25" customHeight="1" x14ac:dyDescent="0.2">
      <c r="A29" s="5" t="s">
        <v>20</v>
      </c>
      <c r="B29" s="6">
        <f>SUM(B27-B28)</f>
        <v>69627</v>
      </c>
    </row>
  </sheetData>
  <mergeCells count="1">
    <mergeCell ref="A1:C1"/>
  </mergeCells>
  <phoneticPr fontId="2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"/>
  <sheetViews>
    <sheetView zoomScale="95" zoomScaleNormal="95" workbookViewId="0">
      <selection sqref="A1:XFD1048576"/>
    </sheetView>
  </sheetViews>
  <sheetFormatPr defaultColWidth="18.109375" defaultRowHeight="26.25" customHeight="1" x14ac:dyDescent="0.2"/>
  <cols>
    <col min="2" max="2" width="14.33203125" style="1" customWidth="1"/>
    <col min="3" max="3" width="59.6640625" customWidth="1"/>
  </cols>
  <sheetData>
    <row r="1" spans="1:3" ht="21" customHeight="1" x14ac:dyDescent="0.2">
      <c r="A1" s="33" t="s">
        <v>39</v>
      </c>
      <c r="B1" s="33"/>
      <c r="C1" s="33"/>
    </row>
    <row r="2" spans="1:3" ht="18.75" customHeight="1" x14ac:dyDescent="0.2">
      <c r="C2" s="8" t="s">
        <v>23</v>
      </c>
    </row>
    <row r="3" spans="1:3" s="4" customFormat="1" ht="25.5" customHeight="1" x14ac:dyDescent="0.2">
      <c r="A3" s="9" t="s">
        <v>22</v>
      </c>
      <c r="B3" s="10"/>
      <c r="C3" s="11"/>
    </row>
    <row r="4" spans="1:3" s="4" customFormat="1" ht="25.5" customHeight="1" x14ac:dyDescent="0.2">
      <c r="A4" s="5" t="s">
        <v>19</v>
      </c>
      <c r="B4" s="6">
        <v>69627</v>
      </c>
      <c r="C4" s="5"/>
    </row>
    <row r="5" spans="1:3" s="4" customFormat="1" ht="25.5" customHeight="1" x14ac:dyDescent="0.2">
      <c r="A5" s="5" t="s">
        <v>0</v>
      </c>
      <c r="B5" s="6">
        <v>3000</v>
      </c>
      <c r="C5" s="12"/>
    </row>
    <row r="6" spans="1:3" s="4" customFormat="1" ht="25.5" customHeight="1" x14ac:dyDescent="0.2">
      <c r="A6" s="5" t="s">
        <v>33</v>
      </c>
      <c r="B6" s="6"/>
      <c r="C6" s="13"/>
    </row>
    <row r="7" spans="1:3" s="4" customFormat="1" ht="25.5" customHeight="1" x14ac:dyDescent="0.2">
      <c r="A7" s="5" t="s">
        <v>41</v>
      </c>
      <c r="B7" s="6">
        <v>100000</v>
      </c>
      <c r="C7" s="13" t="s">
        <v>40</v>
      </c>
    </row>
    <row r="8" spans="1:3" s="4" customFormat="1" ht="25.5" customHeight="1" x14ac:dyDescent="0.2">
      <c r="A8" s="5" t="s">
        <v>2</v>
      </c>
      <c r="B8" s="6">
        <v>1277750</v>
      </c>
      <c r="C8" s="13"/>
    </row>
    <row r="9" spans="1:3" s="4" customFormat="1" ht="25.5" customHeight="1" x14ac:dyDescent="0.2">
      <c r="A9" s="5" t="s">
        <v>36</v>
      </c>
      <c r="B9" s="6">
        <v>47300</v>
      </c>
      <c r="C9" s="13"/>
    </row>
    <row r="10" spans="1:3" s="4" customFormat="1" ht="25.5" customHeight="1" x14ac:dyDescent="0.2">
      <c r="A10" s="5" t="s">
        <v>42</v>
      </c>
      <c r="B10" s="6">
        <v>300000</v>
      </c>
      <c r="C10" s="13"/>
    </row>
    <row r="11" spans="1:3" s="4" customFormat="1" ht="25.5" customHeight="1" x14ac:dyDescent="0.2">
      <c r="A11" s="7" t="s">
        <v>37</v>
      </c>
      <c r="B11" s="6">
        <f>SUM(B4:B10)</f>
        <v>1797677</v>
      </c>
      <c r="C11" s="5"/>
    </row>
    <row r="12" spans="1:3" s="4" customFormat="1" ht="25.5" customHeight="1" x14ac:dyDescent="0.2">
      <c r="B12" s="3"/>
    </row>
    <row r="13" spans="1:3" s="4" customFormat="1" ht="25.5" customHeight="1" x14ac:dyDescent="0.2">
      <c r="A13" s="9" t="s">
        <v>21</v>
      </c>
      <c r="B13" s="10"/>
      <c r="C13" s="11"/>
    </row>
    <row r="14" spans="1:3" s="4" customFormat="1" ht="25.5" customHeight="1" x14ac:dyDescent="0.2">
      <c r="A14" s="5" t="s">
        <v>3</v>
      </c>
      <c r="B14" s="6">
        <v>115440</v>
      </c>
      <c r="C14" s="2"/>
    </row>
    <row r="15" spans="1:3" s="4" customFormat="1" ht="25.5" customHeight="1" x14ac:dyDescent="0.2">
      <c r="A15" s="5" t="s">
        <v>5</v>
      </c>
      <c r="B15" s="6">
        <v>7992</v>
      </c>
      <c r="C15" s="2"/>
    </row>
    <row r="16" spans="1:3" s="4" customFormat="1" ht="25.5" customHeight="1" x14ac:dyDescent="0.2">
      <c r="A16" s="5" t="s">
        <v>24</v>
      </c>
      <c r="B16" s="6">
        <v>11769</v>
      </c>
      <c r="C16" s="2"/>
    </row>
    <row r="17" spans="1:3" s="4" customFormat="1" ht="25.5" customHeight="1" x14ac:dyDescent="0.2">
      <c r="A17" s="5" t="s">
        <v>2</v>
      </c>
      <c r="B17" s="6">
        <v>496850</v>
      </c>
      <c r="C17" s="2"/>
    </row>
    <row r="18" spans="1:3" s="4" customFormat="1" ht="25.5" customHeight="1" x14ac:dyDescent="0.2">
      <c r="A18" s="5" t="s">
        <v>8</v>
      </c>
      <c r="B18" s="6">
        <v>0</v>
      </c>
      <c r="C18" s="2"/>
    </row>
    <row r="19" spans="1:3" s="4" customFormat="1" ht="25.5" customHeight="1" x14ac:dyDescent="0.2">
      <c r="A19" s="5" t="s">
        <v>27</v>
      </c>
      <c r="B19" s="6">
        <v>250725</v>
      </c>
      <c r="C19" s="2" t="s">
        <v>50</v>
      </c>
    </row>
    <row r="20" spans="1:3" s="4" customFormat="1" ht="25.5" customHeight="1" x14ac:dyDescent="0.2">
      <c r="A20" s="5" t="s">
        <v>9</v>
      </c>
      <c r="B20" s="6">
        <v>32638</v>
      </c>
      <c r="C20" s="2" t="s">
        <v>51</v>
      </c>
    </row>
    <row r="21" spans="1:3" s="4" customFormat="1" ht="25.5" customHeight="1" x14ac:dyDescent="0.2">
      <c r="A21" s="5" t="s">
        <v>11</v>
      </c>
      <c r="B21" s="6">
        <v>70896</v>
      </c>
      <c r="C21" s="2" t="s">
        <v>52</v>
      </c>
    </row>
    <row r="22" spans="1:3" s="4" customFormat="1" ht="25.5" customHeight="1" x14ac:dyDescent="0.2">
      <c r="A22" s="5" t="s">
        <v>28</v>
      </c>
      <c r="B22" s="6">
        <v>12980</v>
      </c>
      <c r="C22" s="2"/>
    </row>
    <row r="23" spans="1:3" s="4" customFormat="1" ht="25.5" customHeight="1" x14ac:dyDescent="0.2">
      <c r="A23" s="5" t="s">
        <v>29</v>
      </c>
      <c r="B23" s="6">
        <v>20710</v>
      </c>
      <c r="C23" s="2" t="s">
        <v>53</v>
      </c>
    </row>
    <row r="24" spans="1:3" s="4" customFormat="1" ht="25.5" customHeight="1" x14ac:dyDescent="0.2">
      <c r="A24" s="5" t="s">
        <v>31</v>
      </c>
      <c r="B24" s="6">
        <v>184711</v>
      </c>
      <c r="C24" s="2"/>
    </row>
    <row r="25" spans="1:3" s="4" customFormat="1" ht="25.5" customHeight="1" x14ac:dyDescent="0.2">
      <c r="A25" s="5" t="s">
        <v>13</v>
      </c>
      <c r="B25" s="6">
        <v>58480</v>
      </c>
      <c r="C25" s="2" t="s">
        <v>54</v>
      </c>
    </row>
    <row r="26" spans="1:3" s="4" customFormat="1" ht="25.5" customHeight="1" x14ac:dyDescent="0.2">
      <c r="A26" s="5" t="s">
        <v>46</v>
      </c>
      <c r="B26" s="6">
        <v>25560</v>
      </c>
      <c r="C26" s="2" t="s">
        <v>47</v>
      </c>
    </row>
    <row r="27" spans="1:3" s="4" customFormat="1" ht="25.5" customHeight="1" x14ac:dyDescent="0.2">
      <c r="A27" s="5" t="s">
        <v>49</v>
      </c>
      <c r="B27" s="6">
        <v>76259</v>
      </c>
      <c r="C27" s="2"/>
    </row>
    <row r="28" spans="1:3" s="4" customFormat="1" ht="25.5" customHeight="1" x14ac:dyDescent="0.2">
      <c r="A28" s="5" t="s">
        <v>15</v>
      </c>
      <c r="B28" s="6">
        <v>7439</v>
      </c>
      <c r="C28" s="2" t="s">
        <v>48</v>
      </c>
    </row>
    <row r="29" spans="1:3" s="4" customFormat="1" ht="25.5" customHeight="1" x14ac:dyDescent="0.2">
      <c r="A29" s="5" t="s">
        <v>44</v>
      </c>
      <c r="B29" s="6">
        <v>75664</v>
      </c>
      <c r="C29" s="2" t="s">
        <v>45</v>
      </c>
    </row>
    <row r="30" spans="1:3" s="4" customFormat="1" ht="25.5" customHeight="1" x14ac:dyDescent="0.2">
      <c r="A30" s="5" t="s">
        <v>43</v>
      </c>
      <c r="B30" s="6">
        <v>300000</v>
      </c>
      <c r="C30" s="2"/>
    </row>
    <row r="31" spans="1:3" s="4" customFormat="1" ht="25.5" customHeight="1" x14ac:dyDescent="0.2">
      <c r="A31" s="7" t="s">
        <v>18</v>
      </c>
      <c r="B31" s="6">
        <f>SUM(B14:B30)</f>
        <v>1748113</v>
      </c>
      <c r="C31" s="5"/>
    </row>
    <row r="32" spans="1:3" s="4" customFormat="1" ht="16.5" customHeight="1" x14ac:dyDescent="0.2">
      <c r="B32" s="3"/>
    </row>
    <row r="33" spans="1:2" s="4" customFormat="1" ht="26.25" customHeight="1" x14ac:dyDescent="0.2">
      <c r="A33" s="5" t="s">
        <v>17</v>
      </c>
      <c r="B33" s="6">
        <v>1797677</v>
      </c>
    </row>
    <row r="34" spans="1:2" s="4" customFormat="1" ht="26.25" customHeight="1" x14ac:dyDescent="0.2">
      <c r="A34" s="5" t="s">
        <v>18</v>
      </c>
      <c r="B34" s="6">
        <v>1748113</v>
      </c>
    </row>
    <row r="35" spans="1:2" s="4" customFormat="1" ht="26.25" customHeight="1" x14ac:dyDescent="0.2">
      <c r="A35" s="5" t="s">
        <v>20</v>
      </c>
      <c r="B35" s="6">
        <f>SUM(B33-B34)</f>
        <v>49564</v>
      </c>
    </row>
  </sheetData>
  <mergeCells count="1">
    <mergeCell ref="A1:C1"/>
  </mergeCells>
  <phoneticPr fontId="2"/>
  <pageMargins left="0.70866141732283472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workbookViewId="0">
      <selection activeCell="D16" sqref="D16"/>
    </sheetView>
  </sheetViews>
  <sheetFormatPr defaultColWidth="18.109375" defaultRowHeight="19.5" customHeight="1" x14ac:dyDescent="0.2"/>
  <cols>
    <col min="1" max="1" width="13.6640625" style="17" customWidth="1"/>
    <col min="2" max="2" width="14.33203125" style="18" customWidth="1"/>
    <col min="3" max="3" width="49" style="17" customWidth="1"/>
    <col min="4" max="16384" width="18.109375" style="17"/>
  </cols>
  <sheetData>
    <row r="1" spans="1:3" ht="19.5" customHeight="1" x14ac:dyDescent="0.2">
      <c r="A1" s="34" t="s">
        <v>79</v>
      </c>
      <c r="B1" s="34"/>
      <c r="C1" s="34"/>
    </row>
    <row r="2" spans="1:3" ht="19.5" customHeight="1" x14ac:dyDescent="0.2">
      <c r="C2" s="19" t="s">
        <v>23</v>
      </c>
    </row>
    <row r="3" spans="1:3" ht="19.5" customHeight="1" x14ac:dyDescent="0.2">
      <c r="A3" s="20" t="s">
        <v>22</v>
      </c>
      <c r="B3" s="21"/>
      <c r="C3" s="22"/>
    </row>
    <row r="4" spans="1:3" ht="19.5" customHeight="1" x14ac:dyDescent="0.2">
      <c r="A4" s="13" t="s">
        <v>19</v>
      </c>
      <c r="B4" s="23">
        <v>49564</v>
      </c>
      <c r="C4" s="13"/>
    </row>
    <row r="5" spans="1:3" ht="19.5" customHeight="1" x14ac:dyDescent="0.2">
      <c r="A5" s="13" t="s">
        <v>0</v>
      </c>
      <c r="B5" s="23">
        <v>21000</v>
      </c>
      <c r="C5" s="13"/>
    </row>
    <row r="6" spans="1:3" ht="19.5" customHeight="1" x14ac:dyDescent="0.2">
      <c r="A6" s="13" t="s">
        <v>33</v>
      </c>
      <c r="B6" s="23"/>
      <c r="C6" s="13"/>
    </row>
    <row r="7" spans="1:3" ht="19.5" customHeight="1" x14ac:dyDescent="0.2">
      <c r="A7" s="13" t="s">
        <v>41</v>
      </c>
      <c r="B7" s="23">
        <v>200000</v>
      </c>
      <c r="C7" s="13" t="s">
        <v>40</v>
      </c>
    </row>
    <row r="8" spans="1:3" ht="19.5" customHeight="1" x14ac:dyDescent="0.2">
      <c r="A8" s="13" t="s">
        <v>2</v>
      </c>
      <c r="B8" s="23">
        <v>3319200</v>
      </c>
      <c r="C8" s="13"/>
    </row>
    <row r="9" spans="1:3" ht="19.5" customHeight="1" x14ac:dyDescent="0.2">
      <c r="A9" s="13" t="s">
        <v>36</v>
      </c>
      <c r="B9" s="23"/>
      <c r="C9" s="13"/>
    </row>
    <row r="10" spans="1:3" ht="19.5" customHeight="1" x14ac:dyDescent="0.2">
      <c r="A10" s="13" t="s">
        <v>42</v>
      </c>
      <c r="B10" s="23">
        <v>2330000</v>
      </c>
      <c r="C10" s="13"/>
    </row>
    <row r="11" spans="1:3" ht="19.5" customHeight="1" x14ac:dyDescent="0.2">
      <c r="A11" s="24" t="s">
        <v>37</v>
      </c>
      <c r="B11" s="23">
        <f>SUM(B4:B10)</f>
        <v>5919764</v>
      </c>
      <c r="C11" s="13"/>
    </row>
    <row r="13" spans="1:3" ht="19.5" customHeight="1" x14ac:dyDescent="0.2">
      <c r="A13" s="20" t="s">
        <v>21</v>
      </c>
      <c r="B13" s="21"/>
      <c r="C13" s="22"/>
    </row>
    <row r="14" spans="1:3" ht="19.5" customHeight="1" x14ac:dyDescent="0.2">
      <c r="A14" s="13" t="s">
        <v>3</v>
      </c>
      <c r="B14" s="23">
        <v>226650</v>
      </c>
      <c r="C14" s="13"/>
    </row>
    <row r="15" spans="1:3" ht="19.5" customHeight="1" x14ac:dyDescent="0.2">
      <c r="A15" s="13" t="s">
        <v>55</v>
      </c>
      <c r="B15" s="23">
        <v>88000</v>
      </c>
      <c r="C15" s="13"/>
    </row>
    <row r="16" spans="1:3" ht="19.5" customHeight="1" x14ac:dyDescent="0.2">
      <c r="A16" s="13" t="s">
        <v>5</v>
      </c>
      <c r="B16" s="23">
        <v>25401</v>
      </c>
      <c r="C16" s="13"/>
    </row>
    <row r="17" spans="1:3" ht="19.5" customHeight="1" x14ac:dyDescent="0.2">
      <c r="A17" s="13" t="s">
        <v>75</v>
      </c>
      <c r="B17" s="23">
        <v>3152</v>
      </c>
      <c r="C17" s="13"/>
    </row>
    <row r="18" spans="1:3" ht="19.5" customHeight="1" x14ac:dyDescent="0.2">
      <c r="A18" s="13" t="s">
        <v>24</v>
      </c>
      <c r="B18" s="23">
        <v>0</v>
      </c>
      <c r="C18" s="13"/>
    </row>
    <row r="19" spans="1:3" ht="19.5" customHeight="1" x14ac:dyDescent="0.2">
      <c r="A19" s="13" t="s">
        <v>56</v>
      </c>
      <c r="B19" s="23">
        <v>6600</v>
      </c>
      <c r="C19" s="13"/>
    </row>
    <row r="20" spans="1:3" ht="19.5" customHeight="1" x14ac:dyDescent="0.2">
      <c r="A20" s="13" t="s">
        <v>76</v>
      </c>
      <c r="B20" s="23">
        <v>1671469</v>
      </c>
      <c r="C20" s="13"/>
    </row>
    <row r="21" spans="1:3" ht="19.5" customHeight="1" x14ac:dyDescent="0.2">
      <c r="A21" s="13" t="s">
        <v>8</v>
      </c>
      <c r="B21" s="23">
        <v>0</v>
      </c>
      <c r="C21" s="13"/>
    </row>
    <row r="22" spans="1:3" ht="19.5" customHeight="1" x14ac:dyDescent="0.2">
      <c r="A22" s="13" t="s">
        <v>27</v>
      </c>
      <c r="B22" s="23">
        <v>153445</v>
      </c>
      <c r="C22" s="13" t="s">
        <v>50</v>
      </c>
    </row>
    <row r="23" spans="1:3" ht="19.5" customHeight="1" x14ac:dyDescent="0.2">
      <c r="A23" s="13" t="s">
        <v>9</v>
      </c>
      <c r="B23" s="23">
        <v>120953</v>
      </c>
      <c r="C23" s="13" t="s">
        <v>51</v>
      </c>
    </row>
    <row r="24" spans="1:3" ht="19.5" customHeight="1" x14ac:dyDescent="0.2">
      <c r="A24" s="13" t="s">
        <v>11</v>
      </c>
      <c r="B24" s="23">
        <v>109100</v>
      </c>
      <c r="C24" s="13" t="s">
        <v>52</v>
      </c>
    </row>
    <row r="25" spans="1:3" ht="19.5" customHeight="1" x14ac:dyDescent="0.2">
      <c r="A25" s="13" t="s">
        <v>28</v>
      </c>
      <c r="B25" s="23">
        <v>42400</v>
      </c>
      <c r="C25" s="13"/>
    </row>
    <row r="26" spans="1:3" ht="19.5" customHeight="1" x14ac:dyDescent="0.2">
      <c r="A26" s="13" t="s">
        <v>29</v>
      </c>
      <c r="B26" s="23">
        <v>27738</v>
      </c>
      <c r="C26" s="13" t="s">
        <v>53</v>
      </c>
    </row>
    <row r="27" spans="1:3" ht="19.5" customHeight="1" x14ac:dyDescent="0.2">
      <c r="A27" s="13" t="s">
        <v>31</v>
      </c>
      <c r="B27" s="23">
        <v>169361</v>
      </c>
      <c r="C27" s="13"/>
    </row>
    <row r="28" spans="1:3" ht="19.5" customHeight="1" x14ac:dyDescent="0.2">
      <c r="A28" s="13" t="s">
        <v>13</v>
      </c>
      <c r="B28" s="23">
        <v>112564</v>
      </c>
      <c r="C28" s="13" t="s">
        <v>54</v>
      </c>
    </row>
    <row r="29" spans="1:3" ht="19.5" customHeight="1" x14ac:dyDescent="0.2">
      <c r="A29" s="13" t="s">
        <v>46</v>
      </c>
      <c r="B29" s="23">
        <v>29150</v>
      </c>
      <c r="C29" s="13" t="s">
        <v>47</v>
      </c>
    </row>
    <row r="30" spans="1:3" ht="19.5" customHeight="1" x14ac:dyDescent="0.2">
      <c r="A30" s="13" t="s">
        <v>77</v>
      </c>
      <c r="B30" s="23">
        <v>150000</v>
      </c>
      <c r="C30" s="13"/>
    </row>
    <row r="31" spans="1:3" ht="19.5" customHeight="1" x14ac:dyDescent="0.2">
      <c r="A31" s="13" t="s">
        <v>49</v>
      </c>
      <c r="B31" s="23">
        <v>0</v>
      </c>
      <c r="C31" s="13"/>
    </row>
    <row r="32" spans="1:3" ht="19.5" customHeight="1" x14ac:dyDescent="0.2">
      <c r="A32" s="13" t="s">
        <v>15</v>
      </c>
      <c r="B32" s="23">
        <v>50000</v>
      </c>
      <c r="C32" s="13" t="s">
        <v>48</v>
      </c>
    </row>
    <row r="33" spans="1:3" ht="19.5" customHeight="1" x14ac:dyDescent="0.2">
      <c r="A33" s="13" t="s">
        <v>44</v>
      </c>
      <c r="B33" s="23">
        <v>603485</v>
      </c>
      <c r="C33" s="13" t="s">
        <v>45</v>
      </c>
    </row>
    <row r="34" spans="1:3" ht="19.5" customHeight="1" x14ac:dyDescent="0.2">
      <c r="A34" s="13" t="s">
        <v>43</v>
      </c>
      <c r="B34" s="23">
        <v>2330000</v>
      </c>
      <c r="C34" s="13"/>
    </row>
    <row r="35" spans="1:3" ht="19.5" customHeight="1" x14ac:dyDescent="0.2">
      <c r="A35" s="24" t="s">
        <v>18</v>
      </c>
      <c r="B35" s="23">
        <f>SUM(B14:B34)</f>
        <v>5919468</v>
      </c>
      <c r="C35" s="13"/>
    </row>
    <row r="37" spans="1:3" ht="19.5" customHeight="1" x14ac:dyDescent="0.2">
      <c r="A37" s="13" t="s">
        <v>78</v>
      </c>
      <c r="B37" s="23">
        <v>49564</v>
      </c>
    </row>
    <row r="38" spans="1:3" ht="19.5" customHeight="1" x14ac:dyDescent="0.2">
      <c r="A38" s="13" t="s">
        <v>17</v>
      </c>
      <c r="B38" s="23">
        <v>5870200</v>
      </c>
    </row>
    <row r="39" spans="1:3" ht="19.5" customHeight="1" x14ac:dyDescent="0.2">
      <c r="A39" s="13" t="s">
        <v>18</v>
      </c>
      <c r="B39" s="23">
        <v>5919468</v>
      </c>
    </row>
    <row r="40" spans="1:3" ht="19.5" customHeight="1" x14ac:dyDescent="0.2">
      <c r="A40" s="13" t="s">
        <v>20</v>
      </c>
      <c r="B40" s="23">
        <f>(B37+B38-B39)</f>
        <v>296</v>
      </c>
    </row>
  </sheetData>
  <mergeCells count="1">
    <mergeCell ref="A1:C1"/>
  </mergeCells>
  <phoneticPr fontId="2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"/>
  <sheetViews>
    <sheetView topLeftCell="A10" workbookViewId="0">
      <selection activeCell="P4" sqref="P4"/>
    </sheetView>
  </sheetViews>
  <sheetFormatPr defaultColWidth="7.88671875" defaultRowHeight="25.5" customHeight="1" x14ac:dyDescent="0.2"/>
  <cols>
    <col min="1" max="1" width="13.44140625" style="1" customWidth="1"/>
    <col min="2" max="13" width="9" style="1" customWidth="1"/>
    <col min="14" max="14" width="10.88671875" style="1" customWidth="1"/>
    <col min="15" max="16384" width="7.88671875" style="1"/>
  </cols>
  <sheetData>
    <row r="1" spans="1:14" ht="25.5" customHeight="1" x14ac:dyDescent="0.2">
      <c r="A1" s="16" t="s">
        <v>73</v>
      </c>
      <c r="B1" s="16"/>
    </row>
    <row r="2" spans="1:14" ht="25.5" customHeight="1" x14ac:dyDescent="0.2">
      <c r="A2" s="14"/>
      <c r="B2" s="15">
        <v>4</v>
      </c>
      <c r="C2" s="15">
        <v>5</v>
      </c>
      <c r="D2" s="15">
        <v>6</v>
      </c>
      <c r="E2" s="15">
        <v>7</v>
      </c>
      <c r="F2" s="15">
        <v>8</v>
      </c>
      <c r="G2" s="15">
        <v>9</v>
      </c>
      <c r="H2" s="15">
        <v>10</v>
      </c>
      <c r="I2" s="15">
        <v>11</v>
      </c>
      <c r="J2" s="15">
        <v>12</v>
      </c>
      <c r="K2" s="15">
        <v>1</v>
      </c>
      <c r="L2" s="15">
        <v>2</v>
      </c>
      <c r="M2" s="15">
        <v>3</v>
      </c>
      <c r="N2" s="15" t="s">
        <v>71</v>
      </c>
    </row>
    <row r="3" spans="1:14" ht="25.5" customHeight="1" x14ac:dyDescent="0.2">
      <c r="A3" s="14" t="s">
        <v>3</v>
      </c>
      <c r="B3" s="14">
        <v>0</v>
      </c>
      <c r="C3" s="14">
        <v>9350</v>
      </c>
      <c r="D3" s="14">
        <v>36575</v>
      </c>
      <c r="E3" s="14">
        <v>24945</v>
      </c>
      <c r="F3" s="14">
        <v>15300</v>
      </c>
      <c r="G3" s="14">
        <v>26400</v>
      </c>
      <c r="H3" s="14">
        <v>8075</v>
      </c>
      <c r="I3" s="14">
        <v>17430</v>
      </c>
      <c r="J3" s="14">
        <v>24225</v>
      </c>
      <c r="K3" s="14">
        <v>24600</v>
      </c>
      <c r="L3" s="14">
        <v>29050</v>
      </c>
      <c r="M3" s="14">
        <v>10700</v>
      </c>
      <c r="N3" s="14">
        <f>SUM(B3:M3)</f>
        <v>226650</v>
      </c>
    </row>
    <row r="4" spans="1:14" ht="25.5" customHeight="1" x14ac:dyDescent="0.2">
      <c r="A4" s="14" t="s">
        <v>57</v>
      </c>
      <c r="B4" s="14">
        <v>0</v>
      </c>
      <c r="C4" s="14">
        <v>1000</v>
      </c>
      <c r="D4" s="14">
        <v>0</v>
      </c>
      <c r="E4" s="14">
        <v>5000</v>
      </c>
      <c r="F4" s="14">
        <v>10000</v>
      </c>
      <c r="G4" s="14">
        <v>0</v>
      </c>
      <c r="H4" s="14">
        <v>10000</v>
      </c>
      <c r="I4" s="14">
        <v>10000</v>
      </c>
      <c r="J4" s="14">
        <v>12000</v>
      </c>
      <c r="K4" s="14">
        <v>10000</v>
      </c>
      <c r="L4" s="14">
        <v>10000</v>
      </c>
      <c r="M4" s="14">
        <v>20000</v>
      </c>
      <c r="N4" s="14">
        <f t="shared" ref="N4:N21" si="0">SUM(B4:M4)</f>
        <v>88000</v>
      </c>
    </row>
    <row r="5" spans="1:14" ht="25.5" customHeight="1" x14ac:dyDescent="0.2">
      <c r="A5" s="14" t="s">
        <v>5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18000</v>
      </c>
      <c r="L5" s="14">
        <v>0</v>
      </c>
      <c r="M5" s="14">
        <v>7401</v>
      </c>
      <c r="N5" s="14">
        <f t="shared" si="0"/>
        <v>25401</v>
      </c>
    </row>
    <row r="6" spans="1:14" ht="25.5" customHeight="1" x14ac:dyDescent="0.2">
      <c r="A6" s="14" t="s">
        <v>58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3152</v>
      </c>
      <c r="N6" s="14">
        <f t="shared" si="0"/>
        <v>3152</v>
      </c>
    </row>
    <row r="7" spans="1:14" ht="25.5" customHeight="1" x14ac:dyDescent="0.2">
      <c r="A7" s="14" t="s">
        <v>69</v>
      </c>
      <c r="B7" s="14">
        <v>0</v>
      </c>
      <c r="C7" s="14">
        <v>0</v>
      </c>
      <c r="D7" s="14">
        <v>0</v>
      </c>
      <c r="E7" s="14">
        <v>101997</v>
      </c>
      <c r="F7" s="14">
        <v>72286</v>
      </c>
      <c r="G7" s="14">
        <v>8811</v>
      </c>
      <c r="H7" s="14">
        <v>65097</v>
      </c>
      <c r="I7" s="14">
        <v>99124</v>
      </c>
      <c r="J7" s="14">
        <v>172230</v>
      </c>
      <c r="K7" s="14">
        <v>544387</v>
      </c>
      <c r="L7" s="14">
        <v>530809</v>
      </c>
      <c r="M7" s="14">
        <v>76728</v>
      </c>
      <c r="N7" s="14">
        <f t="shared" si="0"/>
        <v>1671469</v>
      </c>
    </row>
    <row r="8" spans="1:14" ht="25.5" customHeight="1" x14ac:dyDescent="0.2">
      <c r="A8" s="14" t="s">
        <v>59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 t="shared" si="0"/>
        <v>0</v>
      </c>
    </row>
    <row r="9" spans="1:14" ht="25.5" customHeight="1" x14ac:dyDescent="0.2">
      <c r="A9" s="14" t="s">
        <v>60</v>
      </c>
      <c r="B9" s="14">
        <v>11488</v>
      </c>
      <c r="C9" s="14">
        <v>11488</v>
      </c>
      <c r="D9" s="14">
        <v>11488</v>
      </c>
      <c r="E9" s="14">
        <v>11948</v>
      </c>
      <c r="F9" s="14">
        <v>12168</v>
      </c>
      <c r="G9" s="14">
        <v>12338</v>
      </c>
      <c r="H9" s="14">
        <v>11488</v>
      </c>
      <c r="I9" s="14">
        <v>21775</v>
      </c>
      <c r="J9" s="14">
        <v>11988</v>
      </c>
      <c r="K9" s="14">
        <v>9288</v>
      </c>
      <c r="L9" s="14">
        <v>11488</v>
      </c>
      <c r="M9" s="14">
        <v>16500</v>
      </c>
      <c r="N9" s="14">
        <f t="shared" si="0"/>
        <v>153445</v>
      </c>
    </row>
    <row r="10" spans="1:14" ht="25.5" customHeight="1" x14ac:dyDescent="0.2">
      <c r="A10" s="14" t="s">
        <v>61</v>
      </c>
      <c r="B10" s="14">
        <v>0</v>
      </c>
      <c r="C10" s="14">
        <v>2808</v>
      </c>
      <c r="D10" s="14">
        <v>0</v>
      </c>
      <c r="E10" s="14">
        <v>14010</v>
      </c>
      <c r="F10" s="14">
        <v>3799</v>
      </c>
      <c r="G10" s="14">
        <v>0</v>
      </c>
      <c r="H10" s="14">
        <v>1248</v>
      </c>
      <c r="I10" s="14">
        <v>0</v>
      </c>
      <c r="J10" s="14">
        <v>75258</v>
      </c>
      <c r="K10" s="14">
        <v>20000</v>
      </c>
      <c r="L10" s="14">
        <v>0</v>
      </c>
      <c r="M10" s="14">
        <v>3830</v>
      </c>
      <c r="N10" s="14">
        <f t="shared" si="0"/>
        <v>120953</v>
      </c>
    </row>
    <row r="11" spans="1:14" ht="25.5" customHeight="1" x14ac:dyDescent="0.2">
      <c r="A11" s="14" t="s">
        <v>62</v>
      </c>
      <c r="B11" s="14">
        <v>0</v>
      </c>
      <c r="C11" s="14">
        <v>0</v>
      </c>
      <c r="D11" s="14">
        <v>5000</v>
      </c>
      <c r="E11" s="14">
        <v>30100</v>
      </c>
      <c r="F11" s="14">
        <v>0</v>
      </c>
      <c r="G11" s="14">
        <v>0</v>
      </c>
      <c r="H11" s="14">
        <v>0</v>
      </c>
      <c r="I11" s="14">
        <v>0</v>
      </c>
      <c r="J11" s="14">
        <v>4000</v>
      </c>
      <c r="K11" s="14">
        <v>30000</v>
      </c>
      <c r="L11" s="14">
        <v>10000</v>
      </c>
      <c r="M11" s="14">
        <v>30000</v>
      </c>
      <c r="N11" s="14">
        <f t="shared" si="0"/>
        <v>109100</v>
      </c>
    </row>
    <row r="12" spans="1:14" ht="25.5" customHeight="1" x14ac:dyDescent="0.2">
      <c r="A12" s="14" t="s">
        <v>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40000</v>
      </c>
      <c r="K12" s="14">
        <v>2400</v>
      </c>
      <c r="L12" s="14">
        <v>0</v>
      </c>
      <c r="M12" s="14">
        <v>0</v>
      </c>
      <c r="N12" s="14">
        <f t="shared" si="0"/>
        <v>42400</v>
      </c>
    </row>
    <row r="13" spans="1:14" ht="25.5" customHeight="1" x14ac:dyDescent="0.2">
      <c r="A13" s="14" t="s">
        <v>63</v>
      </c>
      <c r="B13" s="14">
        <v>0</v>
      </c>
      <c r="C13" s="14">
        <v>6000</v>
      </c>
      <c r="D13" s="14">
        <v>0</v>
      </c>
      <c r="E13" s="14">
        <v>0</v>
      </c>
      <c r="F13" s="14">
        <v>0</v>
      </c>
      <c r="G13" s="14">
        <v>0</v>
      </c>
      <c r="H13" s="14">
        <v>600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6600</v>
      </c>
    </row>
    <row r="14" spans="1:14" ht="25.5" customHeight="1" x14ac:dyDescent="0.2">
      <c r="A14" s="14" t="s">
        <v>64</v>
      </c>
      <c r="B14" s="14">
        <v>0</v>
      </c>
      <c r="C14" s="14">
        <v>0</v>
      </c>
      <c r="D14" s="14">
        <v>0</v>
      </c>
      <c r="E14" s="14">
        <v>4240</v>
      </c>
      <c r="F14" s="14">
        <v>4058</v>
      </c>
      <c r="G14" s="14">
        <v>4332</v>
      </c>
      <c r="H14" s="14">
        <v>1848</v>
      </c>
      <c r="I14" s="14">
        <v>6150</v>
      </c>
      <c r="J14" s="14">
        <v>6270</v>
      </c>
      <c r="K14" s="14">
        <v>840</v>
      </c>
      <c r="L14" s="14">
        <v>0</v>
      </c>
      <c r="M14" s="14">
        <v>0</v>
      </c>
      <c r="N14" s="14">
        <f t="shared" si="0"/>
        <v>27738</v>
      </c>
    </row>
    <row r="15" spans="1:14" ht="25.5" customHeight="1" x14ac:dyDescent="0.2">
      <c r="A15" s="14" t="s">
        <v>65</v>
      </c>
      <c r="B15" s="14">
        <v>6288</v>
      </c>
      <c r="C15" s="14">
        <v>14831</v>
      </c>
      <c r="D15" s="14">
        <v>11325</v>
      </c>
      <c r="E15" s="14">
        <v>12544</v>
      </c>
      <c r="F15" s="14">
        <v>0</v>
      </c>
      <c r="G15" s="14">
        <v>3811</v>
      </c>
      <c r="H15" s="14">
        <v>19913</v>
      </c>
      <c r="I15" s="14">
        <v>7646</v>
      </c>
      <c r="J15" s="14">
        <v>10917</v>
      </c>
      <c r="K15" s="14">
        <v>43210</v>
      </c>
      <c r="L15" s="14">
        <v>18758</v>
      </c>
      <c r="M15" s="14">
        <v>20118</v>
      </c>
      <c r="N15" s="14">
        <f t="shared" si="0"/>
        <v>169361</v>
      </c>
    </row>
    <row r="16" spans="1:14" ht="25.5" customHeight="1" x14ac:dyDescent="0.2">
      <c r="A16" s="14" t="s">
        <v>13</v>
      </c>
      <c r="B16" s="14">
        <v>0</v>
      </c>
      <c r="C16" s="14">
        <v>0</v>
      </c>
      <c r="D16" s="14">
        <v>40000</v>
      </c>
      <c r="E16" s="14">
        <v>0</v>
      </c>
      <c r="F16" s="14">
        <v>0</v>
      </c>
      <c r="G16" s="14">
        <v>20900</v>
      </c>
      <c r="H16" s="14">
        <v>0</v>
      </c>
      <c r="I16" s="14">
        <v>0</v>
      </c>
      <c r="J16" s="14">
        <v>43414</v>
      </c>
      <c r="K16" s="14">
        <v>0</v>
      </c>
      <c r="L16" s="14">
        <v>0</v>
      </c>
      <c r="M16" s="14">
        <v>8250</v>
      </c>
      <c r="N16" s="14">
        <f t="shared" si="0"/>
        <v>112564</v>
      </c>
    </row>
    <row r="17" spans="1:14" ht="25.5" customHeight="1" x14ac:dyDescent="0.2">
      <c r="A17" s="14" t="s">
        <v>46</v>
      </c>
      <c r="B17" s="14">
        <v>0</v>
      </c>
      <c r="C17" s="14">
        <v>0</v>
      </c>
      <c r="D17" s="14">
        <v>29150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 t="shared" si="0"/>
        <v>29150</v>
      </c>
    </row>
    <row r="18" spans="1:14" ht="25.5" customHeight="1" x14ac:dyDescent="0.2">
      <c r="A18" s="14" t="s">
        <v>74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150000</v>
      </c>
      <c r="N18" s="14">
        <f t="shared" si="0"/>
        <v>150000</v>
      </c>
    </row>
    <row r="19" spans="1:14" ht="25.5" customHeight="1" x14ac:dyDescent="0.2">
      <c r="A19" s="14" t="s">
        <v>66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25000</v>
      </c>
      <c r="K19" s="14">
        <v>0</v>
      </c>
      <c r="L19" s="14">
        <v>10000</v>
      </c>
      <c r="M19" s="14">
        <v>15000</v>
      </c>
      <c r="N19" s="14">
        <f t="shared" si="0"/>
        <v>50000</v>
      </c>
    </row>
    <row r="20" spans="1:14" ht="25.5" customHeight="1" x14ac:dyDescent="0.2">
      <c r="A20" s="14" t="s">
        <v>67</v>
      </c>
      <c r="B20" s="14">
        <v>0</v>
      </c>
      <c r="C20" s="14">
        <v>0</v>
      </c>
      <c r="D20" s="14">
        <v>3500</v>
      </c>
      <c r="E20" s="14">
        <v>38805</v>
      </c>
      <c r="F20" s="14">
        <v>0</v>
      </c>
      <c r="G20" s="14">
        <v>0</v>
      </c>
      <c r="H20" s="14">
        <v>0</v>
      </c>
      <c r="I20" s="14">
        <v>0</v>
      </c>
      <c r="J20" s="14">
        <v>45000</v>
      </c>
      <c r="K20" s="14">
        <v>11280</v>
      </c>
      <c r="L20" s="14">
        <v>5880</v>
      </c>
      <c r="M20" s="14">
        <v>499020</v>
      </c>
      <c r="N20" s="14">
        <f t="shared" si="0"/>
        <v>603485</v>
      </c>
    </row>
    <row r="21" spans="1:14" ht="25.5" customHeight="1" x14ac:dyDescent="0.2">
      <c r="A21" s="14" t="s">
        <v>68</v>
      </c>
      <c r="B21" s="14">
        <v>0</v>
      </c>
      <c r="C21" s="14">
        <v>0</v>
      </c>
      <c r="D21" s="14">
        <v>30000</v>
      </c>
      <c r="E21" s="14">
        <v>50000</v>
      </c>
      <c r="F21" s="14">
        <v>250000</v>
      </c>
      <c r="G21" s="14">
        <v>0</v>
      </c>
      <c r="H21" s="14">
        <v>0</v>
      </c>
      <c r="I21" s="14">
        <v>200000</v>
      </c>
      <c r="J21" s="14">
        <v>0</v>
      </c>
      <c r="K21" s="14">
        <v>0</v>
      </c>
      <c r="L21" s="14">
        <v>1000000</v>
      </c>
      <c r="M21" s="14">
        <v>800000</v>
      </c>
      <c r="N21" s="14">
        <f t="shared" si="0"/>
        <v>2330000</v>
      </c>
    </row>
    <row r="22" spans="1:14" ht="25.5" customHeight="1" x14ac:dyDescent="0.2">
      <c r="A22" s="15" t="s">
        <v>72</v>
      </c>
      <c r="B22" s="14">
        <f>SUM(B3:B21)</f>
        <v>17776</v>
      </c>
      <c r="C22" s="14">
        <f t="shared" ref="C22:N22" si="1">SUM(C3:C21)</f>
        <v>45477</v>
      </c>
      <c r="D22" s="14">
        <f t="shared" si="1"/>
        <v>167038</v>
      </c>
      <c r="E22" s="14">
        <f t="shared" si="1"/>
        <v>293589</v>
      </c>
      <c r="F22" s="14">
        <f t="shared" si="1"/>
        <v>367611</v>
      </c>
      <c r="G22" s="14">
        <f t="shared" si="1"/>
        <v>76592</v>
      </c>
      <c r="H22" s="14">
        <f t="shared" si="1"/>
        <v>118269</v>
      </c>
      <c r="I22" s="14">
        <f t="shared" si="1"/>
        <v>362125</v>
      </c>
      <c r="J22" s="14">
        <f t="shared" si="1"/>
        <v>470302</v>
      </c>
      <c r="K22" s="14">
        <f t="shared" si="1"/>
        <v>714005</v>
      </c>
      <c r="L22" s="14">
        <f t="shared" si="1"/>
        <v>1625985</v>
      </c>
      <c r="M22" s="14">
        <f t="shared" si="1"/>
        <v>1660699</v>
      </c>
      <c r="N22" s="14">
        <f t="shared" si="1"/>
        <v>5919468</v>
      </c>
    </row>
  </sheetData>
  <phoneticPr fontId="2"/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5658D-8F80-4F76-B23D-FCF72D2C511B}">
  <dimension ref="B1:D39"/>
  <sheetViews>
    <sheetView tabSelected="1" workbookViewId="0">
      <selection activeCell="D36" sqref="D36"/>
    </sheetView>
  </sheetViews>
  <sheetFormatPr defaultColWidth="18.109375" defaultRowHeight="19.5" customHeight="1" x14ac:dyDescent="0.2"/>
  <cols>
    <col min="1" max="1" width="6.21875" style="17" customWidth="1"/>
    <col min="2" max="2" width="19.6640625" style="17" customWidth="1"/>
    <col min="3" max="3" width="16.5546875" style="18" customWidth="1"/>
    <col min="4" max="4" width="49" style="17" customWidth="1"/>
    <col min="5" max="16384" width="18.109375" style="17"/>
  </cols>
  <sheetData>
    <row r="1" spans="2:4" ht="19.5" customHeight="1" x14ac:dyDescent="0.2">
      <c r="B1" s="34" t="s">
        <v>81</v>
      </c>
      <c r="C1" s="34"/>
      <c r="D1" s="34"/>
    </row>
    <row r="2" spans="2:4" ht="19.5" customHeight="1" x14ac:dyDescent="0.2">
      <c r="D2" s="19" t="s">
        <v>80</v>
      </c>
    </row>
    <row r="3" spans="2:4" ht="19.5" customHeight="1" x14ac:dyDescent="0.2">
      <c r="B3" s="20" t="s">
        <v>22</v>
      </c>
      <c r="C3" s="21"/>
      <c r="D3" s="22"/>
    </row>
    <row r="4" spans="2:4" ht="19.5" customHeight="1" x14ac:dyDescent="0.2">
      <c r="B4" s="13" t="s">
        <v>19</v>
      </c>
      <c r="C4" s="23">
        <v>573976</v>
      </c>
      <c r="D4" s="13"/>
    </row>
    <row r="5" spans="2:4" ht="19.5" customHeight="1" x14ac:dyDescent="0.2">
      <c r="B5" s="13" t="s">
        <v>0</v>
      </c>
      <c r="C5" s="23">
        <v>30000</v>
      </c>
      <c r="D5" s="13" t="s">
        <v>82</v>
      </c>
    </row>
    <row r="6" spans="2:4" ht="19.5" customHeight="1" x14ac:dyDescent="0.2">
      <c r="B6" s="13" t="s">
        <v>33</v>
      </c>
      <c r="C6" s="23">
        <v>6417228</v>
      </c>
      <c r="D6" s="13" t="s">
        <v>83</v>
      </c>
    </row>
    <row r="7" spans="2:4" ht="19.5" customHeight="1" x14ac:dyDescent="0.2">
      <c r="B7" s="13" t="s">
        <v>41</v>
      </c>
      <c r="C7" s="23">
        <v>200000</v>
      </c>
      <c r="D7" s="13" t="s">
        <v>84</v>
      </c>
    </row>
    <row r="8" spans="2:4" ht="19.5" customHeight="1" x14ac:dyDescent="0.2">
      <c r="B8" s="13" t="s">
        <v>2</v>
      </c>
      <c r="C8" s="23">
        <v>3285000</v>
      </c>
      <c r="D8" s="13"/>
    </row>
    <row r="9" spans="2:4" ht="19.5" customHeight="1" x14ac:dyDescent="0.2">
      <c r="B9" s="13" t="s">
        <v>36</v>
      </c>
      <c r="C9" s="23">
        <v>34200</v>
      </c>
      <c r="D9" s="13"/>
    </row>
    <row r="10" spans="2:4" ht="19.5" customHeight="1" x14ac:dyDescent="0.2">
      <c r="B10" s="24" t="s">
        <v>37</v>
      </c>
      <c r="C10" s="23">
        <f>SUM(C4:C9)</f>
        <v>10540404</v>
      </c>
      <c r="D10" s="13"/>
    </row>
    <row r="12" spans="2:4" ht="19.5" customHeight="1" x14ac:dyDescent="0.2">
      <c r="B12" s="20" t="s">
        <v>21</v>
      </c>
      <c r="C12" s="21"/>
      <c r="D12" s="22"/>
    </row>
    <row r="13" spans="2:4" ht="19.5" customHeight="1" x14ac:dyDescent="0.2">
      <c r="B13" s="25" t="s">
        <v>85</v>
      </c>
      <c r="C13" s="23">
        <v>1139766</v>
      </c>
      <c r="D13" s="22"/>
    </row>
    <row r="14" spans="2:4" ht="19.5" customHeight="1" x14ac:dyDescent="0.2">
      <c r="B14" s="13" t="s">
        <v>3</v>
      </c>
      <c r="C14" s="23">
        <v>4486931</v>
      </c>
      <c r="D14" s="13"/>
    </row>
    <row r="15" spans="2:4" ht="19.5" customHeight="1" x14ac:dyDescent="0.2">
      <c r="B15" s="13" t="s">
        <v>55</v>
      </c>
      <c r="C15" s="23">
        <v>88000</v>
      </c>
      <c r="D15" s="13"/>
    </row>
    <row r="16" spans="2:4" ht="19.5" customHeight="1" x14ac:dyDescent="0.2">
      <c r="B16" s="13" t="s">
        <v>5</v>
      </c>
      <c r="C16" s="23">
        <v>24521</v>
      </c>
      <c r="D16" s="13"/>
    </row>
    <row r="17" spans="2:4" ht="19.5" customHeight="1" x14ac:dyDescent="0.2">
      <c r="B17" s="13" t="s">
        <v>58</v>
      </c>
      <c r="C17" s="23">
        <v>18524</v>
      </c>
      <c r="D17" s="13"/>
    </row>
    <row r="18" spans="2:4" ht="19.5" customHeight="1" x14ac:dyDescent="0.2">
      <c r="B18" s="13" t="s">
        <v>24</v>
      </c>
      <c r="C18" s="23">
        <v>0</v>
      </c>
      <c r="D18" s="13"/>
    </row>
    <row r="19" spans="2:4" ht="19.5" customHeight="1" x14ac:dyDescent="0.2">
      <c r="B19" s="13" t="s">
        <v>56</v>
      </c>
      <c r="C19" s="23">
        <v>17200</v>
      </c>
      <c r="D19" s="13"/>
    </row>
    <row r="20" spans="2:4" ht="19.5" customHeight="1" x14ac:dyDescent="0.2">
      <c r="B20" s="13" t="s">
        <v>76</v>
      </c>
      <c r="C20" s="23">
        <v>1672349</v>
      </c>
      <c r="D20" s="13"/>
    </row>
    <row r="21" spans="2:4" ht="19.5" customHeight="1" x14ac:dyDescent="0.2">
      <c r="B21" s="13" t="s">
        <v>27</v>
      </c>
      <c r="C21" s="23">
        <v>469385</v>
      </c>
      <c r="D21" s="13"/>
    </row>
    <row r="22" spans="2:4" ht="19.5" customHeight="1" x14ac:dyDescent="0.2">
      <c r="B22" s="13" t="s">
        <v>9</v>
      </c>
      <c r="C22" s="23">
        <v>120953</v>
      </c>
      <c r="D22" s="13"/>
    </row>
    <row r="23" spans="2:4" ht="19.5" customHeight="1" x14ac:dyDescent="0.2">
      <c r="B23" s="13" t="s">
        <v>11</v>
      </c>
      <c r="C23" s="23">
        <v>109100</v>
      </c>
      <c r="D23" s="13"/>
    </row>
    <row r="24" spans="2:4" ht="19.5" customHeight="1" x14ac:dyDescent="0.2">
      <c r="B24" s="13" t="s">
        <v>28</v>
      </c>
      <c r="C24" s="23">
        <v>64860</v>
      </c>
      <c r="D24" s="13"/>
    </row>
    <row r="25" spans="2:4" ht="19.5" customHeight="1" x14ac:dyDescent="0.2">
      <c r="B25" s="13" t="s">
        <v>29</v>
      </c>
      <c r="C25" s="23">
        <v>113571</v>
      </c>
      <c r="D25" s="13"/>
    </row>
    <row r="26" spans="2:4" ht="19.5" customHeight="1" x14ac:dyDescent="0.2">
      <c r="B26" s="13" t="s">
        <v>31</v>
      </c>
      <c r="C26" s="23">
        <v>288955</v>
      </c>
      <c r="D26" s="13"/>
    </row>
    <row r="27" spans="2:4" ht="19.5" customHeight="1" x14ac:dyDescent="0.2">
      <c r="B27" s="13" t="s">
        <v>13</v>
      </c>
      <c r="C27" s="23">
        <v>112564</v>
      </c>
      <c r="D27" s="13"/>
    </row>
    <row r="28" spans="2:4" ht="19.5" customHeight="1" x14ac:dyDescent="0.2">
      <c r="B28" s="13" t="s">
        <v>46</v>
      </c>
      <c r="C28" s="23">
        <v>29150</v>
      </c>
      <c r="D28" s="13" t="s">
        <v>87</v>
      </c>
    </row>
    <row r="29" spans="2:4" ht="19.5" customHeight="1" x14ac:dyDescent="0.2">
      <c r="B29" s="13" t="s">
        <v>74</v>
      </c>
      <c r="C29" s="23">
        <v>150000</v>
      </c>
      <c r="D29" s="13" t="s">
        <v>86</v>
      </c>
    </row>
    <row r="30" spans="2:4" ht="19.5" customHeight="1" x14ac:dyDescent="0.2">
      <c r="B30" s="13" t="s">
        <v>88</v>
      </c>
      <c r="C30" s="23">
        <v>140048</v>
      </c>
      <c r="D30" s="13"/>
    </row>
    <row r="31" spans="2:4" ht="19.5" customHeight="1" x14ac:dyDescent="0.2">
      <c r="B31" s="13" t="s">
        <v>15</v>
      </c>
      <c r="C31" s="23">
        <v>50000</v>
      </c>
      <c r="D31" s="13" t="s">
        <v>89</v>
      </c>
    </row>
    <row r="32" spans="2:4" ht="19.5" customHeight="1" x14ac:dyDescent="0.2">
      <c r="B32" s="13" t="s">
        <v>44</v>
      </c>
      <c r="C32" s="23">
        <v>603485</v>
      </c>
      <c r="D32" s="26" t="s">
        <v>90</v>
      </c>
    </row>
    <row r="33" spans="2:4" ht="19.5" customHeight="1" x14ac:dyDescent="0.2">
      <c r="B33" s="24" t="s">
        <v>18</v>
      </c>
      <c r="C33" s="23">
        <f>SUM(C13:C32)</f>
        <v>9699362</v>
      </c>
      <c r="D33" s="13"/>
    </row>
    <row r="35" spans="2:4" ht="19.5" customHeight="1" x14ac:dyDescent="0.2">
      <c r="B35" s="13" t="s">
        <v>17</v>
      </c>
      <c r="C35" s="23">
        <v>9966428</v>
      </c>
      <c r="D35" s="17" t="s">
        <v>96</v>
      </c>
    </row>
    <row r="36" spans="2:4" ht="19.5" customHeight="1" x14ac:dyDescent="0.2">
      <c r="B36" s="13" t="s">
        <v>18</v>
      </c>
      <c r="C36" s="23">
        <v>9699362</v>
      </c>
    </row>
    <row r="37" spans="2:4" ht="19.5" customHeight="1" thickBot="1" x14ac:dyDescent="0.25">
      <c r="B37" s="27" t="s">
        <v>92</v>
      </c>
      <c r="C37" s="28">
        <v>267066</v>
      </c>
    </row>
    <row r="38" spans="2:4" ht="19.5" customHeight="1" thickTop="1" thickBot="1" x14ac:dyDescent="0.25">
      <c r="B38" s="31" t="s">
        <v>91</v>
      </c>
      <c r="C38" s="32">
        <v>573976</v>
      </c>
    </row>
    <row r="39" spans="2:4" ht="19.5" customHeight="1" thickTop="1" x14ac:dyDescent="0.2">
      <c r="B39" s="29" t="s">
        <v>20</v>
      </c>
      <c r="C39" s="30">
        <f>SUM(C37:C38)</f>
        <v>841042</v>
      </c>
    </row>
  </sheetData>
  <mergeCells count="1">
    <mergeCell ref="B1:D1"/>
  </mergeCells>
  <phoneticPr fontId="2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013E4-0C5D-4DE1-8719-D1D602B0FEE7}">
  <dimension ref="B1:D33"/>
  <sheetViews>
    <sheetView workbookViewId="0">
      <selection activeCell="C33" sqref="C33"/>
    </sheetView>
  </sheetViews>
  <sheetFormatPr defaultColWidth="18.109375" defaultRowHeight="19.5" customHeight="1" x14ac:dyDescent="0.2"/>
  <cols>
    <col min="1" max="1" width="6.21875" style="17" customWidth="1"/>
    <col min="2" max="2" width="19.6640625" style="17" customWidth="1"/>
    <col min="3" max="3" width="16.5546875" style="18" customWidth="1"/>
    <col min="4" max="4" width="49" style="17" customWidth="1"/>
    <col min="5" max="16384" width="18.109375" style="17"/>
  </cols>
  <sheetData>
    <row r="1" spans="2:4" ht="19.5" customHeight="1" x14ac:dyDescent="0.2">
      <c r="B1" s="34" t="s">
        <v>93</v>
      </c>
      <c r="C1" s="34"/>
      <c r="D1" s="34"/>
    </row>
    <row r="2" spans="2:4" ht="19.5" customHeight="1" x14ac:dyDescent="0.2">
      <c r="D2" s="19" t="s">
        <v>80</v>
      </c>
    </row>
    <row r="3" spans="2:4" ht="19.5" customHeight="1" x14ac:dyDescent="0.2">
      <c r="B3" s="20" t="s">
        <v>22</v>
      </c>
      <c r="C3" s="21"/>
      <c r="D3" s="22"/>
    </row>
    <row r="4" spans="2:4" ht="19.5" customHeight="1" x14ac:dyDescent="0.2">
      <c r="B4" s="13" t="s">
        <v>19</v>
      </c>
      <c r="C4" s="23">
        <v>841042</v>
      </c>
      <c r="D4" s="13"/>
    </row>
    <row r="5" spans="2:4" ht="19.5" customHeight="1" x14ac:dyDescent="0.2">
      <c r="B5" s="13" t="s">
        <v>0</v>
      </c>
      <c r="C5" s="23">
        <v>30000</v>
      </c>
      <c r="D5" s="13" t="s">
        <v>82</v>
      </c>
    </row>
    <row r="6" spans="2:4" ht="19.5" customHeight="1" x14ac:dyDescent="0.2">
      <c r="B6" s="13" t="s">
        <v>33</v>
      </c>
      <c r="C6" s="23">
        <v>6417228</v>
      </c>
      <c r="D6" s="13" t="s">
        <v>83</v>
      </c>
    </row>
    <row r="7" spans="2:4" ht="19.5" customHeight="1" x14ac:dyDescent="0.2">
      <c r="B7" s="13" t="s">
        <v>41</v>
      </c>
      <c r="C7" s="23"/>
      <c r="D7" s="13"/>
    </row>
    <row r="8" spans="2:4" ht="19.5" customHeight="1" x14ac:dyDescent="0.2">
      <c r="B8" s="13" t="s">
        <v>2</v>
      </c>
      <c r="C8" s="23">
        <v>3000000</v>
      </c>
      <c r="D8" s="13"/>
    </row>
    <row r="9" spans="2:4" ht="19.5" customHeight="1" x14ac:dyDescent="0.2">
      <c r="B9" s="13" t="s">
        <v>36</v>
      </c>
      <c r="C9" s="23">
        <v>50000</v>
      </c>
      <c r="D9" s="13"/>
    </row>
    <row r="10" spans="2:4" ht="19.5" customHeight="1" x14ac:dyDescent="0.2">
      <c r="B10" s="24" t="s">
        <v>37</v>
      </c>
      <c r="C10" s="23">
        <f>SUM(C4:C9)</f>
        <v>10338270</v>
      </c>
      <c r="D10" s="13"/>
    </row>
    <row r="12" spans="2:4" ht="19.5" customHeight="1" x14ac:dyDescent="0.2">
      <c r="B12" s="20" t="s">
        <v>21</v>
      </c>
      <c r="C12" s="21"/>
      <c r="D12" s="22"/>
    </row>
    <row r="13" spans="2:4" ht="19.5" customHeight="1" x14ac:dyDescent="0.2">
      <c r="B13" s="25" t="s">
        <v>85</v>
      </c>
      <c r="C13" s="23">
        <v>1150000</v>
      </c>
      <c r="D13" s="22"/>
    </row>
    <row r="14" spans="2:4" ht="19.5" customHeight="1" x14ac:dyDescent="0.2">
      <c r="B14" s="13" t="s">
        <v>3</v>
      </c>
      <c r="C14" s="23">
        <v>4500000</v>
      </c>
      <c r="D14" s="13"/>
    </row>
    <row r="15" spans="2:4" ht="19.5" customHeight="1" x14ac:dyDescent="0.2">
      <c r="B15" s="13" t="s">
        <v>55</v>
      </c>
      <c r="C15" s="23">
        <v>100000</v>
      </c>
      <c r="D15" s="13"/>
    </row>
    <row r="16" spans="2:4" ht="19.5" customHeight="1" x14ac:dyDescent="0.2">
      <c r="B16" s="13" t="s">
        <v>5</v>
      </c>
      <c r="C16" s="23">
        <v>30000</v>
      </c>
      <c r="D16" s="13"/>
    </row>
    <row r="17" spans="2:4" ht="19.5" customHeight="1" x14ac:dyDescent="0.2">
      <c r="B17" s="13" t="s">
        <v>58</v>
      </c>
      <c r="C17" s="23">
        <v>20000</v>
      </c>
      <c r="D17" s="13"/>
    </row>
    <row r="18" spans="2:4" ht="19.5" customHeight="1" x14ac:dyDescent="0.2">
      <c r="B18" s="13" t="s">
        <v>24</v>
      </c>
      <c r="C18" s="23">
        <v>0</v>
      </c>
      <c r="D18" s="13"/>
    </row>
    <row r="19" spans="2:4" ht="19.5" customHeight="1" x14ac:dyDescent="0.2">
      <c r="B19" s="13" t="s">
        <v>56</v>
      </c>
      <c r="C19" s="23">
        <v>17200</v>
      </c>
      <c r="D19" s="13"/>
    </row>
    <row r="20" spans="2:4" ht="19.5" customHeight="1" x14ac:dyDescent="0.2">
      <c r="B20" s="13" t="s">
        <v>76</v>
      </c>
      <c r="C20" s="23">
        <v>1700000</v>
      </c>
      <c r="D20" s="13"/>
    </row>
    <row r="21" spans="2:4" ht="19.5" customHeight="1" x14ac:dyDescent="0.2">
      <c r="B21" s="13" t="s">
        <v>27</v>
      </c>
      <c r="C21" s="23">
        <v>500000</v>
      </c>
      <c r="D21" s="13"/>
    </row>
    <row r="22" spans="2:4" ht="19.5" customHeight="1" x14ac:dyDescent="0.2">
      <c r="B22" s="13" t="s">
        <v>9</v>
      </c>
      <c r="C22" s="23">
        <v>120000</v>
      </c>
      <c r="D22" s="13"/>
    </row>
    <row r="23" spans="2:4" ht="19.5" customHeight="1" x14ac:dyDescent="0.2">
      <c r="B23" s="13" t="s">
        <v>11</v>
      </c>
      <c r="C23" s="23">
        <v>300000</v>
      </c>
      <c r="D23" s="13"/>
    </row>
    <row r="24" spans="2:4" ht="19.5" customHeight="1" x14ac:dyDescent="0.2">
      <c r="B24" s="13" t="s">
        <v>28</v>
      </c>
      <c r="C24" s="23">
        <v>100000</v>
      </c>
      <c r="D24" s="13"/>
    </row>
    <row r="25" spans="2:4" ht="19.5" customHeight="1" x14ac:dyDescent="0.2">
      <c r="B25" s="13" t="s">
        <v>29</v>
      </c>
      <c r="C25" s="23">
        <v>120000</v>
      </c>
      <c r="D25" s="13"/>
    </row>
    <row r="26" spans="2:4" ht="19.5" customHeight="1" x14ac:dyDescent="0.2">
      <c r="B26" s="13" t="s">
        <v>31</v>
      </c>
      <c r="C26" s="23">
        <v>300000</v>
      </c>
      <c r="D26" s="13"/>
    </row>
    <row r="27" spans="2:4" ht="19.5" customHeight="1" x14ac:dyDescent="0.2">
      <c r="B27" s="13" t="s">
        <v>13</v>
      </c>
      <c r="C27" s="23">
        <v>100000</v>
      </c>
      <c r="D27" s="13"/>
    </row>
    <row r="28" spans="2:4" ht="19.5" customHeight="1" x14ac:dyDescent="0.2">
      <c r="B28" s="13" t="s">
        <v>46</v>
      </c>
      <c r="C28" s="23">
        <v>30000</v>
      </c>
      <c r="D28" s="13" t="s">
        <v>87</v>
      </c>
    </row>
    <row r="29" spans="2:4" ht="19.5" customHeight="1" x14ac:dyDescent="0.2">
      <c r="B29" s="13" t="s">
        <v>74</v>
      </c>
      <c r="C29" s="23">
        <v>100000</v>
      </c>
      <c r="D29" s="13"/>
    </row>
    <row r="30" spans="2:4" ht="19.5" customHeight="1" x14ac:dyDescent="0.2">
      <c r="B30" s="13" t="s">
        <v>88</v>
      </c>
      <c r="C30" s="23">
        <v>150000</v>
      </c>
      <c r="D30" s="13" t="s">
        <v>95</v>
      </c>
    </row>
    <row r="31" spans="2:4" ht="19.5" customHeight="1" x14ac:dyDescent="0.2">
      <c r="B31" s="13" t="s">
        <v>44</v>
      </c>
      <c r="C31" s="23">
        <v>400000</v>
      </c>
      <c r="D31" s="26" t="s">
        <v>90</v>
      </c>
    </row>
    <row r="32" spans="2:4" ht="19.5" customHeight="1" x14ac:dyDescent="0.2">
      <c r="B32" s="13" t="s">
        <v>94</v>
      </c>
      <c r="C32" s="23">
        <v>601070</v>
      </c>
      <c r="D32" s="26"/>
    </row>
    <row r="33" spans="2:4" ht="19.5" customHeight="1" x14ac:dyDescent="0.2">
      <c r="B33" s="24" t="s">
        <v>18</v>
      </c>
      <c r="C33" s="23">
        <f>SUM(C13:C32)</f>
        <v>10338270</v>
      </c>
      <c r="D33" s="13"/>
    </row>
  </sheetData>
  <mergeCells count="1">
    <mergeCell ref="B1:D1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Ｈ30、ふるさと納税決算</vt:lpstr>
      <vt:lpstr>Ｒ元、ふるさと納税関連決算</vt:lpstr>
      <vt:lpstr>令和2年決算</vt:lpstr>
      <vt:lpstr>令和2年度経費明細</vt:lpstr>
      <vt:lpstr>令和2年決算 (全取引)</vt:lpstr>
      <vt:lpstr>令和3年予算 (全取引)</vt:lpstr>
      <vt:lpstr>令和2年度経費明細!Print_Area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ogi-collabo01</dc:creator>
  <cp:lastModifiedBy>明樂ビジネス用</cp:lastModifiedBy>
  <cp:lastPrinted>2021-04-25T08:47:07Z</cp:lastPrinted>
  <dcterms:created xsi:type="dcterms:W3CDTF">2019-04-14T07:14:31Z</dcterms:created>
  <dcterms:modified xsi:type="dcterms:W3CDTF">2021-06-11T09:31:03Z</dcterms:modified>
</cp:coreProperties>
</file>