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ropbox\20171117\WRMA\助成金\日本財団\2020\ベーシックガバナンス\"/>
    </mc:Choice>
  </mc:AlternateContent>
  <xr:revisionPtr revIDLastSave="0" documentId="13_ncr:1_{B0586124-0E11-4480-9959-11603016C6B9}" xr6:coauthVersionLast="45" xr6:coauthVersionMax="45" xr10:uidLastSave="{00000000-0000-0000-0000-000000000000}"/>
  <bookViews>
    <workbookView xWindow="28845" yWindow="30" windowWidth="14325" windowHeight="15585" xr2:uid="{869F213B-8CE6-4FA0-93AD-CF723B43EE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23" i="1"/>
  <c r="F34" i="1"/>
  <c r="F33" i="1"/>
  <c r="F32" i="1"/>
  <c r="F31" i="1"/>
  <c r="F30" i="1"/>
  <c r="F29" i="1"/>
  <c r="F28" i="1"/>
  <c r="F27" i="1"/>
  <c r="F26" i="1"/>
  <c r="F25" i="1"/>
  <c r="F12" i="1"/>
  <c r="F11" i="1"/>
  <c r="E35" i="1"/>
  <c r="F37" i="1"/>
  <c r="F36" i="1"/>
  <c r="F9" i="1" l="1"/>
  <c r="E14" i="1"/>
  <c r="D14" i="1"/>
  <c r="F13" i="1"/>
  <c r="F10" i="1"/>
  <c r="D23" i="1"/>
  <c r="D35" i="1" s="1"/>
  <c r="F14" i="1" l="1"/>
</calcChain>
</file>

<file path=xl/sharedStrings.xml><?xml version="1.0" encoding="utf-8"?>
<sst xmlns="http://schemas.openxmlformats.org/spreadsheetml/2006/main" count="41" uniqueCount="41">
  <si>
    <t>一般社団法人ウォーターリスクマネジメント協会</t>
    <rPh sb="0" eb="22">
      <t>イッパ</t>
    </rPh>
    <phoneticPr fontId="1"/>
  </si>
  <si>
    <t>2019年4月1日から2020年3月31日まで</t>
    <rPh sb="4" eb="5">
      <t>ネン</t>
    </rPh>
    <rPh sb="6" eb="7">
      <t>ガツ</t>
    </rPh>
    <rPh sb="8" eb="9">
      <t>ニチ</t>
    </rPh>
    <rPh sb="15" eb="16">
      <t>ネン</t>
    </rPh>
    <rPh sb="17" eb="18">
      <t>ガツ</t>
    </rPh>
    <rPh sb="20" eb="21">
      <t>ニチ</t>
    </rPh>
    <phoneticPr fontId="1"/>
  </si>
  <si>
    <t>増減</t>
    <rPh sb="0" eb="2">
      <t>ゾウゲン</t>
    </rPh>
    <phoneticPr fontId="1"/>
  </si>
  <si>
    <t>前年度</t>
    <rPh sb="0" eb="3">
      <t>ゼンネンド</t>
    </rPh>
    <phoneticPr fontId="1"/>
  </si>
  <si>
    <t>勘定科目</t>
    <rPh sb="0" eb="2">
      <t>カンジョウ</t>
    </rPh>
    <rPh sb="2" eb="4">
      <t>カモク</t>
    </rPh>
    <phoneticPr fontId="1"/>
  </si>
  <si>
    <t>①会費収入</t>
    <rPh sb="1" eb="3">
      <t>カイヒ</t>
    </rPh>
    <rPh sb="3" eb="5">
      <t>シュウニュウ</t>
    </rPh>
    <phoneticPr fontId="1"/>
  </si>
  <si>
    <t>　年会費</t>
    <rPh sb="1" eb="4">
      <t>ネンカイヒ</t>
    </rPh>
    <phoneticPr fontId="1"/>
  </si>
  <si>
    <t>　入会費（登録申請料）</t>
    <rPh sb="1" eb="3">
      <t>ニュウカイ</t>
    </rPh>
    <rPh sb="3" eb="4">
      <t>ヒ</t>
    </rPh>
    <rPh sb="5" eb="7">
      <t>トウロク</t>
    </rPh>
    <rPh sb="7" eb="9">
      <t>シンセイ</t>
    </rPh>
    <rPh sb="9" eb="10">
      <t>リョウ</t>
    </rPh>
    <phoneticPr fontId="1"/>
  </si>
  <si>
    <t>　謝金</t>
    <rPh sb="1" eb="3">
      <t>シャキン</t>
    </rPh>
    <phoneticPr fontId="1"/>
  </si>
  <si>
    <t>　水上バイク保険</t>
    <rPh sb="1" eb="3">
      <t>スイジョウ</t>
    </rPh>
    <rPh sb="6" eb="8">
      <t>ホケン</t>
    </rPh>
    <phoneticPr fontId="1"/>
  </si>
  <si>
    <t>　牽引車両管理費</t>
    <rPh sb="1" eb="3">
      <t>ケンイン</t>
    </rPh>
    <rPh sb="3" eb="5">
      <t>シャリョウ</t>
    </rPh>
    <rPh sb="5" eb="7">
      <t>カンリ</t>
    </rPh>
    <rPh sb="7" eb="8">
      <t>ヒ</t>
    </rPh>
    <phoneticPr fontId="1"/>
  </si>
  <si>
    <t>　艇置・施設利用料</t>
    <rPh sb="1" eb="2">
      <t>テイ</t>
    </rPh>
    <rPh sb="2" eb="3">
      <t>オ</t>
    </rPh>
    <rPh sb="4" eb="6">
      <t>シセツ</t>
    </rPh>
    <rPh sb="6" eb="9">
      <t>リヨウリョウ</t>
    </rPh>
    <phoneticPr fontId="1"/>
  </si>
  <si>
    <t>　人件費</t>
    <rPh sb="1" eb="4">
      <t>ジンケンヒ</t>
    </rPh>
    <phoneticPr fontId="1"/>
  </si>
  <si>
    <t>　機材倉庫料</t>
    <rPh sb="1" eb="3">
      <t>キザイ</t>
    </rPh>
    <rPh sb="3" eb="5">
      <t>ソウコ</t>
    </rPh>
    <rPh sb="5" eb="6">
      <t>リョウ</t>
    </rPh>
    <phoneticPr fontId="1"/>
  </si>
  <si>
    <t>　プロバイダーインターネット費</t>
    <rPh sb="14" eb="15">
      <t>ヒ</t>
    </rPh>
    <phoneticPr fontId="1"/>
  </si>
  <si>
    <t>②管理費支出</t>
    <rPh sb="1" eb="3">
      <t>カンリ</t>
    </rPh>
    <rPh sb="3" eb="4">
      <t>ヒ</t>
    </rPh>
    <rPh sb="4" eb="6">
      <t>シシュツ</t>
    </rPh>
    <phoneticPr fontId="1"/>
  </si>
  <si>
    <t>　旅費交通費</t>
    <phoneticPr fontId="1"/>
  </si>
  <si>
    <t>　消耗什器備品</t>
    <phoneticPr fontId="1"/>
  </si>
  <si>
    <t>　印刷製本費</t>
    <phoneticPr fontId="1"/>
  </si>
  <si>
    <t>　通人運搬費</t>
    <phoneticPr fontId="1"/>
  </si>
  <si>
    <t>　会議費</t>
    <rPh sb="1" eb="4">
      <t>カイギヒ</t>
    </rPh>
    <phoneticPr fontId="1"/>
  </si>
  <si>
    <t>　委託費</t>
    <rPh sb="1" eb="3">
      <t>イタク</t>
    </rPh>
    <rPh sb="3" eb="4">
      <t>ヒ</t>
    </rPh>
    <phoneticPr fontId="1"/>
  </si>
  <si>
    <t>　雑費</t>
    <rPh sb="1" eb="3">
      <t>ザッピ</t>
    </rPh>
    <phoneticPr fontId="1"/>
  </si>
  <si>
    <t>　交際費</t>
    <rPh sb="1" eb="3">
      <t>コウサイ</t>
    </rPh>
    <rPh sb="3" eb="4">
      <t>ヒ</t>
    </rPh>
    <phoneticPr fontId="1"/>
  </si>
  <si>
    <t>　租税公課支出</t>
    <rPh sb="1" eb="3">
      <t>ソゼイ</t>
    </rPh>
    <rPh sb="3" eb="5">
      <t>コウカ</t>
    </rPh>
    <rPh sb="5" eb="7">
      <t>シシュツ</t>
    </rPh>
    <phoneticPr fontId="1"/>
  </si>
  <si>
    <t>④雑収入</t>
    <rPh sb="1" eb="4">
      <t>ザッシュウニュウ</t>
    </rPh>
    <phoneticPr fontId="1"/>
  </si>
  <si>
    <t>③安全管理協力金</t>
    <rPh sb="1" eb="3">
      <t>アンゼン</t>
    </rPh>
    <rPh sb="3" eb="5">
      <t>カンリ</t>
    </rPh>
    <rPh sb="5" eb="7">
      <t>キョウリョク</t>
    </rPh>
    <rPh sb="7" eb="8">
      <t>キン</t>
    </rPh>
    <phoneticPr fontId="1"/>
  </si>
  <si>
    <t>②日本財団助成金収入</t>
    <rPh sb="1" eb="3">
      <t>ニホン</t>
    </rPh>
    <rPh sb="3" eb="5">
      <t>ザイダン</t>
    </rPh>
    <rPh sb="5" eb="8">
      <t>ジョセイキン</t>
    </rPh>
    <rPh sb="8" eb="10">
      <t>シュウニュウ</t>
    </rPh>
    <phoneticPr fontId="1"/>
  </si>
  <si>
    <t>（単位：円）</t>
    <phoneticPr fontId="1"/>
  </si>
  <si>
    <t>正味財産増減表</t>
    <rPh sb="0" eb="2">
      <t>ショウミ</t>
    </rPh>
    <rPh sb="2" eb="4">
      <t>ザイサン</t>
    </rPh>
    <rPh sb="4" eb="6">
      <t>ゾウゲン</t>
    </rPh>
    <rPh sb="6" eb="7">
      <t>ヒョウ</t>
    </rPh>
    <phoneticPr fontId="1"/>
  </si>
  <si>
    <t>1．経常増減の部</t>
    <rPh sb="2" eb="4">
      <t>ケイジョウ</t>
    </rPh>
    <rPh sb="4" eb="6">
      <t>ゾウゲン</t>
    </rPh>
    <rPh sb="7" eb="8">
      <t>ブ</t>
    </rPh>
    <phoneticPr fontId="1"/>
  </si>
  <si>
    <t>当年度</t>
    <rPh sb="0" eb="3">
      <t>トウネンド</t>
    </rPh>
    <phoneticPr fontId="1"/>
  </si>
  <si>
    <t>（１）経常収益</t>
    <rPh sb="3" eb="5">
      <t>ケイジョウ</t>
    </rPh>
    <rPh sb="5" eb="7">
      <t>シュウエキ</t>
    </rPh>
    <phoneticPr fontId="1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</si>
  <si>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1"/>
  </si>
  <si>
    <t>　　　　　　経常収益合計</t>
    <rPh sb="6" eb="8">
      <t>ケイジョウ</t>
    </rPh>
    <rPh sb="8" eb="10">
      <t>シュウエキ</t>
    </rPh>
    <rPh sb="10" eb="12">
      <t>ゴウケイ</t>
    </rPh>
    <phoneticPr fontId="1"/>
  </si>
  <si>
    <t>（２）経常費用</t>
    <rPh sb="3" eb="5">
      <t>ケイジョウ</t>
    </rPh>
    <rPh sb="5" eb="7">
      <t>ヒヨウ</t>
    </rPh>
    <phoneticPr fontId="1"/>
  </si>
  <si>
    <t>①事業費</t>
    <rPh sb="1" eb="3">
      <t>ジギョウ</t>
    </rPh>
    <rPh sb="3" eb="4">
      <t>ヒ</t>
    </rPh>
    <phoneticPr fontId="1"/>
  </si>
  <si>
    <t>　　　　　　経常費用合計</t>
    <rPh sb="6" eb="8">
      <t>ケイジョウ</t>
    </rPh>
    <rPh sb="8" eb="10">
      <t>ヒヨウ</t>
    </rPh>
    <rPh sb="10" eb="12">
      <t>ゴウケイ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</si>
  <si>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</si>
  <si>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</si>
  <si>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　　　　　　事業費支出計</t>
    <rPh sb="6" eb="8">
      <t>ジギョウ</t>
    </rPh>
    <rPh sb="8" eb="9">
      <t>ヒ</t>
    </rPh>
    <rPh sb="9" eb="11">
      <t>シシュツ</t>
    </rPh>
    <rPh sb="11" eb="12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</si>
</sst>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3" fontId="0" fillId="0" borderId="0" xfId="0" applyNumberFormat="1" applyBorder="1">
      <alignment vertical="center"/>
    </xf>
    <xf numFmtId="3" fontId="0" fillId="0" borderId="3" xfId="0" applyNumberFormat="1" applyBorder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" fontId="0" fillId="0" borderId="5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>
      <alignment vertical="center"/>
    </xf>
    <xf numFmtId="3" fontId="0" fillId="0" borderId="10" xfId="0" applyNumberFormat="1" applyBorder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>
      <alignment vertical="center"/>
    </xf>
    <xf numFmtId="3" fontId="0" fillId="0" borderId="7" xfId="0" applyNumberFormat="1" applyBorder="1">
      <alignment vertical="center"/>
    </xf>
    <xf numFmtId="3" fontId="0" fillId="0" borderId="1" xfId="0" applyNumberFormat="1" applyBorder="1">
      <alignment vertical="center"/>
    </xf>
    <xf numFmtId="3" fontId="0" fillId="0" borderId="9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08AA9-3987-40CA-B6AA-D7B6FD780207}">
  <dimension ref="A1:H38"/>
  <sheetViews>
    <sheetView tabSelected="1" workbookViewId="0">
      <selection sqref="A1:F1"/>
    </sheetView>
  </sheetViews>
  <sheetFormatPr defaultRowHeight="18.75" x14ac:dyDescent="0.4"/>
  <cols>
    <col min="1" max="3" width="8.625" customWidth="1"/>
    <col min="4" max="6" width="15.625" customWidth="1"/>
    <col min="7" max="8" width="10.625" customWidth="1"/>
  </cols>
  <sheetData>
    <row r="1" spans="1:8" ht="25.5" x14ac:dyDescent="0.4">
      <c r="A1" s="3" t="s">
        <v>29</v>
      </c>
      <c r="B1" s="3"/>
      <c r="C1" s="3"/>
      <c r="D1" s="3"/>
      <c r="E1" s="3"/>
      <c r="F1" s="3"/>
      <c r="G1" s="8"/>
      <c r="H1" s="8"/>
    </row>
    <row r="2" spans="1:8" x14ac:dyDescent="0.4">
      <c r="A2" s="2" t="s">
        <v>1</v>
      </c>
      <c r="B2" s="2"/>
      <c r="C2" s="2"/>
      <c r="D2" s="2"/>
      <c r="E2" s="2"/>
      <c r="F2" s="2"/>
      <c r="G2" s="5"/>
      <c r="H2" s="5"/>
    </row>
    <row r="3" spans="1:8" ht="19.5" thickBot="1" x14ac:dyDescent="0.45">
      <c r="A3" t="s">
        <v>0</v>
      </c>
      <c r="F3" s="7" t="s">
        <v>28</v>
      </c>
      <c r="G3" s="4"/>
      <c r="H3" s="4"/>
    </row>
    <row r="4" spans="1:8" ht="19.5" thickBot="1" x14ac:dyDescent="0.45">
      <c r="A4" s="21" t="s">
        <v>4</v>
      </c>
      <c r="B4" s="22"/>
      <c r="C4" s="25"/>
      <c r="D4" s="23" t="s">
        <v>31</v>
      </c>
      <c r="E4" s="29" t="s">
        <v>3</v>
      </c>
      <c r="F4" s="24" t="s">
        <v>2</v>
      </c>
      <c r="G4" s="1"/>
      <c r="H4" s="1"/>
    </row>
    <row r="5" spans="1:8" x14ac:dyDescent="0.4">
      <c r="A5" s="9" t="s">
        <v>33</v>
      </c>
      <c r="B5" s="10"/>
      <c r="C5" s="26"/>
      <c r="D5" s="11"/>
      <c r="E5" s="30"/>
      <c r="F5" s="12"/>
    </row>
    <row r="6" spans="1:8" x14ac:dyDescent="0.4">
      <c r="A6" s="9" t="s">
        <v>30</v>
      </c>
      <c r="B6" s="10"/>
      <c r="C6" s="26"/>
      <c r="D6" s="11"/>
      <c r="E6" s="30"/>
      <c r="F6" s="12"/>
    </row>
    <row r="7" spans="1:8" x14ac:dyDescent="0.4">
      <c r="A7" s="9" t="s">
        <v>32</v>
      </c>
      <c r="B7" s="10"/>
      <c r="C7" s="26"/>
      <c r="D7" s="11"/>
      <c r="E7" s="30"/>
      <c r="F7" s="12"/>
    </row>
    <row r="8" spans="1:8" x14ac:dyDescent="0.4">
      <c r="A8" s="9" t="s">
        <v>5</v>
      </c>
      <c r="B8" s="10"/>
      <c r="C8" s="26"/>
      <c r="D8" s="11"/>
      <c r="E8" s="30"/>
      <c r="F8" s="12"/>
    </row>
    <row r="9" spans="1:8" x14ac:dyDescent="0.4">
      <c r="A9" s="9" t="s">
        <v>6</v>
      </c>
      <c r="B9" s="10"/>
      <c r="C9" s="26"/>
      <c r="D9" s="13">
        <v>5100000</v>
      </c>
      <c r="E9" s="31">
        <v>4200000</v>
      </c>
      <c r="F9" s="14">
        <f>SUM(D9-E9)</f>
        <v>900000</v>
      </c>
    </row>
    <row r="10" spans="1:8" x14ac:dyDescent="0.4">
      <c r="A10" s="9" t="s">
        <v>7</v>
      </c>
      <c r="B10" s="10"/>
      <c r="C10" s="26"/>
      <c r="D10" s="13">
        <v>2940000</v>
      </c>
      <c r="E10" s="31">
        <v>2240000</v>
      </c>
      <c r="F10" s="14">
        <f>SUM(D10-E10)</f>
        <v>700000</v>
      </c>
    </row>
    <row r="11" spans="1:8" x14ac:dyDescent="0.4">
      <c r="A11" s="9" t="s">
        <v>27</v>
      </c>
      <c r="B11" s="10"/>
      <c r="C11" s="26"/>
      <c r="D11" s="13">
        <v>35690000</v>
      </c>
      <c r="E11" s="31">
        <v>31120000</v>
      </c>
      <c r="F11" s="14">
        <f>SUM(D11-E11)</f>
        <v>4570000</v>
      </c>
    </row>
    <row r="12" spans="1:8" x14ac:dyDescent="0.4">
      <c r="A12" s="9" t="s">
        <v>26</v>
      </c>
      <c r="B12" s="10"/>
      <c r="C12" s="26"/>
      <c r="D12" s="13">
        <v>6100000</v>
      </c>
      <c r="E12" s="32">
        <v>3740000</v>
      </c>
      <c r="F12" s="14">
        <f>SUM(D12-E12)</f>
        <v>2360000</v>
      </c>
    </row>
    <row r="13" spans="1:8" ht="19.5" thickBot="1" x14ac:dyDescent="0.45">
      <c r="A13" s="9" t="s">
        <v>25</v>
      </c>
      <c r="B13" s="10"/>
      <c r="C13" s="26"/>
      <c r="D13" s="13">
        <v>382725</v>
      </c>
      <c r="E13" s="31">
        <v>262561</v>
      </c>
      <c r="F13" s="14">
        <f>SUM(D13-E13)</f>
        <v>120164</v>
      </c>
    </row>
    <row r="14" spans="1:8" ht="19.5" thickBot="1" x14ac:dyDescent="0.45">
      <c r="A14" s="9" t="s">
        <v>34</v>
      </c>
      <c r="B14" s="10"/>
      <c r="C14" s="26"/>
      <c r="D14" s="34">
        <f>SUM(D9:D13)</f>
        <v>50212725</v>
      </c>
      <c r="E14" s="35">
        <f>SUM(E9:E13)</f>
        <v>41562561</v>
      </c>
      <c r="F14" s="36">
        <f>SUM(F9:F13)</f>
        <v>8650164</v>
      </c>
    </row>
    <row r="15" spans="1:8" x14ac:dyDescent="0.4">
      <c r="A15" s="9" t="s">
        <v>35</v>
      </c>
      <c r="B15" s="10"/>
      <c r="C15" s="26"/>
      <c r="D15" s="11"/>
      <c r="E15" s="30"/>
      <c r="F15" s="12"/>
    </row>
    <row r="16" spans="1:8" x14ac:dyDescent="0.4">
      <c r="A16" s="9" t="s">
        <v>36</v>
      </c>
      <c r="B16" s="10"/>
      <c r="C16" s="26"/>
      <c r="D16" s="11"/>
      <c r="E16" s="30"/>
      <c r="F16" s="12"/>
    </row>
    <row r="17" spans="1:6" x14ac:dyDescent="0.4">
      <c r="A17" s="9" t="s">
        <v>9</v>
      </c>
      <c r="B17" s="10"/>
      <c r="C17" s="26"/>
      <c r="D17" s="13">
        <v>2953081</v>
      </c>
      <c r="E17" s="31"/>
      <c r="F17" s="14"/>
    </row>
    <row r="18" spans="1:6" x14ac:dyDescent="0.4">
      <c r="A18" s="9" t="s">
        <v>10</v>
      </c>
      <c r="B18" s="10"/>
      <c r="C18" s="26"/>
      <c r="D18" s="13">
        <v>1124611</v>
      </c>
      <c r="E18" s="31"/>
      <c r="F18" s="14"/>
    </row>
    <row r="19" spans="1:6" x14ac:dyDescent="0.4">
      <c r="A19" s="9" t="s">
        <v>11</v>
      </c>
      <c r="B19" s="10"/>
      <c r="C19" s="26"/>
      <c r="D19" s="13">
        <v>824450</v>
      </c>
      <c r="E19" s="31"/>
      <c r="F19" s="14"/>
    </row>
    <row r="20" spans="1:6" x14ac:dyDescent="0.4">
      <c r="A20" s="9" t="s">
        <v>12</v>
      </c>
      <c r="B20" s="10"/>
      <c r="C20" s="26"/>
      <c r="D20" s="13">
        <v>9641180</v>
      </c>
      <c r="E20" s="31"/>
      <c r="F20" s="14"/>
    </row>
    <row r="21" spans="1:6" x14ac:dyDescent="0.4">
      <c r="A21" s="9" t="s">
        <v>13</v>
      </c>
      <c r="B21" s="10"/>
      <c r="C21" s="26"/>
      <c r="D21" s="13">
        <v>213530</v>
      </c>
      <c r="E21" s="31"/>
      <c r="F21" s="14"/>
    </row>
    <row r="22" spans="1:6" ht="19.5" thickBot="1" x14ac:dyDescent="0.45">
      <c r="A22" s="15" t="s">
        <v>14</v>
      </c>
      <c r="B22" s="16"/>
      <c r="C22" s="27"/>
      <c r="D22" s="13">
        <v>64116</v>
      </c>
      <c r="E22" s="31"/>
      <c r="F22" s="14"/>
    </row>
    <row r="23" spans="1:6" ht="19.5" thickBot="1" x14ac:dyDescent="0.45">
      <c r="A23" s="9" t="s">
        <v>40</v>
      </c>
      <c r="B23" s="10"/>
      <c r="C23" s="26"/>
      <c r="D23" s="34">
        <f>SUM(D17:D22)</f>
        <v>14820968</v>
      </c>
      <c r="E23" s="35">
        <v>14047349</v>
      </c>
      <c r="F23" s="36">
        <f>SUM(D23-E23)</f>
        <v>773619</v>
      </c>
    </row>
    <row r="24" spans="1:6" x14ac:dyDescent="0.4">
      <c r="A24" s="9" t="s">
        <v>15</v>
      </c>
      <c r="B24" s="10"/>
      <c r="C24" s="26"/>
      <c r="D24" s="11"/>
      <c r="E24" s="30"/>
      <c r="F24" s="12"/>
    </row>
    <row r="25" spans="1:6" x14ac:dyDescent="0.4">
      <c r="A25" s="9" t="s">
        <v>8</v>
      </c>
      <c r="B25" s="10"/>
      <c r="C25" s="26"/>
      <c r="D25" s="13">
        <v>13464100</v>
      </c>
      <c r="E25" s="31">
        <v>8237696</v>
      </c>
      <c r="F25" s="14">
        <f>SUM(D25-E25)</f>
        <v>5226404</v>
      </c>
    </row>
    <row r="26" spans="1:6" x14ac:dyDescent="0.4">
      <c r="A26" s="9" t="s">
        <v>16</v>
      </c>
      <c r="B26" s="10"/>
      <c r="C26" s="26"/>
      <c r="D26" s="13">
        <v>13474601</v>
      </c>
      <c r="E26" s="31">
        <v>11526693</v>
      </c>
      <c r="F26" s="14">
        <f>SUM(D26-E26)</f>
        <v>1947908</v>
      </c>
    </row>
    <row r="27" spans="1:6" x14ac:dyDescent="0.4">
      <c r="A27" s="9" t="s">
        <v>17</v>
      </c>
      <c r="B27" s="10"/>
      <c r="C27" s="26"/>
      <c r="D27" s="13">
        <v>2265596</v>
      </c>
      <c r="E27" s="31">
        <v>2786159</v>
      </c>
      <c r="F27" s="14">
        <f>SUM(D27-E27)</f>
        <v>-520563</v>
      </c>
    </row>
    <row r="28" spans="1:6" x14ac:dyDescent="0.4">
      <c r="A28" s="9" t="s">
        <v>18</v>
      </c>
      <c r="B28" s="10"/>
      <c r="C28" s="26"/>
      <c r="D28" s="13">
        <v>111581</v>
      </c>
      <c r="E28" s="31">
        <v>54056</v>
      </c>
      <c r="F28" s="14">
        <f>SUM(D28-E28)</f>
        <v>57525</v>
      </c>
    </row>
    <row r="29" spans="1:6" x14ac:dyDescent="0.4">
      <c r="A29" s="9" t="s">
        <v>19</v>
      </c>
      <c r="B29" s="10"/>
      <c r="C29" s="26"/>
      <c r="D29" s="13">
        <v>580266</v>
      </c>
      <c r="E29" s="31">
        <v>426557</v>
      </c>
      <c r="F29" s="14">
        <f>SUM(D29-E29)</f>
        <v>153709</v>
      </c>
    </row>
    <row r="30" spans="1:6" x14ac:dyDescent="0.4">
      <c r="A30" s="9" t="s">
        <v>20</v>
      </c>
      <c r="B30" s="10"/>
      <c r="C30" s="26"/>
      <c r="D30" s="13">
        <v>34284</v>
      </c>
      <c r="E30" s="31">
        <v>37286</v>
      </c>
      <c r="F30" s="14">
        <f>SUM(D30-E30)</f>
        <v>-3002</v>
      </c>
    </row>
    <row r="31" spans="1:6" x14ac:dyDescent="0.4">
      <c r="A31" s="9" t="s">
        <v>21</v>
      </c>
      <c r="B31" s="10"/>
      <c r="C31" s="26"/>
      <c r="D31" s="13">
        <v>947257</v>
      </c>
      <c r="E31" s="31">
        <v>960712</v>
      </c>
      <c r="F31" s="14">
        <f>SUM(D31-E31)</f>
        <v>-13455</v>
      </c>
    </row>
    <row r="32" spans="1:6" x14ac:dyDescent="0.4">
      <c r="A32" s="9" t="s">
        <v>22</v>
      </c>
      <c r="B32" s="10"/>
      <c r="C32" s="26"/>
      <c r="D32" s="13">
        <v>2934918</v>
      </c>
      <c r="E32" s="31">
        <v>2460814</v>
      </c>
      <c r="F32" s="14">
        <f>SUM(D32-E32)</f>
        <v>474104</v>
      </c>
    </row>
    <row r="33" spans="1:6" x14ac:dyDescent="0.4">
      <c r="A33" s="9" t="s">
        <v>23</v>
      </c>
      <c r="B33" s="10"/>
      <c r="C33" s="26"/>
      <c r="D33" s="13">
        <v>148500</v>
      </c>
      <c r="E33" s="31">
        <v>0</v>
      </c>
      <c r="F33" s="14">
        <f>SUM(D33-E33)</f>
        <v>148500</v>
      </c>
    </row>
    <row r="34" spans="1:6" ht="19.5" thickBot="1" x14ac:dyDescent="0.45">
      <c r="A34" s="9" t="s">
        <v>24</v>
      </c>
      <c r="B34" s="10"/>
      <c r="C34" s="26"/>
      <c r="D34" s="13">
        <v>762322</v>
      </c>
      <c r="E34" s="31">
        <v>357756</v>
      </c>
      <c r="F34" s="14">
        <f>SUM(D34-E34)</f>
        <v>404566</v>
      </c>
    </row>
    <row r="35" spans="1:6" ht="19.5" thickBot="1" x14ac:dyDescent="0.45">
      <c r="A35" s="9" t="s">
        <v>37</v>
      </c>
      <c r="B35" s="10"/>
      <c r="C35" s="26"/>
      <c r="D35" s="34">
        <f>SUM(D23:D34)</f>
        <v>49544393</v>
      </c>
      <c r="E35" s="35">
        <f>SUM(E23:E34)</f>
        <v>40895078</v>
      </c>
      <c r="F35" s="36">
        <f>SUM(F23:F34)</f>
        <v>8649315</v>
      </c>
    </row>
    <row r="36" spans="1:6" ht="19.5" thickBot="1" x14ac:dyDescent="0.45">
      <c r="A36" s="9" t="s">
        <v>38</v>
      </c>
      <c r="B36" s="10"/>
      <c r="C36" s="26"/>
      <c r="D36" s="19">
        <v>667483</v>
      </c>
      <c r="E36" s="33">
        <v>1295972</v>
      </c>
      <c r="F36" s="20">
        <f>SUM(D36-E36)</f>
        <v>-628489</v>
      </c>
    </row>
    <row r="37" spans="1:6" ht="19.5" thickBot="1" x14ac:dyDescent="0.45">
      <c r="A37" s="17" t="s">
        <v>39</v>
      </c>
      <c r="B37" s="18"/>
      <c r="C37" s="28"/>
      <c r="D37" s="19">
        <v>668332</v>
      </c>
      <c r="E37" s="33">
        <v>667483</v>
      </c>
      <c r="F37" s="20">
        <f>SUM(D37-E37)</f>
        <v>849</v>
      </c>
    </row>
    <row r="38" spans="1:6" x14ac:dyDescent="0.4">
      <c r="A38" s="6"/>
      <c r="B38" s="6"/>
      <c r="C38" s="6"/>
    </row>
  </sheetData>
  <mergeCells count="38">
    <mergeCell ref="A38:C38"/>
    <mergeCell ref="A2:F2"/>
    <mergeCell ref="A1:F1"/>
    <mergeCell ref="A7:C7"/>
    <mergeCell ref="A36:C36"/>
    <mergeCell ref="A33:C33"/>
    <mergeCell ref="A34:C34"/>
    <mergeCell ref="A13:C13"/>
    <mergeCell ref="A37:C37"/>
    <mergeCell ref="A28:C28"/>
    <mergeCell ref="A29:C29"/>
    <mergeCell ref="A30:C30"/>
    <mergeCell ref="A31:C31"/>
    <mergeCell ref="A32:C32"/>
    <mergeCell ref="A35:C35"/>
    <mergeCell ref="A22:C22"/>
    <mergeCell ref="A23:C23"/>
    <mergeCell ref="A24:C24"/>
    <mergeCell ref="A25:C25"/>
    <mergeCell ref="A26:C26"/>
    <mergeCell ref="A27:C27"/>
    <mergeCell ref="A17:C17"/>
    <mergeCell ref="A18:C18"/>
    <mergeCell ref="A19:C19"/>
    <mergeCell ref="A20:C20"/>
    <mergeCell ref="A21:C21"/>
    <mergeCell ref="A11:C11"/>
    <mergeCell ref="A12:C12"/>
    <mergeCell ref="A14:C14"/>
    <mergeCell ref="A15:C15"/>
    <mergeCell ref="A16:C16"/>
    <mergeCell ref="A5:C5"/>
    <mergeCell ref="A6:C6"/>
    <mergeCell ref="A8:C8"/>
    <mergeCell ref="A9:C9"/>
    <mergeCell ref="A10:C10"/>
    <mergeCell ref="G3:H3"/>
    <mergeCell ref="A4:C4"/>
  </mergeCells>
  <phoneticPr fontId="1"/>
  <pageMargins left="0.7" right="0.7" top="0.75" bottom="0.75" header="0.3" footer="0.3"/>
  <pageSetup paperSize="9" orientation="portrait" horizontalDpi="0" verticalDpi="0" r:id="rId1"/>
  <ignoredErrors>
    <ignoredError sqref="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今西海</dc:creator>
  <cp:lastModifiedBy>今西海</cp:lastModifiedBy>
  <cp:lastPrinted>2020-09-22T12:35:16Z</cp:lastPrinted>
  <dcterms:created xsi:type="dcterms:W3CDTF">2020-09-22T12:33:21Z</dcterms:created>
  <dcterms:modified xsi:type="dcterms:W3CDTF">2020-09-22T17:13:13Z</dcterms:modified>
</cp:coreProperties>
</file>