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js-sv\共有フォルダ\鈴木用\●黒川こころの応援団\●計算書　決算資料　他\31年3月期　資料 -\●決算書　30　完了\"/>
    </mc:Choice>
  </mc:AlternateContent>
  <bookViews>
    <workbookView xWindow="0" yWindow="0" windowWidth="17940" windowHeight="7065"/>
  </bookViews>
  <sheets>
    <sheet name="貸借対照表" sheetId="1" r:id="rId1"/>
  </sheets>
  <calcPr calcId="152511"/>
</workbook>
</file>

<file path=xl/calcChain.xml><?xml version="1.0" encoding="utf-8"?>
<calcChain xmlns="http://schemas.openxmlformats.org/spreadsheetml/2006/main">
  <c r="J23" i="1" l="1"/>
  <c r="J26" i="1" l="1"/>
  <c r="K35" i="1" l="1"/>
  <c r="K27" i="1"/>
  <c r="K39" i="1"/>
  <c r="K12" i="1"/>
  <c r="L40" i="1" l="1"/>
  <c r="L28" i="1"/>
  <c r="J43" i="1" l="1"/>
  <c r="L44" i="1" s="1"/>
  <c r="L45" i="1" s="1"/>
</calcChain>
</file>

<file path=xl/sharedStrings.xml><?xml version="1.0" encoding="utf-8"?>
<sst xmlns="http://schemas.openxmlformats.org/spreadsheetml/2006/main" count="50" uniqueCount="50">
  <si>
    <t>特定非営利活動法人　黒川こころの応援団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クロカワ</t>
    </rPh>
    <rPh sb="16" eb="19">
      <t>オウエンダン</t>
    </rPh>
    <phoneticPr fontId="2"/>
  </si>
  <si>
    <t>単位:円</t>
    <rPh sb="0" eb="2">
      <t>タンイ</t>
    </rPh>
    <rPh sb="3" eb="4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</si>
  <si>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</si>
  <si>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</si>
  <si>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資産の部</t>
    <rPh sb="0" eb="2">
      <t>シサン</t>
    </rPh>
    <rPh sb="3" eb="4">
      <t>ブ</t>
    </rPh>
    <phoneticPr fontId="2"/>
  </si>
  <si>
    <t>１　受取会費</t>
    <rPh sb="2" eb="4">
      <t>ウケトリ</t>
    </rPh>
    <rPh sb="4" eb="6">
      <t>カイヒ</t>
    </rPh>
    <phoneticPr fontId="2"/>
  </si>
  <si>
    <t>流動資産</t>
    <rPh sb="0" eb="2">
      <t>リュウドウ</t>
    </rPh>
    <rPh sb="2" eb="4">
      <t>シサン</t>
    </rPh>
    <phoneticPr fontId="2"/>
  </si>
  <si>
    <t>現金預金</t>
    <rPh sb="0" eb="2">
      <t>ゲンキン</t>
    </rPh>
    <rPh sb="2" eb="4">
      <t>ヨキン</t>
    </rPh>
    <phoneticPr fontId="2"/>
  </si>
  <si>
    <t>原材料</t>
    <rPh sb="0" eb="3">
      <t>ゲンザイリョウ</t>
    </rPh>
    <phoneticPr fontId="2"/>
  </si>
  <si>
    <t>前払費用</t>
    <rPh sb="0" eb="1">
      <t>マエ</t>
    </rPh>
    <rPh sb="1" eb="2">
      <t>ハラ</t>
    </rPh>
    <rPh sb="2" eb="4">
      <t>ヒヨウ</t>
    </rPh>
    <phoneticPr fontId="2"/>
  </si>
  <si>
    <t>未収入金</t>
    <rPh sb="0" eb="2">
      <t>ミシュウ</t>
    </rPh>
    <rPh sb="2" eb="4">
      <t>ニュウキン</t>
    </rPh>
    <phoneticPr fontId="2"/>
  </si>
  <si>
    <t>流動資産合計</t>
    <rPh sb="0" eb="2">
      <t>リュウドウ</t>
    </rPh>
    <rPh sb="2" eb="4">
      <t>シサン</t>
    </rPh>
    <rPh sb="4" eb="6">
      <t>ゴウケイ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</si>
  <si>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</si>
  <si>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</si>
  <si>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建物</t>
    <rPh sb="0" eb="2">
      <t>タテモノ</t>
    </rPh>
    <phoneticPr fontId="2"/>
  </si>
  <si>
    <t>建物付属設備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</si>
  <si>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</si>
  <si>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器具備品</t>
    <rPh sb="0" eb="2">
      <t>キグ</t>
    </rPh>
    <rPh sb="2" eb="4">
      <t>ビヒン</t>
    </rPh>
    <phoneticPr fontId="2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</si>
  <si>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2"/>
  </si>
  <si>
    <t>投資その他の資産</t>
    <rPh sb="0" eb="2">
      <t>トウシ</t>
    </rPh>
    <rPh sb="4" eb="5">
      <t>タ</t>
    </rPh>
    <rPh sb="6" eb="8">
      <t>シサン</t>
    </rPh>
    <phoneticPr fontId="2"/>
  </si>
  <si>
    <t>敷金</t>
    <rPh sb="0" eb="2">
      <t>シキキン</t>
    </rPh>
    <phoneticPr fontId="2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</si>
  <si>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</si>
  <si>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</si>
  <si>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</si>
  <si>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Ⅱ</t>
    <phoneticPr fontId="2"/>
  </si>
  <si>
    <t>負債の部</t>
    <rPh sb="0" eb="2">
      <t>フサイ</t>
    </rPh>
    <rPh sb="3" eb="4">
      <t>ブ</t>
    </rPh>
    <phoneticPr fontId="2"/>
  </si>
  <si>
    <t>流動負債</t>
    <rPh sb="0" eb="2">
      <t>リュウドウ</t>
    </rPh>
    <rPh sb="2" eb="4">
      <t>フサイ</t>
    </rPh>
    <phoneticPr fontId="2"/>
  </si>
  <si>
    <t>未払金</t>
    <rPh sb="0" eb="2">
      <t>ミハライ</t>
    </rPh>
    <rPh sb="2" eb="3">
      <t>キン</t>
    </rPh>
    <phoneticPr fontId="2"/>
  </si>
  <si>
    <t>預り金</t>
    <rPh sb="0" eb="1">
      <t>アズカ</t>
    </rPh>
    <rPh sb="2" eb="3">
      <t>キン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</si>
  <si>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</si>
  <si>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固定負債</t>
    <rPh sb="0" eb="2">
      <t>コテイ</t>
    </rPh>
    <rPh sb="2" eb="4">
      <t>フサイ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</si>
  <si>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</si>
  <si>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長期未払金</t>
    <rPh sb="0" eb="2">
      <t>チョウキ</t>
    </rPh>
    <rPh sb="2" eb="4">
      <t>ミハラ</t>
    </rPh>
    <rPh sb="4" eb="5">
      <t>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</si>
  <si>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</si>
  <si>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負債合計</t>
    <rPh sb="0" eb="2">
      <t>フサイ</t>
    </rPh>
    <rPh sb="2" eb="4">
      <t>ゴウケイ</t>
    </rPh>
    <phoneticPr fontId="2"/>
  </si>
  <si>
    <t>Ⅲ</t>
    <phoneticPr fontId="2"/>
  </si>
  <si>
    <t>正味財産の部</t>
    <rPh sb="0" eb="2">
      <t>ショウミ</t>
    </rPh>
    <rPh sb="2" eb="4">
      <t>ザイサン</t>
    </rPh>
    <rPh sb="5" eb="6">
      <t>ブ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</si>
  <si>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</si>
  <si>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9">
      <t>ゾウゲンガク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</si>
  <si>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</si>
  <si>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</si>
  <si>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買掛金</t>
    <rPh sb="0" eb="3">
      <t>カイカケキン</t>
    </rPh>
    <phoneticPr fontId="2"/>
  </si>
  <si>
    <t>リース資産</t>
    <rPh sb="3" eb="5">
      <t>シサン</t>
    </rPh>
    <phoneticPr fontId="2"/>
  </si>
  <si>
    <t>土地</t>
    <rPh sb="0" eb="2">
      <t>トチ</t>
    </rPh>
    <phoneticPr fontId="2"/>
  </si>
  <si>
    <t>機械装置</t>
    <rPh sb="0" eb="2">
      <t>キカイ</t>
    </rPh>
    <rPh sb="2" eb="4">
      <t>ソウチ</t>
    </rPh>
    <phoneticPr fontId="2"/>
  </si>
  <si>
    <t>貸   借   対   照   表</t>
    <rPh sb="0" eb="1">
      <t>カシ</t>
    </rPh>
    <rPh sb="4" eb="5">
      <t>シャク</t>
    </rPh>
    <rPh sb="8" eb="9">
      <t>タイ</t>
    </rPh>
    <rPh sb="12" eb="13">
      <t>アキラ</t>
    </rPh>
    <rPh sb="16" eb="17">
      <t>ヒョウ</t>
    </rPh>
    <phoneticPr fontId="2"/>
  </si>
  <si>
    <t>平成３１年　３月３１日現在</t>
    <rPh sb="0" eb="2">
      <t>ヘイセイ</t>
    </rPh>
    <rPh sb="4" eb="5">
      <t>ネン</t>
    </rPh>
    <rPh sb="7" eb="8">
      <t>ガツ</t>
    </rPh>
    <rPh sb="10" eb="13">
      <t>ニチゲンザイ</t>
    </rPh>
    <phoneticPr fontId="2"/>
  </si>
  <si>
    <t>仮払金</t>
    <rPh sb="0" eb="2">
      <t>カリバライ</t>
    </rPh>
    <rPh sb="2" eb="3">
      <t>キン</t>
    </rPh>
    <phoneticPr fontId="2"/>
  </si>
  <si>
    <t>建設仮勘定</t>
    <rPh sb="0" eb="2">
      <t>ケンセツ</t>
    </rPh>
    <rPh sb="2" eb="3">
      <t>カリ</t>
    </rPh>
    <rPh sb="3" eb="5">
      <t>カンジョウ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</si>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</sst>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38" fontId="3" fillId="0" borderId="6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8" xfId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0" xfId="1" applyFont="1" applyBorder="1">
      <alignment vertical="center"/>
    </xf>
    <xf numFmtId="0" fontId="3" fillId="0" borderId="5" xfId="0" applyFont="1" applyBorder="1" applyAlignment="1">
      <alignment vertical="center"/>
    </xf>
    <xf numFmtId="38" fontId="3" fillId="0" borderId="11" xfId="1" applyFont="1" applyBorder="1">
      <alignment vertical="center"/>
    </xf>
    <xf numFmtId="38" fontId="3" fillId="0" borderId="12" xfId="1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7" xfId="1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38" fontId="3" fillId="0" borderId="18" xfId="1" applyFont="1" applyBorder="1">
      <alignment vertical="center"/>
    </xf>
    <xf numFmtId="176" fontId="3" fillId="0" borderId="11" xfId="1" applyNumberFormat="1" applyFont="1" applyBorder="1">
      <alignment vertical="center"/>
    </xf>
    <xf numFmtId="38" fontId="3" fillId="0" borderId="19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20" xfId="1" applyFont="1" applyBorder="1">
      <alignment vertical="center"/>
    </xf>
    <xf numFmtId="176" fontId="3" fillId="0" borderId="6" xfId="1" applyNumberFormat="1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tabSelected="1" view="pageBreakPreview" topLeftCell="A42" zoomScaleNormal="100" zoomScaleSheetLayoutView="100" workbookViewId="0">
      <selection activeCell="J43" sqref="J43"/>
    </sheetView>
  </sheetViews>
  <sheetFormatPr defaultRowHeight="13.5" x14ac:dyDescent="0.15"/>
  <cols>
    <col min="1" max="1" width="2.875" customWidth="1"/>
    <col min="2" max="2" width="3.625" customWidth="1"/>
    <col min="3" max="3" width="2.125" customWidth="1"/>
    <col min="4" max="4" width="2.5" customWidth="1"/>
    <col min="6" max="6" width="5.125" customWidth="1"/>
    <col min="7" max="7" width="4.625" customWidth="1"/>
    <col min="8" max="8" width="2" customWidth="1"/>
    <col min="9" max="9" width="7" customWidth="1"/>
    <col min="10" max="12" width="14.25" customWidth="1"/>
  </cols>
  <sheetData>
    <row r="1" spans="2:15" s="4" customFormat="1" ht="25.5" customHeight="1" x14ac:dyDescent="0.15">
      <c r="B1" s="46" t="s">
        <v>45</v>
      </c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2:15" s="4" customFormat="1" x14ac:dyDescent="0.15">
      <c r="K2" s="51" t="s">
        <v>46</v>
      </c>
      <c r="L2" s="51"/>
      <c r="M2" s="5"/>
      <c r="N2" s="5"/>
      <c r="O2" s="5"/>
    </row>
    <row r="3" spans="2:15" s="4" customFormat="1" ht="14.25" thickBot="1" x14ac:dyDescent="0.2">
      <c r="B3" s="4" t="s">
        <v>0</v>
      </c>
      <c r="L3" s="6" t="s">
        <v>1</v>
      </c>
    </row>
    <row r="4" spans="2:15" s="4" customFormat="1" ht="18.75" customHeight="1" thickBot="1" x14ac:dyDescent="0.2">
      <c r="B4" s="7"/>
      <c r="C4" s="8"/>
      <c r="D4" s="8"/>
      <c r="E4" s="52" t="s">
        <v>2</v>
      </c>
      <c r="F4" s="52"/>
      <c r="G4" s="52"/>
      <c r="H4" s="8"/>
      <c r="I4" s="8"/>
      <c r="J4" s="7"/>
      <c r="K4" s="9" t="s">
        <v>3</v>
      </c>
      <c r="L4" s="10"/>
    </row>
    <row r="5" spans="2:15" s="4" customFormat="1" ht="18.75" customHeight="1" x14ac:dyDescent="0.15">
      <c r="B5" s="11">
        <v>1</v>
      </c>
      <c r="C5" s="53" t="s">
        <v>4</v>
      </c>
      <c r="D5" s="53"/>
      <c r="E5" s="53"/>
      <c r="F5" s="53"/>
      <c r="G5" s="12"/>
      <c r="H5" s="12"/>
      <c r="I5" s="12"/>
      <c r="J5" s="13"/>
      <c r="K5" s="14"/>
      <c r="L5" s="15"/>
    </row>
    <row r="6" spans="2:15" s="4" customFormat="1" ht="18.75" customHeight="1" x14ac:dyDescent="0.15">
      <c r="B6" s="11"/>
      <c r="C6" s="12" t="s">
        <v>5</v>
      </c>
      <c r="D6" s="44" t="s">
        <v>6</v>
      </c>
      <c r="E6" s="44"/>
      <c r="F6" s="50"/>
      <c r="G6" s="12"/>
      <c r="H6" s="12"/>
      <c r="I6" s="12"/>
      <c r="J6" s="13"/>
      <c r="K6" s="16"/>
      <c r="L6" s="15"/>
    </row>
    <row r="7" spans="2:15" s="4" customFormat="1" ht="18.75" customHeight="1" x14ac:dyDescent="0.15">
      <c r="B7" s="11"/>
      <c r="C7" s="12"/>
      <c r="D7" s="12"/>
      <c r="E7" s="44" t="s">
        <v>7</v>
      </c>
      <c r="F7" s="44"/>
      <c r="G7" s="44"/>
      <c r="H7" s="12"/>
      <c r="I7" s="12"/>
      <c r="J7" s="17">
        <v>18559524</v>
      </c>
      <c r="K7" s="18"/>
      <c r="L7" s="19"/>
    </row>
    <row r="8" spans="2:15" s="4" customFormat="1" ht="18.75" customHeight="1" x14ac:dyDescent="0.15">
      <c r="B8" s="11"/>
      <c r="C8" s="5"/>
      <c r="D8" s="20"/>
      <c r="E8" s="44" t="s">
        <v>8</v>
      </c>
      <c r="F8" s="44"/>
      <c r="G8" s="44"/>
      <c r="H8" s="12"/>
      <c r="I8" s="12"/>
      <c r="J8" s="17">
        <v>75508</v>
      </c>
      <c r="K8" s="18"/>
      <c r="L8" s="19"/>
    </row>
    <row r="9" spans="2:15" s="4" customFormat="1" ht="18.75" customHeight="1" x14ac:dyDescent="0.15">
      <c r="B9" s="11"/>
      <c r="C9" s="12"/>
      <c r="D9" s="12"/>
      <c r="E9" s="44" t="s">
        <v>9</v>
      </c>
      <c r="F9" s="44"/>
      <c r="G9" s="44"/>
      <c r="H9" s="12"/>
      <c r="I9" s="12"/>
      <c r="J9" s="17">
        <v>2259549</v>
      </c>
      <c r="K9" s="18"/>
      <c r="L9" s="19"/>
    </row>
    <row r="10" spans="2:15" s="4" customFormat="1" ht="18.75" customHeight="1" x14ac:dyDescent="0.15">
      <c r="B10" s="11"/>
      <c r="C10" s="12"/>
      <c r="D10" s="12"/>
      <c r="E10" s="44" t="s">
        <v>47</v>
      </c>
      <c r="F10" s="44"/>
      <c r="G10" s="44"/>
      <c r="H10" s="12"/>
      <c r="I10" s="12"/>
      <c r="J10" s="17">
        <v>67690</v>
      </c>
      <c r="K10" s="18"/>
      <c r="L10" s="19"/>
    </row>
    <row r="11" spans="2:15" s="4" customFormat="1" ht="18.75" customHeight="1" x14ac:dyDescent="0.15">
      <c r="B11" s="11"/>
      <c r="C11" s="12"/>
      <c r="D11" s="12"/>
      <c r="E11" s="44" t="s">
        <v>10</v>
      </c>
      <c r="F11" s="44"/>
      <c r="G11" s="44"/>
      <c r="H11" s="12"/>
      <c r="I11" s="12"/>
      <c r="J11" s="24">
        <v>10767365</v>
      </c>
      <c r="K11" s="23"/>
      <c r="L11" s="19"/>
    </row>
    <row r="12" spans="2:15" s="4" customFormat="1" ht="18.75" customHeight="1" x14ac:dyDescent="0.15">
      <c r="B12" s="11"/>
      <c r="C12" s="12"/>
      <c r="D12" s="12"/>
      <c r="E12" s="5"/>
      <c r="F12" s="44" t="s">
        <v>11</v>
      </c>
      <c r="G12" s="44"/>
      <c r="H12" s="44"/>
      <c r="I12" s="44"/>
      <c r="J12" s="17"/>
      <c r="K12" s="18">
        <f>SUM(J7:J11)</f>
        <v>31729636</v>
      </c>
      <c r="L12" s="19"/>
    </row>
    <row r="13" spans="2:15" s="4" customFormat="1" ht="18.75" customHeight="1" x14ac:dyDescent="0.15">
      <c r="B13" s="11"/>
      <c r="C13" s="12">
        <v>2</v>
      </c>
      <c r="D13" s="44" t="s">
        <v>12</v>
      </c>
      <c r="E13" s="44"/>
      <c r="F13" s="50"/>
      <c r="G13" s="5"/>
      <c r="H13" s="12"/>
      <c r="I13" s="12"/>
      <c r="J13" s="17"/>
      <c r="K13" s="18"/>
      <c r="L13" s="19"/>
    </row>
    <row r="14" spans="2:15" s="4" customFormat="1" ht="18.75" customHeight="1" x14ac:dyDescent="0.15">
      <c r="B14" s="11"/>
      <c r="C14" s="12"/>
      <c r="D14" s="12">
        <v>1</v>
      </c>
      <c r="E14" s="44" t="s">
        <v>13</v>
      </c>
      <c r="F14" s="44"/>
      <c r="G14" s="5"/>
      <c r="H14" s="12"/>
      <c r="I14" s="12"/>
      <c r="J14" s="17"/>
      <c r="K14" s="18"/>
      <c r="L14" s="19"/>
    </row>
    <row r="15" spans="2:15" s="4" customFormat="1" ht="18.75" customHeight="1" x14ac:dyDescent="0.15">
      <c r="B15" s="11"/>
      <c r="C15" s="12"/>
      <c r="D15" s="20"/>
      <c r="E15" s="44" t="s">
        <v>14</v>
      </c>
      <c r="F15" s="44"/>
      <c r="G15" s="44"/>
      <c r="H15" s="12"/>
      <c r="I15" s="12"/>
      <c r="J15" s="17">
        <v>28752686</v>
      </c>
      <c r="K15" s="18"/>
      <c r="L15" s="19"/>
    </row>
    <row r="16" spans="2:15" s="4" customFormat="1" ht="18.75" customHeight="1" x14ac:dyDescent="0.15">
      <c r="B16" s="11"/>
      <c r="C16" s="12"/>
      <c r="D16" s="20"/>
      <c r="E16" s="44" t="s">
        <v>15</v>
      </c>
      <c r="F16" s="44"/>
      <c r="G16" s="44"/>
      <c r="H16" s="12"/>
      <c r="I16" s="12"/>
      <c r="J16" s="17">
        <v>5973903</v>
      </c>
      <c r="K16" s="18"/>
      <c r="L16" s="19"/>
    </row>
    <row r="17" spans="2:12" s="4" customFormat="1" ht="18.75" customHeight="1" x14ac:dyDescent="0.15">
      <c r="B17" s="11"/>
      <c r="C17" s="12"/>
      <c r="D17" s="42"/>
      <c r="E17" s="44" t="s">
        <v>44</v>
      </c>
      <c r="F17" s="44"/>
      <c r="G17" s="44"/>
      <c r="H17" s="12"/>
      <c r="I17" s="12"/>
      <c r="J17" s="17">
        <v>774888</v>
      </c>
      <c r="K17" s="18"/>
      <c r="L17" s="19"/>
    </row>
    <row r="18" spans="2:12" s="4" customFormat="1" ht="18.75" customHeight="1" x14ac:dyDescent="0.15">
      <c r="B18" s="11"/>
      <c r="C18" s="12"/>
      <c r="D18" s="5"/>
      <c r="E18" s="44" t="s">
        <v>16</v>
      </c>
      <c r="F18" s="44"/>
      <c r="G18" s="44"/>
      <c r="H18" s="12"/>
      <c r="I18" s="12"/>
      <c r="J18" s="17">
        <v>8</v>
      </c>
      <c r="K18" s="18"/>
      <c r="L18" s="19"/>
    </row>
    <row r="19" spans="2:12" s="4" customFormat="1" ht="18.75" customHeight="1" x14ac:dyDescent="0.15">
      <c r="B19" s="11"/>
      <c r="C19" s="12"/>
      <c r="D19" s="5"/>
      <c r="E19" s="44" t="s">
        <v>17</v>
      </c>
      <c r="F19" s="44"/>
      <c r="G19" s="44"/>
      <c r="H19" s="12"/>
      <c r="I19" s="12"/>
      <c r="J19" s="17">
        <v>450713</v>
      </c>
      <c r="K19" s="18"/>
      <c r="L19" s="19"/>
    </row>
    <row r="20" spans="2:12" s="4" customFormat="1" ht="18.75" customHeight="1" x14ac:dyDescent="0.15">
      <c r="B20" s="11"/>
      <c r="C20" s="12"/>
      <c r="D20" s="5"/>
      <c r="E20" s="44" t="s">
        <v>42</v>
      </c>
      <c r="F20" s="44"/>
      <c r="G20" s="44"/>
      <c r="H20" s="12"/>
      <c r="I20" s="12"/>
      <c r="J20" s="17">
        <v>2594808</v>
      </c>
      <c r="K20" s="18"/>
      <c r="L20" s="19"/>
    </row>
    <row r="21" spans="2:12" s="4" customFormat="1" ht="18.75" customHeight="1" x14ac:dyDescent="0.15">
      <c r="B21" s="11"/>
      <c r="C21" s="12"/>
      <c r="D21" s="5"/>
      <c r="E21" s="44" t="s">
        <v>43</v>
      </c>
      <c r="F21" s="44"/>
      <c r="G21" s="44"/>
      <c r="H21" s="12"/>
      <c r="I21" s="12"/>
      <c r="J21" s="17">
        <v>27241200</v>
      </c>
      <c r="K21" s="18"/>
      <c r="L21" s="19"/>
    </row>
    <row r="22" spans="2:12" s="4" customFormat="1" ht="18.75" customHeight="1" x14ac:dyDescent="0.15">
      <c r="B22" s="11"/>
      <c r="C22" s="12"/>
      <c r="D22" s="5"/>
      <c r="E22" s="44" t="s">
        <v>48</v>
      </c>
      <c r="F22" s="44"/>
      <c r="G22" s="44"/>
      <c r="H22" s="12"/>
      <c r="I22" s="12"/>
      <c r="J22" s="17">
        <v>41557609</v>
      </c>
      <c r="K22" s="18"/>
      <c r="L22" s="19"/>
    </row>
    <row r="23" spans="2:12" s="4" customFormat="1" ht="18.75" customHeight="1" x14ac:dyDescent="0.15">
      <c r="B23" s="11"/>
      <c r="C23" s="12"/>
      <c r="D23" s="5"/>
      <c r="E23" s="44" t="s">
        <v>18</v>
      </c>
      <c r="F23" s="44"/>
      <c r="G23" s="44"/>
      <c r="H23" s="12"/>
      <c r="I23" s="12"/>
      <c r="J23" s="21">
        <f>SUM(J15:J22)</f>
        <v>107345815</v>
      </c>
      <c r="K23" s="18"/>
      <c r="L23" s="19"/>
    </row>
    <row r="24" spans="2:12" s="4" customFormat="1" ht="18.75" customHeight="1" x14ac:dyDescent="0.15">
      <c r="B24" s="22"/>
      <c r="C24" s="5"/>
      <c r="D24" s="5">
        <v>3</v>
      </c>
      <c r="E24" s="45" t="s">
        <v>19</v>
      </c>
      <c r="F24" s="45"/>
      <c r="G24" s="5"/>
      <c r="H24" s="5"/>
      <c r="I24" s="12"/>
      <c r="J24" s="17"/>
      <c r="K24" s="18"/>
      <c r="L24" s="19"/>
    </row>
    <row r="25" spans="2:12" s="4" customFormat="1" ht="18.75" customHeight="1" x14ac:dyDescent="0.15">
      <c r="B25" s="22"/>
      <c r="C25" s="5"/>
      <c r="D25" s="5"/>
      <c r="E25" s="44" t="s">
        <v>20</v>
      </c>
      <c r="F25" s="44"/>
      <c r="G25" s="44"/>
      <c r="H25" s="5"/>
      <c r="I25" s="12"/>
      <c r="J25" s="17">
        <v>240000</v>
      </c>
      <c r="K25" s="18"/>
      <c r="L25" s="19"/>
    </row>
    <row r="26" spans="2:12" s="4" customFormat="1" ht="18.75" customHeight="1" x14ac:dyDescent="0.15">
      <c r="B26" s="22"/>
      <c r="C26" s="5"/>
      <c r="D26" s="5"/>
      <c r="E26" s="44" t="s">
        <v>21</v>
      </c>
      <c r="F26" s="44"/>
      <c r="G26" s="44"/>
      <c r="H26" s="5"/>
      <c r="I26" s="12"/>
      <c r="J26" s="21">
        <f>SUM(J25)</f>
        <v>240000</v>
      </c>
      <c r="K26" s="23"/>
      <c r="L26" s="19"/>
    </row>
    <row r="27" spans="2:12" s="4" customFormat="1" ht="18.75" customHeight="1" x14ac:dyDescent="0.15">
      <c r="B27" s="22"/>
      <c r="C27" s="5"/>
      <c r="D27" s="5"/>
      <c r="E27" s="20"/>
      <c r="F27" s="44" t="s">
        <v>22</v>
      </c>
      <c r="G27" s="44"/>
      <c r="H27" s="44"/>
      <c r="I27" s="44"/>
      <c r="J27" s="17"/>
      <c r="K27" s="23">
        <f>+J23+J26</f>
        <v>107585815</v>
      </c>
      <c r="L27" s="38"/>
    </row>
    <row r="28" spans="2:12" s="4" customFormat="1" ht="18.75" customHeight="1" x14ac:dyDescent="0.15">
      <c r="B28" s="22"/>
      <c r="C28" s="44" t="s">
        <v>23</v>
      </c>
      <c r="D28" s="44"/>
      <c r="E28" s="44"/>
      <c r="F28" s="44"/>
      <c r="G28" s="20"/>
      <c r="H28" s="5"/>
      <c r="I28" s="12"/>
      <c r="J28" s="17"/>
      <c r="K28" s="18"/>
      <c r="L28" s="39">
        <f>+K12+K27</f>
        <v>139315451</v>
      </c>
    </row>
    <row r="29" spans="2:12" s="4" customFormat="1" ht="18.75" customHeight="1" x14ac:dyDescent="0.15">
      <c r="B29" s="22" t="s">
        <v>24</v>
      </c>
      <c r="C29" s="44" t="s">
        <v>25</v>
      </c>
      <c r="D29" s="44"/>
      <c r="E29" s="44"/>
      <c r="F29" s="44"/>
      <c r="G29" s="5"/>
      <c r="H29" s="5"/>
      <c r="I29" s="12"/>
      <c r="J29" s="17"/>
      <c r="K29" s="18"/>
      <c r="L29" s="40"/>
    </row>
    <row r="30" spans="2:12" s="4" customFormat="1" ht="18.75" customHeight="1" x14ac:dyDescent="0.15">
      <c r="B30" s="22"/>
      <c r="C30" s="5">
        <v>1</v>
      </c>
      <c r="D30" s="44" t="s">
        <v>26</v>
      </c>
      <c r="E30" s="44"/>
      <c r="F30" s="50"/>
      <c r="G30" s="20"/>
      <c r="H30" s="5"/>
      <c r="I30" s="12"/>
      <c r="J30" s="17"/>
      <c r="K30" s="18"/>
      <c r="L30" s="40"/>
    </row>
    <row r="31" spans="2:12" s="4" customFormat="1" ht="18.75" customHeight="1" x14ac:dyDescent="0.15">
      <c r="B31" s="22"/>
      <c r="C31" s="5"/>
      <c r="D31" s="35"/>
      <c r="E31" s="44" t="s">
        <v>41</v>
      </c>
      <c r="F31" s="44"/>
      <c r="G31" s="44"/>
      <c r="H31" s="5"/>
      <c r="I31" s="12"/>
      <c r="J31" s="17">
        <v>7969</v>
      </c>
      <c r="K31" s="18"/>
      <c r="L31" s="40"/>
    </row>
    <row r="32" spans="2:12" s="4" customFormat="1" ht="18.75" customHeight="1" x14ac:dyDescent="0.15">
      <c r="B32" s="22"/>
      <c r="C32" s="5"/>
      <c r="D32" s="43"/>
      <c r="E32" s="44" t="s">
        <v>49</v>
      </c>
      <c r="F32" s="44"/>
      <c r="G32" s="44"/>
      <c r="H32" s="5"/>
      <c r="I32" s="12"/>
      <c r="J32" s="17">
        <v>35350000</v>
      </c>
      <c r="K32" s="18"/>
      <c r="L32" s="40"/>
    </row>
    <row r="33" spans="1:12" s="4" customFormat="1" ht="18.75" customHeight="1" x14ac:dyDescent="0.15">
      <c r="B33" s="22"/>
      <c r="C33" s="5"/>
      <c r="D33" s="5"/>
      <c r="E33" s="44" t="s">
        <v>27</v>
      </c>
      <c r="F33" s="44"/>
      <c r="G33" s="44"/>
      <c r="H33" s="5"/>
      <c r="I33" s="12"/>
      <c r="J33" s="17">
        <v>4833604</v>
      </c>
      <c r="K33" s="18"/>
      <c r="L33" s="40"/>
    </row>
    <row r="34" spans="1:12" s="4" customFormat="1" ht="18.75" customHeight="1" x14ac:dyDescent="0.15">
      <c r="B34" s="22"/>
      <c r="C34" s="5"/>
      <c r="D34" s="5"/>
      <c r="E34" s="44" t="s">
        <v>28</v>
      </c>
      <c r="F34" s="44"/>
      <c r="G34" s="44"/>
      <c r="H34" s="5"/>
      <c r="I34" s="12"/>
      <c r="J34" s="24">
        <v>39830</v>
      </c>
      <c r="K34" s="23"/>
      <c r="L34" s="40"/>
    </row>
    <row r="35" spans="1:12" s="4" customFormat="1" ht="18.75" customHeight="1" x14ac:dyDescent="0.15">
      <c r="B35" s="22"/>
      <c r="C35" s="5"/>
      <c r="D35" s="5"/>
      <c r="E35" s="20"/>
      <c r="F35" s="44" t="s">
        <v>29</v>
      </c>
      <c r="G35" s="44"/>
      <c r="H35" s="44"/>
      <c r="I35" s="44"/>
      <c r="J35" s="17"/>
      <c r="K35" s="18">
        <f>SUM(J31:J34)</f>
        <v>40231403</v>
      </c>
      <c r="L35" s="40"/>
    </row>
    <row r="36" spans="1:12" s="4" customFormat="1" ht="18.75" customHeight="1" x14ac:dyDescent="0.15">
      <c r="B36" s="22"/>
      <c r="C36" s="5">
        <v>2</v>
      </c>
      <c r="D36" s="44" t="s">
        <v>30</v>
      </c>
      <c r="E36" s="44"/>
      <c r="F36" s="50"/>
      <c r="G36" s="20"/>
      <c r="H36" s="20"/>
      <c r="I36" s="20"/>
      <c r="J36" s="17"/>
      <c r="K36" s="18"/>
      <c r="L36" s="40"/>
    </row>
    <row r="37" spans="1:12" s="4" customFormat="1" ht="18.75" customHeight="1" x14ac:dyDescent="0.15">
      <c r="B37" s="22"/>
      <c r="C37" s="5"/>
      <c r="D37" s="5"/>
      <c r="E37" s="44" t="s">
        <v>31</v>
      </c>
      <c r="F37" s="44"/>
      <c r="G37" s="44"/>
      <c r="H37" s="20"/>
      <c r="I37" s="20"/>
      <c r="J37" s="17">
        <v>43851821</v>
      </c>
      <c r="K37" s="18"/>
      <c r="L37" s="40"/>
    </row>
    <row r="38" spans="1:12" s="4" customFormat="1" ht="18.75" customHeight="1" x14ac:dyDescent="0.15">
      <c r="B38" s="22"/>
      <c r="C38" s="5"/>
      <c r="D38" s="5"/>
      <c r="E38" s="44" t="s">
        <v>32</v>
      </c>
      <c r="F38" s="44"/>
      <c r="G38" s="44"/>
      <c r="H38" s="20"/>
      <c r="I38" s="20"/>
      <c r="J38" s="24">
        <v>10170384</v>
      </c>
      <c r="K38" s="23"/>
      <c r="L38" s="40"/>
    </row>
    <row r="39" spans="1:12" s="4" customFormat="1" ht="18.75" customHeight="1" x14ac:dyDescent="0.15">
      <c r="B39" s="22"/>
      <c r="C39" s="5"/>
      <c r="D39" s="5"/>
      <c r="E39" s="20"/>
      <c r="F39" s="44" t="s">
        <v>33</v>
      </c>
      <c r="G39" s="44"/>
      <c r="H39" s="44"/>
      <c r="I39" s="44"/>
      <c r="J39" s="17"/>
      <c r="K39" s="23">
        <f>+J37+J38</f>
        <v>54022205</v>
      </c>
      <c r="L39" s="36"/>
    </row>
    <row r="40" spans="1:12" s="4" customFormat="1" ht="18.75" customHeight="1" x14ac:dyDescent="0.15">
      <c r="B40" s="22"/>
      <c r="C40" s="44" t="s">
        <v>34</v>
      </c>
      <c r="D40" s="44"/>
      <c r="E40" s="44"/>
      <c r="F40" s="44"/>
      <c r="G40" s="5"/>
      <c r="H40" s="5"/>
      <c r="I40" s="12"/>
      <c r="J40" s="17"/>
      <c r="K40" s="18"/>
      <c r="L40" s="40">
        <f>+K35+K39</f>
        <v>94253608</v>
      </c>
    </row>
    <row r="41" spans="1:12" s="4" customFormat="1" ht="18.75" customHeight="1" x14ac:dyDescent="0.15">
      <c r="B41" s="22" t="s">
        <v>35</v>
      </c>
      <c r="C41" s="44" t="s">
        <v>36</v>
      </c>
      <c r="D41" s="44"/>
      <c r="E41" s="44"/>
      <c r="F41" s="44"/>
      <c r="G41" s="5"/>
      <c r="H41" s="5"/>
      <c r="I41" s="12"/>
      <c r="J41" s="17"/>
      <c r="K41" s="18"/>
      <c r="L41" s="19"/>
    </row>
    <row r="42" spans="1:12" s="4" customFormat="1" ht="18.75" customHeight="1" x14ac:dyDescent="0.15">
      <c r="B42" s="22"/>
      <c r="C42" s="5"/>
      <c r="D42" s="12"/>
      <c r="E42" s="12"/>
      <c r="F42" s="44" t="s">
        <v>37</v>
      </c>
      <c r="G42" s="44"/>
      <c r="H42" s="44"/>
      <c r="I42" s="44"/>
      <c r="J42" s="17">
        <v>47122845</v>
      </c>
      <c r="K42" s="18"/>
      <c r="L42" s="19"/>
    </row>
    <row r="43" spans="1:12" s="4" customFormat="1" ht="18.75" customHeight="1" x14ac:dyDescent="0.15">
      <c r="B43" s="22"/>
      <c r="C43" s="5"/>
      <c r="D43" s="12"/>
      <c r="E43" s="12"/>
      <c r="F43" s="5" t="s">
        <v>38</v>
      </c>
      <c r="G43" s="20"/>
      <c r="H43" s="20"/>
      <c r="I43" s="20"/>
      <c r="J43" s="41">
        <f>SUM(L28-L40-J42)</f>
        <v>-2061002</v>
      </c>
      <c r="K43" s="37"/>
      <c r="L43" s="38"/>
    </row>
    <row r="44" spans="1:12" s="4" customFormat="1" ht="18.75" customHeight="1" x14ac:dyDescent="0.15">
      <c r="B44" s="22"/>
      <c r="C44" s="44" t="s">
        <v>39</v>
      </c>
      <c r="D44" s="44"/>
      <c r="E44" s="44"/>
      <c r="F44" s="44"/>
      <c r="G44" s="20"/>
      <c r="H44" s="5"/>
      <c r="I44" s="12"/>
      <c r="J44" s="17"/>
      <c r="K44" s="18"/>
      <c r="L44" s="19">
        <f>SUM(J42+J43)</f>
        <v>45061843</v>
      </c>
    </row>
    <row r="45" spans="1:12" s="4" customFormat="1" ht="18.75" customHeight="1" thickBot="1" x14ac:dyDescent="0.2">
      <c r="B45" s="25"/>
      <c r="C45" s="26" t="s">
        <v>40</v>
      </c>
      <c r="D45" s="26"/>
      <c r="E45" s="27"/>
      <c r="F45" s="27"/>
      <c r="G45" s="27"/>
      <c r="H45" s="26"/>
      <c r="I45" s="28"/>
      <c r="J45" s="29"/>
      <c r="K45" s="30"/>
      <c r="L45" s="31">
        <f>+L40+L44</f>
        <v>139315451</v>
      </c>
    </row>
    <row r="46" spans="1:12" s="4" customFormat="1" x14ac:dyDescent="0.15">
      <c r="B46" s="32"/>
      <c r="C46" s="32"/>
      <c r="D46" s="32"/>
      <c r="E46" s="33"/>
      <c r="F46" s="33"/>
      <c r="G46" s="33"/>
      <c r="H46" s="32"/>
      <c r="I46" s="34"/>
      <c r="J46" s="34"/>
      <c r="K46" s="34"/>
      <c r="L46" s="12"/>
    </row>
    <row r="47" spans="1:12" s="4" customFormat="1" x14ac:dyDescent="0.15">
      <c r="B47" s="5"/>
      <c r="C47" s="5"/>
      <c r="D47" s="5"/>
      <c r="E47" s="20"/>
      <c r="F47" s="20"/>
      <c r="G47" s="20"/>
      <c r="H47" s="5"/>
      <c r="I47" s="12"/>
      <c r="J47" s="12"/>
      <c r="K47" s="12"/>
      <c r="L47" s="12"/>
    </row>
    <row r="48" spans="1:12" s="4" customFormat="1" ht="17.25" x14ac:dyDescent="0.15">
      <c r="A48" s="48">
        <v>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2:12" s="4" customFormat="1" x14ac:dyDescent="0.15">
      <c r="B49" s="5"/>
      <c r="C49" s="5"/>
      <c r="D49" s="5"/>
      <c r="E49" s="20"/>
      <c r="F49" s="20"/>
      <c r="G49" s="20"/>
      <c r="H49" s="5"/>
      <c r="I49" s="12"/>
      <c r="J49" s="12"/>
      <c r="K49" s="12"/>
      <c r="L49" s="12"/>
    </row>
    <row r="50" spans="2:12" s="4" customFormat="1" x14ac:dyDescent="0.15">
      <c r="B50" s="5"/>
      <c r="C50" s="5"/>
      <c r="D50" s="5"/>
      <c r="E50" s="20"/>
      <c r="F50" s="20"/>
      <c r="G50" s="20"/>
      <c r="H50" s="5"/>
      <c r="I50" s="12"/>
      <c r="J50" s="12"/>
      <c r="K50" s="12"/>
      <c r="L50" s="12"/>
    </row>
    <row r="51" spans="2:12" s="4" customFormat="1" x14ac:dyDescent="0.15">
      <c r="B51" s="5"/>
      <c r="C51" s="5"/>
      <c r="D51" s="5"/>
      <c r="E51" s="20"/>
      <c r="F51" s="20"/>
      <c r="G51" s="20"/>
      <c r="H51" s="5"/>
      <c r="I51" s="12"/>
      <c r="J51" s="12"/>
      <c r="K51" s="12"/>
      <c r="L51" s="12"/>
    </row>
    <row r="52" spans="2:12" s="4" customFormat="1" x14ac:dyDescent="0.15">
      <c r="B52" s="5"/>
      <c r="C52" s="5"/>
      <c r="D52" s="5"/>
      <c r="E52" s="20"/>
      <c r="F52" s="20"/>
      <c r="G52" s="20"/>
      <c r="H52" s="5"/>
      <c r="I52" s="12"/>
      <c r="J52" s="12"/>
      <c r="K52" s="12"/>
      <c r="L52" s="12"/>
    </row>
    <row r="53" spans="2:12" s="4" customFormat="1" x14ac:dyDescent="0.15">
      <c r="B53" s="5"/>
      <c r="C53" s="5"/>
      <c r="D53" s="5"/>
      <c r="E53" s="20"/>
      <c r="F53" s="20"/>
      <c r="G53" s="20"/>
      <c r="H53" s="5"/>
      <c r="I53" s="12"/>
      <c r="J53" s="12"/>
      <c r="K53" s="12"/>
      <c r="L53" s="12"/>
    </row>
    <row r="54" spans="2:12" s="4" customFormat="1" x14ac:dyDescent="0.15">
      <c r="B54" s="5"/>
      <c r="C54" s="5"/>
      <c r="D54" s="20"/>
      <c r="E54" s="20"/>
      <c r="F54" s="20"/>
      <c r="G54" s="5"/>
      <c r="H54" s="5"/>
      <c r="I54" s="12"/>
      <c r="J54" s="12"/>
      <c r="K54" s="12"/>
      <c r="L54" s="12"/>
    </row>
    <row r="55" spans="2:12" s="4" customFormat="1" x14ac:dyDescent="0.15">
      <c r="B55" s="5"/>
      <c r="C55" s="20"/>
      <c r="D55" s="20"/>
      <c r="E55" s="20"/>
      <c r="F55" s="20"/>
      <c r="G55" s="5"/>
      <c r="H55" s="5"/>
      <c r="I55" s="12"/>
      <c r="J55" s="12"/>
      <c r="K55" s="12"/>
      <c r="L55" s="12"/>
    </row>
    <row r="56" spans="2:12" s="4" customFormat="1" x14ac:dyDescent="0.15">
      <c r="B56" s="5"/>
      <c r="C56" s="5"/>
      <c r="D56" s="20"/>
      <c r="E56" s="20"/>
      <c r="F56" s="20"/>
      <c r="G56" s="20"/>
      <c r="H56" s="5"/>
      <c r="I56" s="12"/>
      <c r="J56" s="12"/>
      <c r="K56" s="12"/>
      <c r="L56" s="12"/>
    </row>
    <row r="57" spans="2:12" s="4" customFormat="1" x14ac:dyDescent="0.15">
      <c r="B57" s="5"/>
      <c r="C57" s="5"/>
      <c r="D57" s="20"/>
      <c r="E57" s="20"/>
      <c r="F57" s="20"/>
      <c r="G57" s="20"/>
      <c r="H57" s="5"/>
      <c r="I57" s="12"/>
      <c r="J57" s="12"/>
      <c r="K57" s="12"/>
      <c r="L57" s="12"/>
    </row>
    <row r="58" spans="2:12" s="4" customFormat="1" x14ac:dyDescent="0.15">
      <c r="B58" s="5"/>
      <c r="C58" s="5"/>
      <c r="D58" s="20"/>
      <c r="E58" s="20"/>
      <c r="F58" s="20"/>
      <c r="G58" s="20"/>
      <c r="H58" s="5"/>
      <c r="I58" s="12"/>
      <c r="J58" s="12"/>
      <c r="K58" s="12"/>
      <c r="L58" s="12"/>
    </row>
    <row r="59" spans="2:12" x14ac:dyDescent="0.15">
      <c r="B59" s="2"/>
      <c r="C59" s="2"/>
      <c r="D59" s="3"/>
      <c r="E59" s="3"/>
      <c r="F59" s="3"/>
      <c r="G59" s="3"/>
      <c r="H59" s="2"/>
      <c r="I59" s="1"/>
      <c r="J59" s="1"/>
      <c r="K59" s="1"/>
      <c r="L59" s="1"/>
    </row>
  </sheetData>
  <mergeCells count="43">
    <mergeCell ref="D13:F13"/>
    <mergeCell ref="E11:G11"/>
    <mergeCell ref="F27:I27"/>
    <mergeCell ref="C28:F28"/>
    <mergeCell ref="E33:G33"/>
    <mergeCell ref="E17:G17"/>
    <mergeCell ref="K2:L2"/>
    <mergeCell ref="E19:G19"/>
    <mergeCell ref="E8:G8"/>
    <mergeCell ref="E9:G9"/>
    <mergeCell ref="E7:G7"/>
    <mergeCell ref="E4:G4"/>
    <mergeCell ref="C5:F5"/>
    <mergeCell ref="D6:F6"/>
    <mergeCell ref="E15:G15"/>
    <mergeCell ref="E16:G16"/>
    <mergeCell ref="E18:G18"/>
    <mergeCell ref="E10:G10"/>
    <mergeCell ref="A48:L48"/>
    <mergeCell ref="C44:F44"/>
    <mergeCell ref="D36:F36"/>
    <mergeCell ref="E37:G37"/>
    <mergeCell ref="E38:G38"/>
    <mergeCell ref="F39:I39"/>
    <mergeCell ref="C40:F40"/>
    <mergeCell ref="C41:F41"/>
    <mergeCell ref="F42:I42"/>
    <mergeCell ref="F35:I35"/>
    <mergeCell ref="E23:G23"/>
    <mergeCell ref="E24:F24"/>
    <mergeCell ref="E25:G25"/>
    <mergeCell ref="B1:L1"/>
    <mergeCell ref="E22:G22"/>
    <mergeCell ref="E32:G32"/>
    <mergeCell ref="E34:G34"/>
    <mergeCell ref="E31:G31"/>
    <mergeCell ref="C29:F29"/>
    <mergeCell ref="D30:F30"/>
    <mergeCell ref="E14:F14"/>
    <mergeCell ref="E20:G20"/>
    <mergeCell ref="E21:G21"/>
    <mergeCell ref="F12:I12"/>
    <mergeCell ref="E26:G26"/>
  </mergeCells>
  <phoneticPr fontId="2"/>
  <pageMargins left="0.70866141732283472" right="0.70866141732283472" top="0.35433070866141736" bottom="0.35433070866141736" header="0.31496062992125984" footer="0.31496062992125984"/>
  <pageSetup paperSize="9" scale="98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貸借対照表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星武彦</dc:creator>
  <cp:lastModifiedBy>MJSADMIN</cp:lastModifiedBy>
  <cp:lastPrinted>2014-05-04T08:03:42Z</cp:lastPrinted>
  <dcterms:created xsi:type="dcterms:W3CDTF">2012-04-29T08:01:09Z</dcterms:created>
  <dcterms:modified xsi:type="dcterms:W3CDTF">2019-04-22T05:49:17Z</dcterms:modified>
</cp:coreProperties>
</file>