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13_ncr:1_{F65A841F-659C-45A6-AA53-386A31827DD5}" xr6:coauthVersionLast="47" xr6:coauthVersionMax="47" xr10:uidLastSave="{00000000-0000-0000-0000-000000000000}"/>
  <bookViews>
    <workbookView xWindow="-120" yWindow="-120" windowWidth="29040" windowHeight="15840" xr2:uid="{4DE5CD79-E465-45F3-9AEE-E16F56896572}"/>
  </bookViews>
  <sheets>
    <sheet name="財産目録　令和4年度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4" i="1" l="1"/>
  <c r="C158" i="1"/>
  <c r="C155" i="1"/>
  <c r="C160" i="1" s="1"/>
  <c r="C165" i="1" s="1"/>
  <c r="C141" i="1"/>
  <c r="C137" i="1"/>
  <c r="C128" i="1"/>
  <c r="C99" i="1"/>
  <c r="C82" i="1"/>
  <c r="C73" i="1"/>
  <c r="C146" i="1" s="1"/>
  <c r="C62" i="1"/>
  <c r="C53" i="1"/>
  <c r="C63" i="1" s="1"/>
  <c r="C37" i="1"/>
  <c r="C34" i="1"/>
  <c r="C6" i="1"/>
  <c r="C41" i="1" s="1"/>
  <c r="C147" i="1" l="1"/>
  <c r="C148" i="1" s="1"/>
  <c r="C166" i="1" s="1"/>
</calcChain>
</file>

<file path=xl/sharedStrings.xml><?xml version="1.0" encoding="utf-8"?>
<sst xmlns="http://schemas.openxmlformats.org/spreadsheetml/2006/main" count="191" uniqueCount="188">
  <si>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3"/>
  </si>
  <si>
    <t>令和5年3月31日現在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</si>
  <si>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第６号様式</t>
    <rPh sb="0" eb="1">
      <t>ダイ</t>
    </rPh>
    <rPh sb="2" eb="3">
      <t>ゴウ</t>
    </rPh>
    <rPh sb="3" eb="5">
      <t>ヨウシキ</t>
    </rPh>
    <phoneticPr fontId="3"/>
  </si>
  <si>
    <t>資産の内訳</t>
    <rPh sb="0" eb="2">
      <t>シサン</t>
    </rPh>
    <rPh sb="3" eb="5">
      <t>ウチワケ</t>
    </rPh>
    <phoneticPr fontId="3"/>
  </si>
  <si>
    <t>金額</t>
    <rPh sb="0" eb="2">
      <t>キンガク</t>
    </rPh>
    <phoneticPr fontId="3"/>
  </si>
  <si>
    <t>Ⅰ　資産の部</t>
    <rPh sb="2" eb="4">
      <t>シサン</t>
    </rPh>
    <rPh sb="5" eb="6">
      <t>ブ</t>
    </rPh>
    <phoneticPr fontId="3"/>
  </si>
  <si>
    <t>　１　流動資産</t>
    <rPh sb="3" eb="5">
      <t>リュウドウ</t>
    </rPh>
    <rPh sb="5" eb="7">
      <t>シサン</t>
    </rPh>
    <phoneticPr fontId="3"/>
  </si>
  <si>
    <t>　　現金預金</t>
    <rPh sb="2" eb="4">
      <t>ゲンキン</t>
    </rPh>
    <rPh sb="4" eb="6">
      <t>ヨキン</t>
    </rPh>
    <phoneticPr fontId="3"/>
  </si>
  <si>
    <t>　　　　現金</t>
    <rPh sb="4" eb="6">
      <t>ゲンキン</t>
    </rPh>
    <phoneticPr fontId="3"/>
  </si>
  <si>
    <t>現金手許有高</t>
    <rPh sb="0" eb="2">
      <t>ゲンキン</t>
    </rPh>
    <rPh sb="2" eb="4">
      <t>テモト</t>
    </rPh>
    <rPh sb="4" eb="6">
      <t>アリダカ</t>
    </rPh>
    <phoneticPr fontId="3"/>
  </si>
  <si>
    <t>　　　　普通預金</t>
    <rPh sb="4" eb="6">
      <t>フツウ</t>
    </rPh>
    <rPh sb="6" eb="8">
      <t>ヨキン</t>
    </rPh>
    <phoneticPr fontId="3"/>
  </si>
  <si>
    <t>常陽銀行　　藤代支店　＃１３７８７０４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</si>
  <si>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常陽銀行　　藤代支店　＃１３８２２０６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</si>
  <si>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常陽銀行　　藤代支店　＃１４３３５９７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</si>
  <si>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常陽銀行　　藤代支店　＃１４５４２４３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</si>
  <si>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常陽銀行　　藤代支店　＃１４５４２５６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</si>
  <si>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常陽銀行　　藤代支店　＃１５５０３０６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</si>
  <si>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JA茨城みなみ　藤代支店　＃00155505</t>
    <rPh sb="2" eb="4">
      <t>イバラキ</t>
    </rPh>
    <rPh sb="8" eb="10">
      <t>フジシロ</t>
    </rPh>
    <rPh sb="10" eb="12">
      <t>シテン</t>
    </rPh>
    <phoneticPr fontId="3"/>
  </si>
  <si>
    <t>みずほ銀行　取手支店　＃３００３４２４</t>
    <rPh sb="3" eb="5">
      <t>ギンコウ</t>
    </rPh>
    <rPh sb="6" eb="8">
      <t>トリデ</t>
    </rPh>
    <rPh sb="8" eb="10">
      <t>シテン</t>
    </rPh>
    <phoneticPr fontId="3"/>
  </si>
  <si>
    <t>水戸信用金庫　藤代支店　＃０３１３５１６</t>
    <rPh sb="0" eb="2">
      <t>ミト</t>
    </rPh>
    <rPh sb="2" eb="4">
      <t>シンヨウ</t>
    </rPh>
    <rPh sb="4" eb="6">
      <t>キンコ</t>
    </rPh>
    <rPh sb="7" eb="9">
      <t>フジシロ</t>
    </rPh>
    <rPh sb="9" eb="11">
      <t>シテン</t>
    </rPh>
    <phoneticPr fontId="3"/>
  </si>
  <si>
    <t>ゆうちょ銀行　50223631</t>
    <rPh sb="4" eb="6">
      <t>ギンコウ</t>
    </rPh>
    <phoneticPr fontId="3"/>
  </si>
  <si>
    <t>ゆうちょ銀行　0220-1-0110605</t>
    <rPh sb="4" eb="6">
      <t>ギンコウ</t>
    </rPh>
    <phoneticPr fontId="3"/>
  </si>
  <si>
    <t>　　　定期預金</t>
    <rPh sb="3" eb="5">
      <t>テイキ</t>
    </rPh>
    <rPh sb="5" eb="7">
      <t>ヨキン</t>
    </rPh>
    <phoneticPr fontId="3"/>
  </si>
  <si>
    <t>常陽銀行　藤代支店</t>
    <rPh sb="0" eb="2">
      <t>ジョウヨウ</t>
    </rPh>
    <rPh sb="2" eb="4">
      <t>ギンコウ</t>
    </rPh>
    <rPh sb="5" eb="7">
      <t>フジシロ</t>
    </rPh>
    <rPh sb="7" eb="9">
      <t>シテン</t>
    </rPh>
    <phoneticPr fontId="3"/>
  </si>
  <si>
    <t>　　　有価証券</t>
    <rPh sb="3" eb="5">
      <t>ユウカ</t>
    </rPh>
    <rPh sb="5" eb="7">
      <t>ショウケン</t>
    </rPh>
    <phoneticPr fontId="3"/>
  </si>
  <si>
    <t>水戸信用金庫</t>
    <rPh sb="0" eb="6">
      <t>ミトシンヨウキンコ</t>
    </rPh>
    <phoneticPr fontId="3"/>
  </si>
  <si>
    <t>　　　棚卸資産</t>
    <rPh sb="3" eb="5">
      <t>タナオロシ</t>
    </rPh>
    <rPh sb="5" eb="7">
      <t>シサン</t>
    </rPh>
    <phoneticPr fontId="3"/>
  </si>
  <si>
    <t>貯蔵品　ｶﾌｪ材料他</t>
    <rPh sb="0" eb="3">
      <t>チョゾウヒン</t>
    </rPh>
    <rPh sb="7" eb="9">
      <t>ザイリョウ</t>
    </rPh>
    <rPh sb="9" eb="10">
      <t>ホカ</t>
    </rPh>
    <phoneticPr fontId="3"/>
  </si>
  <si>
    <t>　　　事業未収金</t>
    <rPh sb="3" eb="5">
      <t>ジギョウ</t>
    </rPh>
    <rPh sb="5" eb="8">
      <t>ミシュウキン</t>
    </rPh>
    <phoneticPr fontId="3"/>
  </si>
  <si>
    <t>支援費利用料２月・３月分</t>
    <rPh sb="0" eb="2">
      <t>シエン</t>
    </rPh>
    <rPh sb="2" eb="3">
      <t>ヒ</t>
    </rPh>
    <rPh sb="3" eb="6">
      <t>リヨウリョウ</t>
    </rPh>
    <rPh sb="7" eb="8">
      <t>ガツ</t>
    </rPh>
    <rPh sb="10" eb="11">
      <t>ガツ</t>
    </rPh>
    <rPh sb="11" eb="12">
      <t>ブン</t>
    </rPh>
    <phoneticPr fontId="3"/>
  </si>
  <si>
    <t>高須体育館清掃代</t>
    <rPh sb="0" eb="2">
      <t>タカス</t>
    </rPh>
    <rPh sb="2" eb="5">
      <t>タイイクカン</t>
    </rPh>
    <rPh sb="5" eb="7">
      <t>セイソウ</t>
    </rPh>
    <rPh sb="7" eb="8">
      <t>ダイ</t>
    </rPh>
    <phoneticPr fontId="3"/>
  </si>
  <si>
    <t>日中一時支援利用料　２.３月分</t>
    <rPh sb="0" eb="2">
      <t>ニッチュウ</t>
    </rPh>
    <rPh sb="2" eb="4">
      <t>イチジ</t>
    </rPh>
    <rPh sb="4" eb="6">
      <t>シエン</t>
    </rPh>
    <rPh sb="6" eb="9">
      <t>リヨウリョウ</t>
    </rPh>
    <rPh sb="13" eb="15">
      <t>ガツブン</t>
    </rPh>
    <phoneticPr fontId="3"/>
  </si>
  <si>
    <t>R4茨城県物価高騰支援金</t>
    <rPh sb="2" eb="5">
      <t>イバラキケン</t>
    </rPh>
    <rPh sb="5" eb="9">
      <t>ブッカコウトウ</t>
    </rPh>
    <rPh sb="9" eb="12">
      <t>シエンキン</t>
    </rPh>
    <phoneticPr fontId="3"/>
  </si>
  <si>
    <t>R4ｻｰﾋﾞｽ継続支援事業補助金</t>
    <rPh sb="7" eb="9">
      <t>ケイゾク</t>
    </rPh>
    <rPh sb="9" eb="16">
      <t>シエンジギョウホジョキン</t>
    </rPh>
    <phoneticPr fontId="3"/>
  </si>
  <si>
    <t>(株)スリーライク</t>
    <rPh sb="0" eb="3">
      <t>カブシキガイシャ</t>
    </rPh>
    <phoneticPr fontId="3"/>
  </si>
  <si>
    <t>合同会社シェトラトレーディング</t>
    <rPh sb="0" eb="4">
      <t>ゴウドウカイシャ</t>
    </rPh>
    <phoneticPr fontId="3"/>
  </si>
  <si>
    <t>アオトプラス株式会社</t>
    <rPh sb="6" eb="10">
      <t>カブシキカイシャ</t>
    </rPh>
    <phoneticPr fontId="3"/>
  </si>
  <si>
    <t>利用者利用料未収金</t>
    <rPh sb="0" eb="3">
      <t>リヨウシャ</t>
    </rPh>
    <rPh sb="3" eb="6">
      <t>リヨウリョウ</t>
    </rPh>
    <rPh sb="6" eb="9">
      <t>ミシュウキン</t>
    </rPh>
    <phoneticPr fontId="3"/>
  </si>
  <si>
    <t>事業未収金計</t>
    <rPh sb="0" eb="2">
      <t>ジギョウ</t>
    </rPh>
    <rPh sb="2" eb="5">
      <t>ミシュウキン</t>
    </rPh>
    <rPh sb="5" eb="6">
      <t>ケイ</t>
    </rPh>
    <phoneticPr fontId="3"/>
  </si>
  <si>
    <t>　　立替金</t>
    <rPh sb="2" eb="5">
      <t>タテカエキン</t>
    </rPh>
    <phoneticPr fontId="3"/>
  </si>
  <si>
    <t>フラワー代</t>
    <rPh sb="4" eb="5">
      <t>ダイ</t>
    </rPh>
    <phoneticPr fontId="3"/>
  </si>
  <si>
    <t>ドリンク代</t>
    <rPh sb="4" eb="5">
      <t>ダイ</t>
    </rPh>
    <phoneticPr fontId="3"/>
  </si>
  <si>
    <t>立替金計</t>
    <rPh sb="0" eb="3">
      <t>タテカエキン</t>
    </rPh>
    <rPh sb="3" eb="4">
      <t>ケイ</t>
    </rPh>
    <phoneticPr fontId="3"/>
  </si>
  <si>
    <t>　　未収金</t>
    <rPh sb="2" eb="5">
      <t>ミシュウキン</t>
    </rPh>
    <phoneticPr fontId="3"/>
  </si>
  <si>
    <t>カフェクレジットカード未収金</t>
    <rPh sb="11" eb="14">
      <t>ミシュウキン</t>
    </rPh>
    <phoneticPr fontId="3"/>
  </si>
  <si>
    <t>流動資産計</t>
    <rPh sb="0" eb="2">
      <t>リュウドウ</t>
    </rPh>
    <rPh sb="2" eb="4">
      <t>シサン</t>
    </rPh>
    <rPh sb="4" eb="5">
      <t>ケイ</t>
    </rPh>
    <phoneticPr fontId="3"/>
  </si>
  <si>
    <t>　２　固定資産</t>
    <rPh sb="3" eb="5">
      <t>コテイ</t>
    </rPh>
    <rPh sb="5" eb="7">
      <t>シサン</t>
    </rPh>
    <phoneticPr fontId="3"/>
  </si>
  <si>
    <t>　　（１）基本財産</t>
    <rPh sb="5" eb="7">
      <t>キホン</t>
    </rPh>
    <rPh sb="7" eb="9">
      <t>ザイサン</t>
    </rPh>
    <phoneticPr fontId="3"/>
  </si>
  <si>
    <t>　　　　　①　定期預金</t>
    <rPh sb="7" eb="9">
      <t>テイキ</t>
    </rPh>
    <rPh sb="9" eb="11">
      <t>ヨキン</t>
    </rPh>
    <phoneticPr fontId="3"/>
  </si>
  <si>
    <t>常陽銀行　　藤代支店</t>
    <rPh sb="0" eb="2">
      <t>ジョウヨウ</t>
    </rPh>
    <rPh sb="2" eb="4">
      <t>ギンコウ</t>
    </rPh>
    <rPh sb="6" eb="8">
      <t>フジシロ</t>
    </rPh>
    <rPh sb="8" eb="10">
      <t>シテン</t>
    </rPh>
    <phoneticPr fontId="3"/>
  </si>
  <si>
    <t>　　　　　②土　　地</t>
    <rPh sb="6" eb="7">
      <t>ド</t>
    </rPh>
    <rPh sb="9" eb="10">
      <t>チ</t>
    </rPh>
    <phoneticPr fontId="3"/>
  </si>
  <si>
    <t>取手市桜が丘　　　　　　　　平成21年3月取得</t>
    <rPh sb="0" eb="3">
      <t>トリデシ</t>
    </rPh>
    <rPh sb="3" eb="4">
      <t>サクラ</t>
    </rPh>
    <rPh sb="5" eb="6">
      <t>オカ</t>
    </rPh>
    <rPh sb="14" eb="16">
      <t>ヘイセイ</t>
    </rPh>
    <rPh sb="18" eb="19">
      <t>ネン</t>
    </rPh>
    <rPh sb="20" eb="21">
      <t>ガツ</t>
    </rPh>
    <rPh sb="21" eb="23">
      <t>シュトク</t>
    </rPh>
    <phoneticPr fontId="3"/>
  </si>
  <si>
    <t>取手市高須　　　　　　　　　平成２１年１1月取得</t>
    <rPh sb="0" eb="3">
      <t>トリデシ</t>
    </rPh>
    <rPh sb="3" eb="5">
      <t>タカス</t>
    </rPh>
    <rPh sb="14" eb="16">
      <t>ヘイセイ</t>
    </rPh>
    <rPh sb="18" eb="19">
      <t>ネン</t>
    </rPh>
    <rPh sb="21" eb="22">
      <t>ガツ</t>
    </rPh>
    <rPh sb="22" eb="24">
      <t>シュトク</t>
    </rPh>
    <phoneticPr fontId="3"/>
  </si>
  <si>
    <t>取手市高須　　　　　　　　　平成２１年１１月取得</t>
    <rPh sb="0" eb="3">
      <t>トリデシ</t>
    </rPh>
    <rPh sb="3" eb="5">
      <t>タカス</t>
    </rPh>
    <rPh sb="14" eb="16">
      <t>ヘイセイ</t>
    </rPh>
    <rPh sb="18" eb="19">
      <t>ネン</t>
    </rPh>
    <rPh sb="21" eb="22">
      <t>ガツ</t>
    </rPh>
    <rPh sb="22" eb="24">
      <t>シュトク</t>
    </rPh>
    <phoneticPr fontId="3"/>
  </si>
  <si>
    <t>取手市高須　　　　　　　　　平成２１年１2月取得</t>
    <rPh sb="0" eb="3">
      <t>トリデシ</t>
    </rPh>
    <rPh sb="3" eb="5">
      <t>タカス</t>
    </rPh>
    <rPh sb="14" eb="16">
      <t>ヘイセイ</t>
    </rPh>
    <rPh sb="18" eb="19">
      <t>ネン</t>
    </rPh>
    <rPh sb="21" eb="22">
      <t>ガツ</t>
    </rPh>
    <rPh sb="22" eb="24">
      <t>シュトク</t>
    </rPh>
    <phoneticPr fontId="3"/>
  </si>
  <si>
    <t>取手市高須他16筆　　　　平成２8年３月取得</t>
    <rPh sb="0" eb="3">
      <t>トリデシ</t>
    </rPh>
    <rPh sb="3" eb="5">
      <t>タカス</t>
    </rPh>
    <rPh sb="5" eb="6">
      <t>ホカ</t>
    </rPh>
    <rPh sb="8" eb="9">
      <t>フデ</t>
    </rPh>
    <rPh sb="13" eb="15">
      <t>ヘイセイ</t>
    </rPh>
    <rPh sb="17" eb="18">
      <t>ネン</t>
    </rPh>
    <rPh sb="19" eb="20">
      <t>ガツ</t>
    </rPh>
    <rPh sb="20" eb="22">
      <t>シュトク</t>
    </rPh>
    <phoneticPr fontId="3"/>
  </si>
  <si>
    <t>龍ヶ崎市松葉1丁目6番26　　　令和2年8月取得</t>
    <rPh sb="0" eb="4">
      <t>リュウガサキシ</t>
    </rPh>
    <rPh sb="4" eb="6">
      <t>マツバ</t>
    </rPh>
    <rPh sb="7" eb="9">
      <t>チョウメ</t>
    </rPh>
    <rPh sb="10" eb="11">
      <t>バン</t>
    </rPh>
    <rPh sb="16" eb="18">
      <t>レイワ</t>
    </rPh>
    <rPh sb="19" eb="20">
      <t>ネン</t>
    </rPh>
    <rPh sb="21" eb="22">
      <t>ガツ</t>
    </rPh>
    <rPh sb="22" eb="24">
      <t>シュトク</t>
    </rPh>
    <phoneticPr fontId="3"/>
  </si>
  <si>
    <t>土地計</t>
    <rPh sb="0" eb="2">
      <t>トチ</t>
    </rPh>
    <rPh sb="2" eb="3">
      <t>ケイ</t>
    </rPh>
    <phoneticPr fontId="3"/>
  </si>
  <si>
    <t>　　　　➂　建　　物</t>
    <rPh sb="6" eb="7">
      <t>ケン</t>
    </rPh>
    <rPh sb="9" eb="10">
      <t>ブツ</t>
    </rPh>
    <phoneticPr fontId="3"/>
  </si>
  <si>
    <t>作業棟増築　　　　平成２０年３月取得</t>
    <rPh sb="0" eb="2">
      <t>サギョウ</t>
    </rPh>
    <rPh sb="2" eb="3">
      <t>トウ</t>
    </rPh>
    <rPh sb="3" eb="5">
      <t>ゾウチク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</si>
  <si>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ケアホーム夢　　　平成23年3月新築</t>
    <rPh sb="5" eb="6">
      <t>ユメ</t>
    </rPh>
    <rPh sb="9" eb="11">
      <t>ヘイセイ</t>
    </rPh>
    <rPh sb="13" eb="14">
      <t>ネン</t>
    </rPh>
    <rPh sb="15" eb="16">
      <t>ガツ</t>
    </rPh>
    <rPh sb="16" eb="18">
      <t>シンチク</t>
    </rPh>
    <phoneticPr fontId="3"/>
  </si>
  <si>
    <t>ケアホーム未来　平成23年3月新築</t>
    <rPh sb="5" eb="7">
      <t>ミライ</t>
    </rPh>
    <phoneticPr fontId="3"/>
  </si>
  <si>
    <t>食品棟　　　　　　　平成24年3月取得</t>
    <rPh sb="0" eb="2">
      <t>ショクヒン</t>
    </rPh>
    <rPh sb="2" eb="3">
      <t>トウ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</si>
  <si>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作業棟（内職）　　平成26年3月取得</t>
    <rPh sb="0" eb="2">
      <t>サギョウ</t>
    </rPh>
    <rPh sb="2" eb="3">
      <t>トウ</t>
    </rPh>
    <rPh sb="4" eb="6">
      <t>ナイショク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</si>
  <si>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本部建物　　　　　平成2９年２月取得</t>
    <rPh sb="0" eb="2">
      <t>ホンブ</t>
    </rPh>
    <rPh sb="2" eb="4">
      <t>タテモノ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</si>
  <si>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物置　　　　　　　　平成２９年９月取得</t>
    <rPh sb="0" eb="2">
      <t>モノオキ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</si>
  <si>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ストックヤード　　平成２９年４月取得</t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</si>
  <si>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建物計</t>
    <rPh sb="0" eb="2">
      <t>タテモノ</t>
    </rPh>
    <rPh sb="2" eb="3">
      <t>ケイ</t>
    </rPh>
    <phoneticPr fontId="3"/>
  </si>
  <si>
    <t>基　本　財　産　合　計</t>
    <rPh sb="0" eb="1">
      <t>モト</t>
    </rPh>
    <rPh sb="2" eb="3">
      <t>ホン</t>
    </rPh>
    <rPh sb="4" eb="5">
      <t>ザイ</t>
    </rPh>
    <rPh sb="6" eb="7">
      <t>サン</t>
    </rPh>
    <rPh sb="8" eb="9">
      <t>ゴウ</t>
    </rPh>
    <rPh sb="10" eb="11">
      <t>ケイ</t>
    </rPh>
    <phoneticPr fontId="3"/>
  </si>
  <si>
    <t>　　（２）その他の固定資産</t>
    <rPh sb="7" eb="8">
      <t>タ</t>
    </rPh>
    <rPh sb="9" eb="11">
      <t>コテイ</t>
    </rPh>
    <rPh sb="11" eb="13">
      <t>シサン</t>
    </rPh>
    <phoneticPr fontId="3"/>
  </si>
  <si>
    <t>　　　　　　建物付属設備</t>
    <rPh sb="6" eb="8">
      <t>タテモノ</t>
    </rPh>
    <rPh sb="8" eb="10">
      <t>フゾク</t>
    </rPh>
    <rPh sb="10" eb="12">
      <t>セツビ</t>
    </rPh>
    <phoneticPr fontId="3"/>
  </si>
  <si>
    <t>高須内部造作等　平成１８年４月取得</t>
    <rPh sb="0" eb="2">
      <t>タカス</t>
    </rPh>
    <rPh sb="2" eb="4">
      <t>ナイブ</t>
    </rPh>
    <rPh sb="4" eb="6">
      <t>ゾウサク</t>
    </rPh>
    <rPh sb="6" eb="7">
      <t>トウ</t>
    </rPh>
    <rPh sb="8" eb="10">
      <t>ヘイセイ</t>
    </rPh>
    <rPh sb="12" eb="13">
      <t>ネン</t>
    </rPh>
    <rPh sb="14" eb="15">
      <t>ガツ</t>
    </rPh>
    <rPh sb="15" eb="17">
      <t>シュトク</t>
    </rPh>
    <phoneticPr fontId="3"/>
  </si>
  <si>
    <t>食品棟電気工事　平成２４年4月取得</t>
    <rPh sb="0" eb="2">
      <t>ショクヒン</t>
    </rPh>
    <rPh sb="2" eb="3">
      <t>トウ</t>
    </rPh>
    <rPh sb="3" eb="5">
      <t>デンキ</t>
    </rPh>
    <rPh sb="5" eb="7">
      <t>コウジ</t>
    </rPh>
    <rPh sb="8" eb="10">
      <t>ヘイセイ</t>
    </rPh>
    <rPh sb="12" eb="13">
      <t>ネン</t>
    </rPh>
    <rPh sb="14" eb="15">
      <t>ガツ</t>
    </rPh>
    <rPh sb="15" eb="17">
      <t>シュトク</t>
    </rPh>
    <phoneticPr fontId="3"/>
  </si>
  <si>
    <t>作業所空調設備　平成２６年４月取得</t>
    <rPh sb="0" eb="2">
      <t>サギョウ</t>
    </rPh>
    <rPh sb="2" eb="3">
      <t>ショ</t>
    </rPh>
    <rPh sb="3" eb="5">
      <t>クウチョウ</t>
    </rPh>
    <rPh sb="5" eb="7">
      <t>セツビ</t>
    </rPh>
    <rPh sb="8" eb="10">
      <t>ヘイセイ</t>
    </rPh>
    <rPh sb="12" eb="13">
      <t>ネン</t>
    </rPh>
    <rPh sb="14" eb="15">
      <t>ガツ</t>
    </rPh>
    <rPh sb="15" eb="17">
      <t>シュトク</t>
    </rPh>
    <phoneticPr fontId="3"/>
  </si>
  <si>
    <t>作業所給排設備　平成２６年３月取得</t>
    <rPh sb="0" eb="2">
      <t>サギョウ</t>
    </rPh>
    <rPh sb="2" eb="3">
      <t>ショ</t>
    </rPh>
    <rPh sb="3" eb="5">
      <t>キュウハイ</t>
    </rPh>
    <rPh sb="5" eb="7">
      <t>セツビ</t>
    </rPh>
    <rPh sb="8" eb="10">
      <t>ヘイセイ</t>
    </rPh>
    <rPh sb="12" eb="13">
      <t>ネン</t>
    </rPh>
    <rPh sb="14" eb="15">
      <t>ガツ</t>
    </rPh>
    <rPh sb="15" eb="17">
      <t>シュトク</t>
    </rPh>
    <phoneticPr fontId="3"/>
  </si>
  <si>
    <t>電気設備　　　　　　平成２６年3月取得</t>
    <rPh sb="0" eb="2">
      <t>デンキ</t>
    </rPh>
    <rPh sb="2" eb="4">
      <t>セツビ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</si>
  <si>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ケアホームスプリンクラー設備　平成29年2月取得</t>
    <rPh sb="12" eb="14">
      <t>セツビ</t>
    </rPh>
    <rPh sb="15" eb="17">
      <t>ヘイセイ</t>
    </rPh>
    <rPh sb="19" eb="20">
      <t>ネン</t>
    </rPh>
    <rPh sb="21" eb="22">
      <t>ガツ</t>
    </rPh>
    <rPh sb="22" eb="24">
      <t>シュトク</t>
    </rPh>
    <phoneticPr fontId="3"/>
  </si>
  <si>
    <t>アルソック未来防犯カメラ</t>
    <rPh sb="5" eb="7">
      <t>ミライ</t>
    </rPh>
    <rPh sb="7" eb="9">
      <t>ボウハン</t>
    </rPh>
    <phoneticPr fontId="3"/>
  </si>
  <si>
    <t>アルソック夢防犯カメラ</t>
    <rPh sb="5" eb="6">
      <t>ユメ</t>
    </rPh>
    <rPh sb="6" eb="8">
      <t>ボウハン</t>
    </rPh>
    <phoneticPr fontId="3"/>
  </si>
  <si>
    <t>建物付属設備計</t>
    <rPh sb="0" eb="2">
      <t>タテモノ</t>
    </rPh>
    <rPh sb="2" eb="4">
      <t>フゾク</t>
    </rPh>
    <rPh sb="4" eb="6">
      <t>セツビ</t>
    </rPh>
    <rPh sb="6" eb="7">
      <t>ケイ</t>
    </rPh>
    <phoneticPr fontId="3"/>
  </si>
  <si>
    <t>　　　　　構築物</t>
    <rPh sb="5" eb="8">
      <t>コウチクブツ</t>
    </rPh>
    <phoneticPr fontId="3"/>
  </si>
  <si>
    <t>新棟テラス　　　　　平成２０年４月取得</t>
    <rPh sb="0" eb="1">
      <t>シン</t>
    </rPh>
    <rPh sb="1" eb="2">
      <t>ムネ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</si>
  <si>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カーポート　　　　　　平成２０年５月取得</t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</si>
  <si>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井戸給水ポンプ　　平成２２年４月取得</t>
    <rPh sb="0" eb="2">
      <t>イド</t>
    </rPh>
    <rPh sb="2" eb="4">
      <t>キュウスイ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</si>
  <si>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食品棟カーポート　平成２４年４月取得</t>
    <rPh sb="0" eb="2">
      <t>ショクヒン</t>
    </rPh>
    <rPh sb="2" eb="3">
      <t>トウ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</si>
  <si>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食品棟フェンス　　平成２４年4月取得</t>
    <rPh sb="0" eb="2">
      <t>ショクヒン</t>
    </rPh>
    <rPh sb="2" eb="3">
      <t>トウ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</si>
  <si>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作業棟フェンス　　平成２６年３月取得</t>
    <rPh sb="0" eb="2">
      <t>サギョウ</t>
    </rPh>
    <rPh sb="2" eb="3">
      <t>トウ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</si>
  <si>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駐車場工事　　平成31年1月取得</t>
    <rPh sb="0" eb="3">
      <t>チュウシャジョウ</t>
    </rPh>
    <rPh sb="3" eb="5">
      <t>コウジ</t>
    </rPh>
    <rPh sb="7" eb="9">
      <t>ヘイセイ</t>
    </rPh>
    <rPh sb="11" eb="12">
      <t>ネン</t>
    </rPh>
    <rPh sb="13" eb="14">
      <t>ガツ</t>
    </rPh>
    <rPh sb="14" eb="16">
      <t>シュトク</t>
    </rPh>
    <phoneticPr fontId="3"/>
  </si>
  <si>
    <t>ブロック塀　令和１年5月取得</t>
    <rPh sb="4" eb="5">
      <t>ヘイ</t>
    </rPh>
    <rPh sb="6" eb="8">
      <t>レイワ</t>
    </rPh>
    <rPh sb="9" eb="10">
      <t>ネン</t>
    </rPh>
    <rPh sb="10" eb="11">
      <t>ガンネン</t>
    </rPh>
    <rPh sb="11" eb="12">
      <t>ガツ</t>
    </rPh>
    <rPh sb="12" eb="14">
      <t>シュトク</t>
    </rPh>
    <phoneticPr fontId="3"/>
  </si>
  <si>
    <t>構築物計</t>
    <rPh sb="0" eb="3">
      <t>コウチクブツ</t>
    </rPh>
    <rPh sb="3" eb="4">
      <t>ケイ</t>
    </rPh>
    <phoneticPr fontId="3"/>
  </si>
  <si>
    <t>　　　　　　車両運搬具</t>
    <rPh sb="6" eb="8">
      <t>シャリョウ</t>
    </rPh>
    <rPh sb="8" eb="10">
      <t>ウンパン</t>
    </rPh>
    <rPh sb="10" eb="11">
      <t>グ</t>
    </rPh>
    <phoneticPr fontId="3"/>
  </si>
  <si>
    <t>スズキエブリ　　　　　平成20年12月取得</t>
    <rPh sb="11" eb="13">
      <t>ヘイセイ</t>
    </rPh>
    <rPh sb="15" eb="16">
      <t>ネン</t>
    </rPh>
    <rPh sb="18" eb="19">
      <t>ガツ</t>
    </rPh>
    <rPh sb="19" eb="21">
      <t>シュトク</t>
    </rPh>
    <phoneticPr fontId="3"/>
  </si>
  <si>
    <t>スズキエブリ　　　　　平成2１年3月取得</t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</si>
  <si>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三菱ＥＫワゴン　　　　平成２２年２月取得</t>
    <rPh sb="0" eb="2">
      <t>ミツビシ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</si>
  <si>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日産キャラバン　　　平成２２年３月取得</t>
    <rPh sb="0" eb="2">
      <t>ニッサン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</si>
  <si>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トヨタハイエース　　　平成23年12月取得</t>
    <rPh sb="11" eb="13">
      <t>ヘイセイ</t>
    </rPh>
    <rPh sb="15" eb="16">
      <t>ネン</t>
    </rPh>
    <rPh sb="18" eb="19">
      <t>ツキ</t>
    </rPh>
    <rPh sb="19" eb="21">
      <t>シュトク</t>
    </rPh>
    <phoneticPr fontId="3"/>
  </si>
  <si>
    <t>ニッサンセレナ　　　平成２４年１２月取得</t>
    <rPh sb="10" eb="12">
      <t>ヘイセイ</t>
    </rPh>
    <rPh sb="14" eb="15">
      <t>ネン</t>
    </rPh>
    <rPh sb="17" eb="18">
      <t>ガツ</t>
    </rPh>
    <rPh sb="18" eb="20">
      <t>シュトク</t>
    </rPh>
    <phoneticPr fontId="3"/>
  </si>
  <si>
    <t>ニッサンダブルキャブ平成２４年１２月取得</t>
    <rPh sb="10" eb="12">
      <t>ヘイセイ</t>
    </rPh>
    <rPh sb="14" eb="15">
      <t>ネン</t>
    </rPh>
    <rPh sb="17" eb="18">
      <t>ガツ</t>
    </rPh>
    <rPh sb="18" eb="20">
      <t>シュトク</t>
    </rPh>
    <phoneticPr fontId="3"/>
  </si>
  <si>
    <t>日産キャラバンチェアー平成２７年３月取得</t>
    <rPh sb="0" eb="2">
      <t>ニッサン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</si>
  <si>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日産バネット　　　平成27年6月取得</t>
    <rPh sb="0" eb="2">
      <t>ニッサン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</si>
  <si>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本田Nワゴン　　　平成27年12月取得</t>
    <rPh sb="0" eb="2">
      <t>ホンダ</t>
    </rPh>
    <rPh sb="9" eb="11">
      <t>ヘイセイ</t>
    </rPh>
    <rPh sb="13" eb="14">
      <t>ネン</t>
    </rPh>
    <rPh sb="16" eb="17">
      <t>ガツ</t>
    </rPh>
    <rPh sb="17" eb="19">
      <t>シュトク</t>
    </rPh>
    <phoneticPr fontId="3"/>
  </si>
  <si>
    <t>トヨタアイシス　令和1年10月取得</t>
    <rPh sb="8" eb="10">
      <t>レイワ</t>
    </rPh>
    <rPh sb="11" eb="12">
      <t>ネン</t>
    </rPh>
    <rPh sb="14" eb="15">
      <t>ガツ</t>
    </rPh>
    <rPh sb="15" eb="17">
      <t>シュトク</t>
    </rPh>
    <phoneticPr fontId="3"/>
  </si>
  <si>
    <t>スズキキャリー　令和2年2月取得</t>
    <rPh sb="8" eb="10">
      <t>レイワ</t>
    </rPh>
    <rPh sb="11" eb="12">
      <t>ネン</t>
    </rPh>
    <rPh sb="13" eb="14">
      <t>ガツ</t>
    </rPh>
    <rPh sb="14" eb="16">
      <t>シュトク</t>
    </rPh>
    <phoneticPr fontId="3"/>
  </si>
  <si>
    <t>日産キャラバン　　令和4年2月取得</t>
    <rPh sb="0" eb="2">
      <t>ニッサン</t>
    </rPh>
    <rPh sb="9" eb="11">
      <t>レイワ</t>
    </rPh>
    <rPh sb="12" eb="13">
      <t>ネン</t>
    </rPh>
    <rPh sb="14" eb="15">
      <t>ガツ</t>
    </rPh>
    <rPh sb="15" eb="17">
      <t>シュトク</t>
    </rPh>
    <phoneticPr fontId="3"/>
  </si>
  <si>
    <t>日産キャラバン　令和4年4月取得</t>
    <rPh sb="0" eb="2">
      <t>ニッサン</t>
    </rPh>
    <rPh sb="8" eb="10">
      <t>レイワ</t>
    </rPh>
    <rPh sb="11" eb="12">
      <t>ネン</t>
    </rPh>
    <rPh sb="13" eb="14">
      <t>ガツ</t>
    </rPh>
    <rPh sb="14" eb="16">
      <t>シュトク</t>
    </rPh>
    <phoneticPr fontId="3"/>
  </si>
  <si>
    <t>ワゴンR　令和4年8月取得</t>
    <rPh sb="5" eb="7">
      <t>レイワ</t>
    </rPh>
    <rPh sb="8" eb="9">
      <t>ネン</t>
    </rPh>
    <rPh sb="10" eb="11">
      <t>ガツ</t>
    </rPh>
    <rPh sb="11" eb="13">
      <t>シュトク</t>
    </rPh>
    <phoneticPr fontId="3"/>
  </si>
  <si>
    <t>日産キャラバン　令和5年3月取得</t>
    <rPh sb="0" eb="2">
      <t>ニッサン</t>
    </rPh>
    <rPh sb="8" eb="10">
      <t>レイワ</t>
    </rPh>
    <rPh sb="11" eb="12">
      <t>ネン</t>
    </rPh>
    <rPh sb="13" eb="14">
      <t>ガツ</t>
    </rPh>
    <rPh sb="14" eb="16">
      <t>シュトク</t>
    </rPh>
    <phoneticPr fontId="3"/>
  </si>
  <si>
    <t>　　　　車両運搬具計</t>
    <rPh sb="4" eb="6">
      <t>シャリョウ</t>
    </rPh>
    <rPh sb="6" eb="8">
      <t>ウンパン</t>
    </rPh>
    <rPh sb="8" eb="9">
      <t>グ</t>
    </rPh>
    <rPh sb="9" eb="10">
      <t>ケイ</t>
    </rPh>
    <phoneticPr fontId="3"/>
  </si>
  <si>
    <t>　　　　　　業務用機器備品</t>
    <rPh sb="6" eb="9">
      <t>ギョウムヨウ</t>
    </rPh>
    <rPh sb="9" eb="11">
      <t>キキ</t>
    </rPh>
    <rPh sb="11" eb="13">
      <t>ビヒン</t>
    </rPh>
    <phoneticPr fontId="3"/>
  </si>
  <si>
    <t>ミシン１台　　　　　　平成15年2月取得</t>
    <rPh sb="4" eb="5">
      <t>ダイ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</si>
  <si>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電動ベッド　　　　　　平成15年2月取得</t>
    <rPh sb="0" eb="2">
      <t>デンドウ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</si>
  <si>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エアコン　　　　　　　平成１５年3月取得</t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</si>
  <si>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作業所用エアコン　平成１８年７月取得</t>
    <rPh sb="0" eb="3">
      <t>サギョウショ</t>
    </rPh>
    <rPh sb="3" eb="4">
      <t>ヨウ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</si>
  <si>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空調機（自立訓練）　平成２１年１０月取得</t>
    <rPh sb="0" eb="3">
      <t>クウチョウキ</t>
    </rPh>
    <rPh sb="4" eb="6">
      <t>ジリツ</t>
    </rPh>
    <rPh sb="6" eb="8">
      <t>クンレン</t>
    </rPh>
    <rPh sb="10" eb="12">
      <t>ヘイセイ</t>
    </rPh>
    <rPh sb="14" eb="15">
      <t>ネン</t>
    </rPh>
    <rPh sb="17" eb="18">
      <t>ガツ</t>
    </rPh>
    <rPh sb="18" eb="20">
      <t>シュトク</t>
    </rPh>
    <phoneticPr fontId="3"/>
  </si>
  <si>
    <t>冷蔵庫（就労移行）　平成２２年3月取得</t>
    <rPh sb="0" eb="3">
      <t>レイゾウコ</t>
    </rPh>
    <rPh sb="4" eb="6">
      <t>シュウロウ</t>
    </rPh>
    <rPh sb="6" eb="8">
      <t>イコウ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</si>
  <si>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電動ベッド　　　　　　平成23年5月取得</t>
    <rPh sb="0" eb="2">
      <t>デンドウ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</si>
  <si>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ヤンマー耕運機　　　平成23年7月取得</t>
    <rPh sb="4" eb="7">
      <t>コウウンキ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</si>
  <si>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草刈り機　　　　　　　平成23年10月取得</t>
    <rPh sb="0" eb="2">
      <t>クサカ</t>
    </rPh>
    <rPh sb="3" eb="4">
      <t>キ</t>
    </rPh>
    <rPh sb="11" eb="13">
      <t>ヘイセイ</t>
    </rPh>
    <rPh sb="15" eb="16">
      <t>ネン</t>
    </rPh>
    <rPh sb="18" eb="19">
      <t>ガツ</t>
    </rPh>
    <rPh sb="19" eb="21">
      <t>シュトク</t>
    </rPh>
    <phoneticPr fontId="3"/>
  </si>
  <si>
    <t>ピアノ　　　　　　　　　平成23年11月取得</t>
    <rPh sb="12" eb="14">
      <t>ヘイセイ</t>
    </rPh>
    <rPh sb="16" eb="17">
      <t>ネン</t>
    </rPh>
    <rPh sb="19" eb="20">
      <t>ガツ</t>
    </rPh>
    <rPh sb="20" eb="22">
      <t>シュトク</t>
    </rPh>
    <phoneticPr fontId="3"/>
  </si>
  <si>
    <t>搾油機　　　　　　　　平成23年5月取得</t>
    <rPh sb="0" eb="2">
      <t>サクユ</t>
    </rPh>
    <rPh sb="2" eb="3">
      <t>キ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</si>
  <si>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特殊浴槽　　　　　　平成２３年３月取得</t>
    <rPh sb="0" eb="2">
      <t>トクシュ</t>
    </rPh>
    <rPh sb="2" eb="4">
      <t>ヨクソウ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</si>
  <si>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マルゼンガスオーブン　平成２６年７月取得</t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</si>
  <si>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昇降機　　　　　　　　平成２５年４月取得</t>
    <rPh sb="0" eb="3">
      <t>ショウコウキ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</si>
  <si>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厨房エアコン　　　　平成２５年６月取得</t>
    <rPh sb="0" eb="2">
      <t>チュウボウ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</si>
  <si>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印刷機　　　　　　　　平成２５年７月取得</t>
    <rPh sb="0" eb="3">
      <t>インサツキ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</si>
  <si>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共同生活援助用パソコン　平成28年1月取得</t>
    <rPh sb="0" eb="2">
      <t>キョウドウ</t>
    </rPh>
    <rPh sb="2" eb="4">
      <t>セイカツ</t>
    </rPh>
    <rPh sb="4" eb="7">
      <t>エンジョヨウ</t>
    </rPh>
    <rPh sb="12" eb="14">
      <t>ヘイセイ</t>
    </rPh>
    <rPh sb="16" eb="17">
      <t>ネン</t>
    </rPh>
    <rPh sb="18" eb="19">
      <t>ガツ</t>
    </rPh>
    <rPh sb="19" eb="21">
      <t>シュトク</t>
    </rPh>
    <phoneticPr fontId="3"/>
  </si>
  <si>
    <t>ビデオカメラシステム　　　 平成２９年１月取得</t>
    <rPh sb="14" eb="16">
      <t>ヘイセイ</t>
    </rPh>
    <rPh sb="18" eb="19">
      <t>ネン</t>
    </rPh>
    <rPh sb="20" eb="21">
      <t>ガツ</t>
    </rPh>
    <rPh sb="21" eb="23">
      <t>シュトク</t>
    </rPh>
    <phoneticPr fontId="3"/>
  </si>
  <si>
    <t>ミシン１台　　　　　　　　　　平成２９年３月取得</t>
    <rPh sb="4" eb="5">
      <t>ダイ</t>
    </rPh>
    <rPh sb="15" eb="17">
      <t>ヘイセイ</t>
    </rPh>
    <rPh sb="19" eb="20">
      <t>ネン</t>
    </rPh>
    <rPh sb="21" eb="22">
      <t>ガツ</t>
    </rPh>
    <rPh sb="22" eb="24">
      <t>シュトク</t>
    </rPh>
    <phoneticPr fontId="3"/>
  </si>
  <si>
    <t>草刈り機　　　　　　　平成29年10月取得</t>
    <rPh sb="0" eb="2">
      <t>クサカ</t>
    </rPh>
    <rPh sb="3" eb="4">
      <t>キ</t>
    </rPh>
    <rPh sb="11" eb="13">
      <t>ヘイセイ</t>
    </rPh>
    <rPh sb="15" eb="16">
      <t>ネン</t>
    </rPh>
    <rPh sb="18" eb="19">
      <t>ガツ</t>
    </rPh>
    <rPh sb="19" eb="21">
      <t>シュトク</t>
    </rPh>
    <phoneticPr fontId="3"/>
  </si>
  <si>
    <t>冷凍庫　　　　　　　平成３０年３月取得</t>
    <rPh sb="0" eb="3">
      <t>レイトウコ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</si>
  <si>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庁舎カート　　　　平成30年6月取得</t>
    <rPh sb="0" eb="2">
      <t>チョウシャ</t>
    </rPh>
    <rPh sb="9" eb="11">
      <t>ヘイセイ</t>
    </rPh>
    <rPh sb="13" eb="14">
      <t>ネン</t>
    </rPh>
    <rPh sb="15" eb="16">
      <t>ガツ</t>
    </rPh>
    <rPh sb="16" eb="18">
      <t>シュトク</t>
    </rPh>
    <phoneticPr fontId="3"/>
  </si>
  <si>
    <t>法面刈払機　　　平成30年9月取得</t>
    <rPh sb="0" eb="2">
      <t>ノリメン</t>
    </rPh>
    <rPh sb="2" eb="3">
      <t>カリ</t>
    </rPh>
    <rPh sb="3" eb="4">
      <t>ハラ</t>
    </rPh>
    <rPh sb="4" eb="5">
      <t>キ</t>
    </rPh>
    <rPh sb="8" eb="10">
      <t>ヘイセイ</t>
    </rPh>
    <rPh sb="12" eb="13">
      <t>ネン</t>
    </rPh>
    <rPh sb="14" eb="15">
      <t>ガツ</t>
    </rPh>
    <rPh sb="15" eb="17">
      <t>シュトク</t>
    </rPh>
    <phoneticPr fontId="3"/>
  </si>
  <si>
    <t>厨房換気扇工事　　　平成30年8月取得</t>
    <rPh sb="0" eb="2">
      <t>チュウボウ</t>
    </rPh>
    <rPh sb="2" eb="5">
      <t>カンキセン</t>
    </rPh>
    <rPh sb="5" eb="7">
      <t>コウジ</t>
    </rPh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</si>
  <si>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非常用小型発電機　　令和1年5月取得</t>
    <rPh sb="0" eb="3">
      <t>ヒジョウヨウ</t>
    </rPh>
    <rPh sb="3" eb="5">
      <t>コガタ</t>
    </rPh>
    <rPh sb="5" eb="8">
      <t>ハツデンキ</t>
    </rPh>
    <rPh sb="10" eb="12">
      <t>レイワ</t>
    </rPh>
    <rPh sb="13" eb="14">
      <t>ネン</t>
    </rPh>
    <rPh sb="15" eb="16">
      <t>ガツ</t>
    </rPh>
    <rPh sb="16" eb="18">
      <t>シュトク</t>
    </rPh>
    <phoneticPr fontId="3"/>
  </si>
  <si>
    <t>AIｻｰﾏﾙｶﾒﾗ　　令和2年5月取得</t>
    <rPh sb="11" eb="13">
      <t>レイワ</t>
    </rPh>
    <rPh sb="14" eb="15">
      <t>ネン</t>
    </rPh>
    <rPh sb="16" eb="17">
      <t>ガツ</t>
    </rPh>
    <rPh sb="17" eb="19">
      <t>シュトク</t>
    </rPh>
    <phoneticPr fontId="3"/>
  </si>
  <si>
    <t>微酸性電解水生成機　　令和2年6月取得</t>
    <rPh sb="0" eb="1">
      <t>ビ</t>
    </rPh>
    <rPh sb="1" eb="3">
      <t>サンセイ</t>
    </rPh>
    <rPh sb="3" eb="5">
      <t>デンカイ</t>
    </rPh>
    <rPh sb="5" eb="6">
      <t>スイ</t>
    </rPh>
    <rPh sb="6" eb="8">
      <t>セイセイ</t>
    </rPh>
    <rPh sb="8" eb="9">
      <t>キ</t>
    </rPh>
    <rPh sb="11" eb="13">
      <t>レイワ</t>
    </rPh>
    <rPh sb="14" eb="15">
      <t>ネン</t>
    </rPh>
    <rPh sb="16" eb="17">
      <t>ガツ</t>
    </rPh>
    <rPh sb="17" eb="19">
      <t>シュトク</t>
    </rPh>
    <phoneticPr fontId="3"/>
  </si>
  <si>
    <t>スーパーフリーザー　　　令和2年7月取得</t>
    <rPh sb="12" eb="14">
      <t>レイワ</t>
    </rPh>
    <rPh sb="15" eb="16">
      <t>ネン</t>
    </rPh>
    <rPh sb="17" eb="18">
      <t>ガツ</t>
    </rPh>
    <rPh sb="18" eb="20">
      <t>シュトク</t>
    </rPh>
    <phoneticPr fontId="3"/>
  </si>
  <si>
    <t>　　業務用機器備品計</t>
    <rPh sb="2" eb="5">
      <t>ギョウムヨウ</t>
    </rPh>
    <rPh sb="5" eb="7">
      <t>キキ</t>
    </rPh>
    <rPh sb="7" eb="9">
      <t>ビヒン</t>
    </rPh>
    <rPh sb="9" eb="10">
      <t>ケイ</t>
    </rPh>
    <phoneticPr fontId="3"/>
  </si>
  <si>
    <t>　　　　　機械・装置</t>
    <rPh sb="5" eb="7">
      <t>キカイ</t>
    </rPh>
    <rPh sb="8" eb="10">
      <t>ソウチ</t>
    </rPh>
    <phoneticPr fontId="3"/>
  </si>
  <si>
    <t>ﾊﾟﾝ発酵冷凍機　　　平成28年2月取得</t>
    <rPh sb="3" eb="5">
      <t>ハッコウ</t>
    </rPh>
    <rPh sb="5" eb="8">
      <t>レイトウキ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</si>
  <si>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ミニデッキオーブン　平成28年2月取得</t>
    <rPh sb="10" eb="12">
      <t>ヘイセイ</t>
    </rPh>
    <rPh sb="14" eb="15">
      <t>ネン</t>
    </rPh>
    <rPh sb="16" eb="17">
      <t>ガツ</t>
    </rPh>
    <rPh sb="17" eb="19">
      <t>シュトク</t>
    </rPh>
    <phoneticPr fontId="3"/>
  </si>
  <si>
    <t>パンスライサー　　　平成28年１０月取得</t>
    <rPh sb="10" eb="12">
      <t>ヘイセイ</t>
    </rPh>
    <rPh sb="14" eb="15">
      <t>ネン</t>
    </rPh>
    <rPh sb="17" eb="18">
      <t>ガツ</t>
    </rPh>
    <rPh sb="18" eb="20">
      <t>シュトク</t>
    </rPh>
    <phoneticPr fontId="3"/>
  </si>
  <si>
    <t>架台ホイロ　　　　　　平成２９年３月取得</t>
    <rPh sb="0" eb="2">
      <t>カダイ</t>
    </rPh>
    <rPh sb="11" eb="13">
      <t>ヘイセイ</t>
    </rPh>
    <rPh sb="15" eb="16">
      <t>ネン</t>
    </rPh>
    <rPh sb="17" eb="18">
      <t>ガツ</t>
    </rPh>
    <rPh sb="18" eb="20">
      <t>シュトク</t>
    </rPh>
    <phoneticPr fontId="3"/>
  </si>
  <si>
    <t>エスプレッソマシン・ミル　平成30年12月取得</t>
    <rPh sb="13" eb="15">
      <t>ヘイセイ</t>
    </rPh>
    <rPh sb="17" eb="18">
      <t>ネン</t>
    </rPh>
    <rPh sb="20" eb="21">
      <t>ガツ</t>
    </rPh>
    <rPh sb="21" eb="23">
      <t>シュトク</t>
    </rPh>
    <phoneticPr fontId="3"/>
  </si>
  <si>
    <t>ビックオーブン（株）マルゼン　平成31年4月取得</t>
    <rPh sb="8" eb="9">
      <t>カブ</t>
    </rPh>
    <rPh sb="15" eb="17">
      <t>ヘイセイ</t>
    </rPh>
    <rPh sb="19" eb="20">
      <t>ネン</t>
    </rPh>
    <rPh sb="21" eb="22">
      <t>ガツ</t>
    </rPh>
    <rPh sb="22" eb="24">
      <t>シュトク</t>
    </rPh>
    <phoneticPr fontId="3"/>
  </si>
  <si>
    <t>カフェ　電子レンジ　令和2年1月取得</t>
    <rPh sb="4" eb="6">
      <t>デンシ</t>
    </rPh>
    <rPh sb="10" eb="12">
      <t>レイワ</t>
    </rPh>
    <rPh sb="13" eb="14">
      <t>ネン</t>
    </rPh>
    <rPh sb="15" eb="16">
      <t>ガツ</t>
    </rPh>
    <rPh sb="16" eb="18">
      <t>シュトク</t>
    </rPh>
    <phoneticPr fontId="3"/>
  </si>
  <si>
    <t>コーヒー焙煎機　令和4年6月取得</t>
    <rPh sb="4" eb="6">
      <t>バイセン</t>
    </rPh>
    <rPh sb="6" eb="7">
      <t>キ</t>
    </rPh>
    <rPh sb="8" eb="10">
      <t>レイワ</t>
    </rPh>
    <rPh sb="11" eb="12">
      <t>ネン</t>
    </rPh>
    <rPh sb="13" eb="14">
      <t>ガツ</t>
    </rPh>
    <rPh sb="14" eb="16">
      <t>シュトク</t>
    </rPh>
    <phoneticPr fontId="3"/>
  </si>
  <si>
    <t>機械・装置計</t>
    <rPh sb="0" eb="2">
      <t>キカイ</t>
    </rPh>
    <rPh sb="3" eb="5">
      <t>ソウチ</t>
    </rPh>
    <rPh sb="5" eb="6">
      <t>ケイ</t>
    </rPh>
    <phoneticPr fontId="3"/>
  </si>
  <si>
    <t>　　　　その他</t>
    <rPh sb="6" eb="7">
      <t>タ</t>
    </rPh>
    <phoneticPr fontId="3"/>
  </si>
  <si>
    <t>日産キャラバン2227　　平成30年4月取得</t>
    <rPh sb="0" eb="2">
      <t>ニッサン</t>
    </rPh>
    <rPh sb="13" eb="15">
      <t>ヘイセイ</t>
    </rPh>
    <rPh sb="17" eb="18">
      <t>ネン</t>
    </rPh>
    <rPh sb="19" eb="20">
      <t>ガツ</t>
    </rPh>
    <rPh sb="20" eb="22">
      <t>シュトク</t>
    </rPh>
    <phoneticPr fontId="3"/>
  </si>
  <si>
    <t>日産キャラバン2334　　平成31年4月取得</t>
    <rPh sb="0" eb="2">
      <t>ニッサン</t>
    </rPh>
    <rPh sb="13" eb="15">
      <t>ヘイセイ</t>
    </rPh>
    <rPh sb="17" eb="18">
      <t>ネン</t>
    </rPh>
    <rPh sb="19" eb="20">
      <t>ガツ</t>
    </rPh>
    <rPh sb="20" eb="22">
      <t>シュトク</t>
    </rPh>
    <phoneticPr fontId="3"/>
  </si>
  <si>
    <t>日産キャラバン8766　　令和2年12月取得</t>
    <rPh sb="0" eb="2">
      <t>ニッサン</t>
    </rPh>
    <rPh sb="13" eb="15">
      <t>レイワ</t>
    </rPh>
    <rPh sb="16" eb="17">
      <t>ネン</t>
    </rPh>
    <rPh sb="19" eb="20">
      <t>ガツ</t>
    </rPh>
    <rPh sb="20" eb="22">
      <t>シュトク</t>
    </rPh>
    <phoneticPr fontId="3"/>
  </si>
  <si>
    <t>その他計</t>
    <rPh sb="2" eb="3">
      <t>タ</t>
    </rPh>
    <rPh sb="3" eb="4">
      <t>ケイ</t>
    </rPh>
    <phoneticPr fontId="3"/>
  </si>
  <si>
    <t>　　　　　無形固定資産</t>
    <rPh sb="5" eb="7">
      <t>ムケイ</t>
    </rPh>
    <rPh sb="7" eb="11">
      <t>コテイシサン</t>
    </rPh>
    <phoneticPr fontId="3"/>
  </si>
  <si>
    <t>水道施設利用権（ケアホーム夢未来用）</t>
    <rPh sb="0" eb="2">
      <t>スイドウ</t>
    </rPh>
    <rPh sb="2" eb="4">
      <t>シセツ</t>
    </rPh>
    <rPh sb="4" eb="7">
      <t>リヨウケン</t>
    </rPh>
    <rPh sb="13" eb="14">
      <t>ユメ</t>
    </rPh>
    <rPh sb="14" eb="16">
      <t>ミライ</t>
    </rPh>
    <rPh sb="16" eb="17">
      <t>ヨウ</t>
    </rPh>
    <phoneticPr fontId="3"/>
  </si>
  <si>
    <t>福祉大臣クラウドタイプ</t>
    <rPh sb="0" eb="2">
      <t>フクシ</t>
    </rPh>
    <rPh sb="2" eb="4">
      <t>ダイジン</t>
    </rPh>
    <phoneticPr fontId="3"/>
  </si>
  <si>
    <t>　　　　　自動車預託金</t>
    <rPh sb="5" eb="8">
      <t>ジドウシャ</t>
    </rPh>
    <rPh sb="8" eb="11">
      <t>ヨタクキン</t>
    </rPh>
    <phoneticPr fontId="3"/>
  </si>
  <si>
    <t>　　　　　差入保証金</t>
    <rPh sb="5" eb="10">
      <t>サシイレホショウキン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</si>
  <si>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3"/>
  </si>
  <si>
    <t>固　定　資　産　合　計</t>
    <rPh sb="0" eb="1">
      <t>カタム</t>
    </rPh>
    <rPh sb="2" eb="3">
      <t>サダム</t>
    </rPh>
    <rPh sb="4" eb="5">
      <t>シ</t>
    </rPh>
    <rPh sb="6" eb="7">
      <t>サン</t>
    </rPh>
    <rPh sb="8" eb="9">
      <t>ゴウ</t>
    </rPh>
    <rPh sb="10" eb="11">
      <t>ケイ</t>
    </rPh>
    <phoneticPr fontId="3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</si>
  <si>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3"/>
  </si>
  <si>
    <t>負債の内訳</t>
    <rPh sb="0" eb="2">
      <t>フサイ</t>
    </rPh>
    <rPh sb="3" eb="5">
      <t>ウチワケ</t>
    </rPh>
    <phoneticPr fontId="3"/>
  </si>
  <si>
    <t>Ⅱ　負債の部</t>
    <rPh sb="2" eb="4">
      <t>フサイ</t>
    </rPh>
    <rPh sb="5" eb="6">
      <t>ブ</t>
    </rPh>
    <phoneticPr fontId="3"/>
  </si>
  <si>
    <t>　１　流動負債</t>
    <rPh sb="3" eb="5">
      <t>リュウドウ</t>
    </rPh>
    <rPh sb="5" eb="7">
      <t>フサイ</t>
    </rPh>
    <phoneticPr fontId="3"/>
  </si>
  <si>
    <t>　　　　事業未払金　</t>
    <rPh sb="4" eb="6">
      <t>ジギョウ</t>
    </rPh>
    <rPh sb="6" eb="8">
      <t>ミハラ</t>
    </rPh>
    <rPh sb="8" eb="9">
      <t>キン</t>
    </rPh>
    <phoneticPr fontId="3"/>
  </si>
  <si>
    <t>コスモガソリン代　　２・３月分</t>
    <rPh sb="7" eb="8">
      <t>ダイ</t>
    </rPh>
    <rPh sb="13" eb="15">
      <t>ガツブン</t>
    </rPh>
    <phoneticPr fontId="3"/>
  </si>
  <si>
    <t>JCB未払金　　２・３月分</t>
    <rPh sb="3" eb="6">
      <t>ミハライキン</t>
    </rPh>
    <rPh sb="11" eb="12">
      <t>ガツ</t>
    </rPh>
    <rPh sb="12" eb="13">
      <t>ブン</t>
    </rPh>
    <phoneticPr fontId="3"/>
  </si>
  <si>
    <t>職員健康診断代金</t>
    <rPh sb="0" eb="6">
      <t>ショクインケンコウシンダン</t>
    </rPh>
    <rPh sb="6" eb="8">
      <t>ダイキン</t>
    </rPh>
    <phoneticPr fontId="3"/>
  </si>
  <si>
    <t>　事業未払金計</t>
    <rPh sb="1" eb="3">
      <t>ジギョウ</t>
    </rPh>
    <rPh sb="3" eb="6">
      <t>ミハライキン</t>
    </rPh>
    <rPh sb="6" eb="7">
      <t>ケイ</t>
    </rPh>
    <phoneticPr fontId="3"/>
  </si>
  <si>
    <t>一年以内返済予定リース債務</t>
    <rPh sb="0" eb="2">
      <t>イチネン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</si>
  <si>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めぶきリース　ｷｬﾗﾊﾞﾝ2334　リース料</t>
    <rPh sb="21" eb="22">
      <t>リョウ</t>
    </rPh>
    <phoneticPr fontId="3"/>
  </si>
  <si>
    <t>めぶきリース　ｷｬﾗﾊﾞﾝ8766　リース料</t>
    <rPh sb="21" eb="22">
      <t>リョウ</t>
    </rPh>
    <phoneticPr fontId="3"/>
  </si>
  <si>
    <t>リース債務計</t>
    <rPh sb="3" eb="5">
      <t>サイム</t>
    </rPh>
    <rPh sb="5" eb="6">
      <t>ケイ</t>
    </rPh>
    <phoneticPr fontId="3"/>
  </si>
  <si>
    <t>預り金</t>
    <rPh sb="0" eb="1">
      <t>アズカ</t>
    </rPh>
    <rPh sb="2" eb="3">
      <t>キン</t>
    </rPh>
    <phoneticPr fontId="3"/>
  </si>
  <si>
    <t>所得税預り金</t>
    <rPh sb="0" eb="3">
      <t>ショトクゼイ</t>
    </rPh>
    <rPh sb="3" eb="4">
      <t>アズカ</t>
    </rPh>
    <rPh sb="5" eb="6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</si>
  <si>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</si>
  <si>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　２　固定負債</t>
    <rPh sb="3" eb="5">
      <t>コテイ</t>
    </rPh>
    <rPh sb="5" eb="7">
      <t>フサイ</t>
    </rPh>
    <phoneticPr fontId="3"/>
  </si>
  <si>
    <t>　　　　　長期借入金</t>
    <rPh sb="5" eb="7">
      <t>チョウキ</t>
    </rPh>
    <rPh sb="7" eb="10">
      <t>カリイレキン</t>
    </rPh>
    <phoneticPr fontId="3"/>
  </si>
  <si>
    <t>福祉医療機構</t>
    <rPh sb="0" eb="2">
      <t>フクシ</t>
    </rPh>
    <rPh sb="2" eb="4">
      <t>イリョウ</t>
    </rPh>
    <rPh sb="4" eb="6">
      <t>キコウ</t>
    </rPh>
    <phoneticPr fontId="3"/>
  </si>
  <si>
    <t>　　　　　リース債務</t>
    <rPh sb="8" eb="10">
      <t>サイム</t>
    </rPh>
    <phoneticPr fontId="3"/>
  </si>
  <si>
    <t>めぶきリース　</t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</si>
  <si>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</si>
  <si>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3"/>
  </si>
  <si>
    <t>差　　引　　純　　資　産</t>
    <rPh sb="0" eb="1">
      <t>サ</t>
    </rPh>
    <rPh sb="3" eb="4">
      <t>イン</t>
    </rPh>
    <rPh sb="6" eb="7">
      <t>ジュン</t>
    </rPh>
    <rPh sb="9" eb="10">
      <t>シ</t>
    </rPh>
    <rPh sb="11" eb="12">
      <t>サン</t>
    </rPh>
    <phoneticPr fontId="3"/>
  </si>
  <si>
    <t>本書は当法人の財産目録に相違ありません。</t>
    <rPh sb="0" eb="2">
      <t>ホンショ</t>
    </rPh>
    <rPh sb="3" eb="6">
      <t>トウホウジン</t>
    </rPh>
    <rPh sb="7" eb="9">
      <t>ザイサン</t>
    </rPh>
    <rPh sb="9" eb="11">
      <t>モクロク</t>
    </rPh>
    <rPh sb="12" eb="14">
      <t>ソウイ</t>
    </rPh>
    <phoneticPr fontId="3"/>
  </si>
  <si>
    <t>〒300-1522　茨城県取手市高須２１４８</t>
    <rPh sb="10" eb="13">
      <t>イバラキケン</t>
    </rPh>
    <rPh sb="13" eb="16">
      <t>トリデシ</t>
    </rPh>
    <rPh sb="16" eb="18">
      <t>タカス</t>
    </rPh>
    <phoneticPr fontId="3"/>
  </si>
  <si>
    <t>社会福祉法人　身障者ポニーの会</t>
    <rPh sb="0" eb="2">
      <t>シャカイ</t>
    </rPh>
    <rPh sb="2" eb="4">
      <t>フクシ</t>
    </rPh>
    <rPh sb="4" eb="6">
      <t>ホウジン</t>
    </rPh>
    <rPh sb="7" eb="10">
      <t>シンショウシャ</t>
    </rPh>
    <rPh sb="14" eb="15">
      <t>カイ</t>
    </rPh>
    <phoneticPr fontId="3"/>
  </si>
  <si>
    <t>　　　　　　　　　　理　事　長　　　　濱　西　ま　り　子</t>
    <rPh sb="10" eb="11">
      <t>リ</t>
    </rPh>
    <rPh sb="12" eb="13">
      <t>コト</t>
    </rPh>
    <rPh sb="14" eb="15">
      <t>チョウ</t>
    </rPh>
    <rPh sb="19" eb="20">
      <t>ハマ</t>
    </rPh>
    <rPh sb="21" eb="22">
      <t>ニシ</t>
    </rPh>
    <rPh sb="27" eb="28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</si>
</sst>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1" fontId="2" fillId="2" borderId="3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41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41" fontId="4" fillId="0" borderId="9" xfId="0" applyNumberFormat="1" applyFont="1" applyBorder="1"/>
    <xf numFmtId="41" fontId="0" fillId="0" borderId="0" xfId="0" applyNumberFormat="1"/>
    <xf numFmtId="41" fontId="4" fillId="0" borderId="0" xfId="0" applyNumberFormat="1" applyFo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41" fontId="4" fillId="0" borderId="8" xfId="0" applyNumberFormat="1" applyFont="1" applyBorder="1"/>
    <xf numFmtId="41" fontId="4" fillId="0" borderId="9" xfId="1" applyNumberFormat="1" applyFont="1" applyFill="1" applyBorder="1"/>
    <xf numFmtId="0" fontId="4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4" fillId="0" borderId="9" xfId="0" applyNumberFormat="1" applyFont="1" applyBorder="1"/>
    <xf numFmtId="0" fontId="4" fillId="0" borderId="7" xfId="0" applyFont="1" applyBorder="1" applyAlignment="1">
      <alignment horizontal="left" vertical="center"/>
    </xf>
    <xf numFmtId="41" fontId="4" fillId="0" borderId="12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1" fontId="4" fillId="3" borderId="3" xfId="1" applyNumberFormat="1" applyFont="1" applyFill="1" applyBorder="1"/>
    <xf numFmtId="0" fontId="4" fillId="0" borderId="13" xfId="0" applyFont="1" applyBorder="1" applyAlignment="1">
      <alignment horizontal="center"/>
    </xf>
    <xf numFmtId="41" fontId="4" fillId="0" borderId="13" xfId="1" applyNumberFormat="1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ADFF-C2E7-4813-A9AC-0F08BA12431A}">
  <dimension ref="A1:XFD172"/>
  <sheetViews>
    <sheetView tabSelected="1" view="pageLayout" zoomScale="70" zoomScaleNormal="100" zoomScalePageLayoutView="70" workbookViewId="0">
      <selection activeCell="B13" sqref="B13"/>
    </sheetView>
  </sheetViews>
  <sheetFormatPr defaultRowHeight="29.1" customHeight="1" x14ac:dyDescent="0.2"/>
  <cols>
    <col min="1" max="1" width="41.75" style="2" customWidth="1"/>
    <col min="2" max="2" width="59.875" style="2" customWidth="1"/>
    <col min="3" max="3" width="21.5" style="15" customWidth="1"/>
    <col min="4" max="4" width="14.5" customWidth="1"/>
    <col min="5" max="5" width="16.125" bestFit="1" customWidth="1"/>
    <col min="9" max="9" width="18.625" customWidth="1"/>
  </cols>
  <sheetData>
    <row r="1" spans="1:9" ht="29.1" customHeight="1" x14ac:dyDescent="0.2">
      <c r="A1" s="1" t="s">
        <v>0</v>
      </c>
      <c r="B1" s="1"/>
      <c r="C1" s="1"/>
    </row>
    <row r="2" spans="1:9" ht="29.1" customHeight="1" x14ac:dyDescent="0.2">
      <c r="B2" s="3" t="s">
        <v>1</v>
      </c>
      <c r="C2" s="4" t="s">
        <v>2</v>
      </c>
    </row>
    <row r="3" spans="1:9" ht="29.1" customHeight="1" x14ac:dyDescent="0.2">
      <c r="A3" s="5" t="s">
        <v>3</v>
      </c>
      <c r="B3" s="6"/>
      <c r="C3" s="7" t="s">
        <v>4</v>
      </c>
    </row>
    <row r="4" spans="1:9" ht="29.1" customHeight="1" x14ac:dyDescent="0.2">
      <c r="A4" s="8" t="s">
        <v>5</v>
      </c>
      <c r="B4" s="9"/>
      <c r="C4" s="10"/>
    </row>
    <row r="5" spans="1:9" ht="29.1" customHeight="1" x14ac:dyDescent="0.2">
      <c r="A5" s="11" t="s">
        <v>6</v>
      </c>
      <c r="B5" s="12"/>
      <c r="C5" s="13"/>
    </row>
    <row r="6" spans="1:9" ht="29.1" customHeight="1" x14ac:dyDescent="0.2">
      <c r="A6" s="11" t="s">
        <v>7</v>
      </c>
      <c r="B6" s="12"/>
      <c r="C6" s="13">
        <f>SUM(C7:C19)</f>
        <v>43215439</v>
      </c>
    </row>
    <row r="7" spans="1:9" ht="29.1" customHeight="1" x14ac:dyDescent="0.2">
      <c r="A7" s="11" t="s">
        <v>8</v>
      </c>
      <c r="B7" s="12" t="s">
        <v>9</v>
      </c>
      <c r="C7" s="13">
        <v>575642</v>
      </c>
      <c r="D7" s="14"/>
    </row>
    <row r="8" spans="1:9" ht="29.1" customHeight="1" x14ac:dyDescent="0.2">
      <c r="A8" s="11" t="s">
        <v>10</v>
      </c>
      <c r="B8" s="12" t="s">
        <v>11</v>
      </c>
      <c r="C8" s="13">
        <v>9941906</v>
      </c>
      <c r="E8" s="2"/>
      <c r="I8" s="15"/>
    </row>
    <row r="9" spans="1:9" ht="29.1" customHeight="1" x14ac:dyDescent="0.2">
      <c r="A9" s="11"/>
      <c r="B9" s="12" t="s">
        <v>12</v>
      </c>
      <c r="C9" s="13">
        <v>5630379</v>
      </c>
      <c r="E9" s="2"/>
      <c r="I9" s="15"/>
    </row>
    <row r="10" spans="1:9" ht="29.1" customHeight="1" x14ac:dyDescent="0.2">
      <c r="A10" s="11"/>
      <c r="B10" s="12" t="s">
        <v>13</v>
      </c>
      <c r="C10" s="13">
        <v>9174578</v>
      </c>
      <c r="E10" s="2"/>
      <c r="I10" s="15"/>
    </row>
    <row r="11" spans="1:9" ht="29.1" customHeight="1" x14ac:dyDescent="0.2">
      <c r="A11" s="11"/>
      <c r="B11" s="12" t="s">
        <v>14</v>
      </c>
      <c r="C11" s="13">
        <v>2808224</v>
      </c>
      <c r="E11" s="15"/>
      <c r="I11" s="15"/>
    </row>
    <row r="12" spans="1:9" ht="29.1" customHeight="1" x14ac:dyDescent="0.2">
      <c r="A12" s="11"/>
      <c r="B12" s="12" t="s">
        <v>15</v>
      </c>
      <c r="C12" s="13">
        <v>2625335</v>
      </c>
      <c r="D12" s="14"/>
      <c r="E12" s="2"/>
      <c r="I12" s="15"/>
    </row>
    <row r="13" spans="1:9" ht="29.1" customHeight="1" x14ac:dyDescent="0.2">
      <c r="A13" s="11"/>
      <c r="B13" s="2" t="s">
        <v>16</v>
      </c>
      <c r="C13" s="13">
        <v>5432735</v>
      </c>
      <c r="D13" s="14"/>
      <c r="E13" s="2"/>
      <c r="I13" s="15"/>
    </row>
    <row r="14" spans="1:9" ht="29.1" customHeight="1" x14ac:dyDescent="0.2">
      <c r="A14" s="11"/>
      <c r="B14" s="12" t="s">
        <v>17</v>
      </c>
      <c r="C14" s="13">
        <v>1743842</v>
      </c>
      <c r="D14" s="14"/>
      <c r="E14" s="2"/>
      <c r="I14" s="15"/>
    </row>
    <row r="15" spans="1:9" ht="29.1" customHeight="1" x14ac:dyDescent="0.2">
      <c r="A15" s="11"/>
      <c r="B15" s="12" t="s">
        <v>18</v>
      </c>
      <c r="C15" s="13">
        <v>1592522</v>
      </c>
      <c r="D15" s="14"/>
      <c r="E15" s="2"/>
      <c r="I15" s="15"/>
    </row>
    <row r="16" spans="1:9" ht="29.1" customHeight="1" x14ac:dyDescent="0.2">
      <c r="A16" s="11"/>
      <c r="B16" s="12" t="s">
        <v>19</v>
      </c>
      <c r="C16" s="13">
        <v>3407597</v>
      </c>
      <c r="D16" s="14"/>
      <c r="E16" s="2"/>
      <c r="I16" s="15"/>
    </row>
    <row r="17" spans="1:9" ht="29.1" customHeight="1" x14ac:dyDescent="0.2">
      <c r="A17" s="11"/>
      <c r="B17" s="12" t="s">
        <v>20</v>
      </c>
      <c r="C17" s="13">
        <v>1</v>
      </c>
      <c r="D17" s="14"/>
      <c r="E17" s="2"/>
      <c r="I17" s="15"/>
    </row>
    <row r="18" spans="1:9" ht="29.1" customHeight="1" x14ac:dyDescent="0.2">
      <c r="A18" s="11"/>
      <c r="B18" s="12" t="s">
        <v>21</v>
      </c>
      <c r="C18" s="13">
        <v>61560</v>
      </c>
      <c r="D18" s="14"/>
      <c r="E18" s="2"/>
      <c r="I18" s="15"/>
    </row>
    <row r="19" spans="1:9" ht="29.1" customHeight="1" x14ac:dyDescent="0.2">
      <c r="A19" s="11" t="s">
        <v>22</v>
      </c>
      <c r="B19" s="12" t="s">
        <v>23</v>
      </c>
      <c r="C19" s="13">
        <v>221118</v>
      </c>
      <c r="D19" s="14"/>
    </row>
    <row r="20" spans="1:9" ht="29.1" customHeight="1" x14ac:dyDescent="0.2">
      <c r="A20" s="11"/>
      <c r="B20" s="12"/>
      <c r="C20" s="13"/>
    </row>
    <row r="21" spans="1:9" ht="29.1" customHeight="1" x14ac:dyDescent="0.2">
      <c r="A21" s="11" t="s">
        <v>24</v>
      </c>
      <c r="B21" s="12" t="s">
        <v>25</v>
      </c>
      <c r="C21" s="13">
        <v>50000</v>
      </c>
    </row>
    <row r="22" spans="1:9" ht="29.1" customHeight="1" x14ac:dyDescent="0.2">
      <c r="A22" s="11"/>
      <c r="B22" s="12"/>
      <c r="C22" s="13"/>
    </row>
    <row r="23" spans="1:9" ht="29.1" customHeight="1" x14ac:dyDescent="0.2">
      <c r="A23" s="11" t="s">
        <v>26</v>
      </c>
      <c r="B23" s="12" t="s">
        <v>27</v>
      </c>
      <c r="C23" s="13">
        <v>848819</v>
      </c>
      <c r="D23" s="14"/>
    </row>
    <row r="24" spans="1:9" ht="28.5" customHeight="1" x14ac:dyDescent="0.2">
      <c r="A24" s="11"/>
      <c r="B24" s="12"/>
      <c r="C24" s="13"/>
    </row>
    <row r="25" spans="1:9" ht="29.1" customHeight="1" x14ac:dyDescent="0.2">
      <c r="A25" s="11" t="s">
        <v>28</v>
      </c>
      <c r="B25" s="12" t="s">
        <v>29</v>
      </c>
      <c r="C25" s="13">
        <v>34893609</v>
      </c>
    </row>
    <row r="26" spans="1:9" ht="29.1" customHeight="1" x14ac:dyDescent="0.2">
      <c r="A26" s="11"/>
      <c r="B26" s="12" t="s">
        <v>30</v>
      </c>
      <c r="C26" s="13">
        <v>81000</v>
      </c>
      <c r="D26" s="14"/>
    </row>
    <row r="27" spans="1:9" ht="29.1" customHeight="1" x14ac:dyDescent="0.2">
      <c r="A27" s="11"/>
      <c r="B27" s="2" t="s">
        <v>31</v>
      </c>
      <c r="C27" s="13">
        <v>190377</v>
      </c>
      <c r="D27" s="14"/>
    </row>
    <row r="28" spans="1:9" ht="29.1" customHeight="1" x14ac:dyDescent="0.2">
      <c r="A28" s="11"/>
      <c r="B28" s="2" t="s">
        <v>32</v>
      </c>
      <c r="C28" s="13">
        <v>246000</v>
      </c>
      <c r="D28" s="14"/>
    </row>
    <row r="29" spans="1:9" ht="29.1" customHeight="1" x14ac:dyDescent="0.2">
      <c r="A29" s="11"/>
      <c r="B29" s="2" t="s">
        <v>33</v>
      </c>
      <c r="C29" s="13">
        <v>381000</v>
      </c>
      <c r="D29" s="14"/>
    </row>
    <row r="30" spans="1:9" ht="29.1" customHeight="1" x14ac:dyDescent="0.2">
      <c r="A30" s="11"/>
      <c r="B30" s="2" t="s">
        <v>34</v>
      </c>
      <c r="C30" s="13">
        <v>52700</v>
      </c>
      <c r="D30" s="14"/>
    </row>
    <row r="31" spans="1:9" ht="29.1" customHeight="1" x14ac:dyDescent="0.2">
      <c r="A31" s="11"/>
      <c r="B31" s="2" t="s">
        <v>35</v>
      </c>
      <c r="C31" s="13">
        <v>57448</v>
      </c>
      <c r="D31" s="14"/>
    </row>
    <row r="32" spans="1:9" ht="29.1" customHeight="1" x14ac:dyDescent="0.2">
      <c r="A32" s="11"/>
      <c r="B32" s="2" t="s">
        <v>36</v>
      </c>
      <c r="C32" s="13">
        <v>10800</v>
      </c>
      <c r="D32" s="14"/>
    </row>
    <row r="33" spans="1:4" ht="29.1" customHeight="1" x14ac:dyDescent="0.2">
      <c r="A33" s="11"/>
      <c r="B33" s="2" t="s">
        <v>37</v>
      </c>
      <c r="C33" s="13">
        <v>442668</v>
      </c>
      <c r="D33" s="14"/>
    </row>
    <row r="34" spans="1:4" ht="29.1" customHeight="1" x14ac:dyDescent="0.2">
      <c r="A34" s="11"/>
      <c r="B34" s="3" t="s">
        <v>38</v>
      </c>
      <c r="C34" s="13">
        <f>SUM(C25:C33)</f>
        <v>36355602</v>
      </c>
      <c r="D34" s="14"/>
    </row>
    <row r="35" spans="1:4" ht="29.1" customHeight="1" x14ac:dyDescent="0.2">
      <c r="A35" s="11" t="s">
        <v>39</v>
      </c>
      <c r="B35" s="12" t="s">
        <v>40</v>
      </c>
      <c r="C35" s="13">
        <v>21000</v>
      </c>
      <c r="D35" s="14"/>
    </row>
    <row r="36" spans="1:4" ht="29.1" customHeight="1" x14ac:dyDescent="0.2">
      <c r="A36" s="11"/>
      <c r="B36" s="12" t="s">
        <v>41</v>
      </c>
      <c r="C36" s="13">
        <v>7100</v>
      </c>
      <c r="D36" s="14"/>
    </row>
    <row r="37" spans="1:4" ht="29.1" customHeight="1" x14ac:dyDescent="0.2">
      <c r="A37" s="11"/>
      <c r="B37" s="16" t="s">
        <v>42</v>
      </c>
      <c r="C37" s="13">
        <f>SUM(C35:C36)</f>
        <v>28100</v>
      </c>
      <c r="D37" s="14"/>
    </row>
    <row r="38" spans="1:4" ht="29.1" customHeight="1" x14ac:dyDescent="0.2">
      <c r="A38" s="11"/>
      <c r="B38" s="12"/>
      <c r="C38" s="13"/>
      <c r="D38" s="14"/>
    </row>
    <row r="39" spans="1:4" ht="29.1" customHeight="1" x14ac:dyDescent="0.2">
      <c r="A39" s="11" t="s">
        <v>43</v>
      </c>
      <c r="B39" s="12" t="s">
        <v>44</v>
      </c>
      <c r="C39" s="13">
        <v>201130</v>
      </c>
      <c r="D39" s="14"/>
    </row>
    <row r="40" spans="1:4" ht="29.1" customHeight="1" x14ac:dyDescent="0.2">
      <c r="A40" s="11"/>
      <c r="B40" s="3"/>
      <c r="C40" s="13"/>
      <c r="D40" s="14"/>
    </row>
    <row r="41" spans="1:4" ht="29.1" customHeight="1" x14ac:dyDescent="0.2">
      <c r="A41" s="17" t="s">
        <v>45</v>
      </c>
      <c r="B41" s="18"/>
      <c r="C41" s="13">
        <f>+C6+C23+C34+C37+C39+C21</f>
        <v>80699090</v>
      </c>
      <c r="D41" s="14"/>
    </row>
    <row r="42" spans="1:4" ht="29.1" customHeight="1" x14ac:dyDescent="0.2">
      <c r="A42" s="11" t="s">
        <v>46</v>
      </c>
      <c r="B42" s="12"/>
      <c r="C42" s="13"/>
      <c r="D42" s="14"/>
    </row>
    <row r="43" spans="1:4" ht="29.1" customHeight="1" x14ac:dyDescent="0.2">
      <c r="A43" s="11" t="s">
        <v>47</v>
      </c>
      <c r="B43" s="12"/>
      <c r="C43" s="13"/>
      <c r="D43" s="14"/>
    </row>
    <row r="44" spans="1:4" ht="29.1" customHeight="1" x14ac:dyDescent="0.2">
      <c r="A44" s="11" t="s">
        <v>48</v>
      </c>
      <c r="B44" s="12" t="s">
        <v>49</v>
      </c>
      <c r="C44" s="13">
        <v>10000000</v>
      </c>
      <c r="D44" s="14"/>
    </row>
    <row r="45" spans="1:4" ht="29.1" customHeight="1" x14ac:dyDescent="0.2">
      <c r="A45" s="11" t="s">
        <v>50</v>
      </c>
      <c r="B45" s="12" t="s">
        <v>51</v>
      </c>
      <c r="C45" s="13">
        <v>15000000</v>
      </c>
      <c r="D45" s="14"/>
    </row>
    <row r="46" spans="1:4" ht="29.1" customHeight="1" x14ac:dyDescent="0.2">
      <c r="A46" s="11"/>
      <c r="B46" s="12" t="s">
        <v>52</v>
      </c>
      <c r="C46" s="13">
        <v>359700</v>
      </c>
      <c r="D46" s="14"/>
    </row>
    <row r="47" spans="1:4" ht="29.1" customHeight="1" x14ac:dyDescent="0.2">
      <c r="A47" s="11"/>
      <c r="B47" s="12" t="s">
        <v>53</v>
      </c>
      <c r="C47" s="13">
        <v>14396</v>
      </c>
      <c r="D47" s="14"/>
    </row>
    <row r="48" spans="1:4" ht="29.1" customHeight="1" x14ac:dyDescent="0.2">
      <c r="A48" s="11"/>
      <c r="B48" s="12" t="s">
        <v>53</v>
      </c>
      <c r="C48" s="13">
        <v>14219</v>
      </c>
      <c r="D48" s="14"/>
    </row>
    <row r="49" spans="1:5" ht="29.1" customHeight="1" x14ac:dyDescent="0.2">
      <c r="A49" s="11"/>
      <c r="B49" s="12" t="s">
        <v>53</v>
      </c>
      <c r="C49" s="13">
        <v>16402</v>
      </c>
      <c r="D49" s="14"/>
    </row>
    <row r="50" spans="1:5" ht="29.1" customHeight="1" x14ac:dyDescent="0.2">
      <c r="A50" s="11"/>
      <c r="B50" s="12" t="s">
        <v>54</v>
      </c>
      <c r="C50" s="13">
        <v>494931</v>
      </c>
      <c r="D50" s="14"/>
    </row>
    <row r="51" spans="1:5" ht="29.1" customHeight="1" x14ac:dyDescent="0.2">
      <c r="A51" s="11"/>
      <c r="B51" s="12" t="s">
        <v>55</v>
      </c>
      <c r="C51" s="13">
        <v>25114000</v>
      </c>
      <c r="E51" s="14"/>
    </row>
    <row r="52" spans="1:5" ht="29.1" customHeight="1" x14ac:dyDescent="0.2">
      <c r="A52" s="11"/>
      <c r="B52" s="12" t="s">
        <v>56</v>
      </c>
      <c r="C52" s="13">
        <v>11738539</v>
      </c>
      <c r="E52" s="14"/>
    </row>
    <row r="53" spans="1:5" ht="29.1" customHeight="1" x14ac:dyDescent="0.2">
      <c r="A53" s="11"/>
      <c r="B53" s="16" t="s">
        <v>57</v>
      </c>
      <c r="C53" s="13">
        <f>SUM(C45:C52)</f>
        <v>52752187</v>
      </c>
    </row>
    <row r="54" spans="1:5" ht="29.1" customHeight="1" x14ac:dyDescent="0.2">
      <c r="A54" s="11" t="s">
        <v>58</v>
      </c>
      <c r="B54" s="12" t="s">
        <v>59</v>
      </c>
      <c r="C54" s="13">
        <v>11795036</v>
      </c>
      <c r="D54" s="14"/>
    </row>
    <row r="55" spans="1:5" ht="29.1" customHeight="1" x14ac:dyDescent="0.2">
      <c r="A55" s="11"/>
      <c r="B55" s="12" t="s">
        <v>60</v>
      </c>
      <c r="C55" s="13">
        <v>39601159</v>
      </c>
      <c r="D55" s="14"/>
    </row>
    <row r="56" spans="1:5" ht="29.1" customHeight="1" x14ac:dyDescent="0.2">
      <c r="A56" s="11"/>
      <c r="B56" s="12" t="s">
        <v>61</v>
      </c>
      <c r="C56" s="13">
        <v>24369017</v>
      </c>
      <c r="D56" s="14"/>
    </row>
    <row r="57" spans="1:5" ht="29.1" customHeight="1" x14ac:dyDescent="0.2">
      <c r="A57" s="11"/>
      <c r="B57" s="12" t="s">
        <v>62</v>
      </c>
      <c r="C57" s="13">
        <v>16460562</v>
      </c>
      <c r="D57" s="14"/>
    </row>
    <row r="58" spans="1:5" ht="29.1" customHeight="1" x14ac:dyDescent="0.2">
      <c r="A58" s="11"/>
      <c r="B58" s="12" t="s">
        <v>63</v>
      </c>
      <c r="C58" s="13">
        <v>16454115</v>
      </c>
      <c r="D58" s="14"/>
    </row>
    <row r="59" spans="1:5" ht="29.1" customHeight="1" x14ac:dyDescent="0.2">
      <c r="A59" s="11"/>
      <c r="B59" s="12" t="s">
        <v>64</v>
      </c>
      <c r="C59" s="13">
        <v>154343370</v>
      </c>
      <c r="D59" s="14"/>
    </row>
    <row r="60" spans="1:5" ht="29.1" customHeight="1" x14ac:dyDescent="0.2">
      <c r="A60" s="11"/>
      <c r="B60" s="12" t="s">
        <v>65</v>
      </c>
      <c r="C60" s="13">
        <v>1016970</v>
      </c>
      <c r="D60" s="14"/>
    </row>
    <row r="61" spans="1:5" ht="29.1" customHeight="1" x14ac:dyDescent="0.2">
      <c r="A61" s="11"/>
      <c r="B61" s="12" t="s">
        <v>66</v>
      </c>
      <c r="C61" s="13">
        <v>370662</v>
      </c>
      <c r="D61" s="14"/>
    </row>
    <row r="62" spans="1:5" ht="29.1" customHeight="1" x14ac:dyDescent="0.2">
      <c r="A62" s="11"/>
      <c r="B62" s="16" t="s">
        <v>67</v>
      </c>
      <c r="C62" s="13">
        <f>SUM(C54:C61)</f>
        <v>264410891</v>
      </c>
      <c r="D62" s="14"/>
    </row>
    <row r="63" spans="1:5" ht="29.1" customHeight="1" x14ac:dyDescent="0.2">
      <c r="A63" s="17" t="s">
        <v>68</v>
      </c>
      <c r="B63" s="18"/>
      <c r="C63" s="13">
        <f>+C44+C53+C62</f>
        <v>327163078</v>
      </c>
      <c r="D63" s="14"/>
    </row>
    <row r="64" spans="1:5" ht="29.1" customHeight="1" x14ac:dyDescent="0.2">
      <c r="A64" s="11" t="s">
        <v>69</v>
      </c>
      <c r="B64" s="12"/>
      <c r="C64" s="13"/>
      <c r="D64" s="14"/>
    </row>
    <row r="65" spans="1:4" ht="29.1" customHeight="1" x14ac:dyDescent="0.2">
      <c r="A65" s="11" t="s">
        <v>70</v>
      </c>
      <c r="B65" s="12" t="s">
        <v>71</v>
      </c>
      <c r="C65" s="13">
        <v>1</v>
      </c>
      <c r="D65" s="14"/>
    </row>
    <row r="66" spans="1:4" ht="29.1" customHeight="1" x14ac:dyDescent="0.2">
      <c r="A66" s="11"/>
      <c r="B66" s="12" t="s">
        <v>72</v>
      </c>
      <c r="C66" s="13">
        <v>78161</v>
      </c>
      <c r="D66" s="14"/>
    </row>
    <row r="67" spans="1:4" ht="29.1" customHeight="1" x14ac:dyDescent="0.2">
      <c r="A67" s="11"/>
      <c r="B67" s="12" t="s">
        <v>73</v>
      </c>
      <c r="C67" s="13">
        <v>504645</v>
      </c>
    </row>
    <row r="68" spans="1:4" ht="29.1" customHeight="1" x14ac:dyDescent="0.2">
      <c r="A68" s="11"/>
      <c r="B68" s="12" t="s">
        <v>74</v>
      </c>
      <c r="C68" s="13">
        <v>789182</v>
      </c>
    </row>
    <row r="69" spans="1:4" ht="29.1" customHeight="1" x14ac:dyDescent="0.2">
      <c r="A69" s="11"/>
      <c r="B69" s="12" t="s">
        <v>75</v>
      </c>
      <c r="C69" s="13">
        <v>915400</v>
      </c>
    </row>
    <row r="70" spans="1:4" ht="29.1" customHeight="1" x14ac:dyDescent="0.2">
      <c r="A70" s="11"/>
      <c r="B70" s="12" t="s">
        <v>76</v>
      </c>
      <c r="C70" s="13">
        <v>754521</v>
      </c>
    </row>
    <row r="71" spans="1:4" ht="29.1" customHeight="1" x14ac:dyDescent="0.2">
      <c r="A71" s="11"/>
      <c r="B71" s="12" t="s">
        <v>77</v>
      </c>
      <c r="C71" s="13">
        <v>539620</v>
      </c>
    </row>
    <row r="72" spans="1:4" ht="29.1" customHeight="1" x14ac:dyDescent="0.2">
      <c r="A72" s="11"/>
      <c r="B72" s="12" t="s">
        <v>78</v>
      </c>
      <c r="C72" s="13">
        <v>608507</v>
      </c>
    </row>
    <row r="73" spans="1:4" ht="29.1" customHeight="1" x14ac:dyDescent="0.2">
      <c r="A73" s="11"/>
      <c r="B73" s="16" t="s">
        <v>79</v>
      </c>
      <c r="C73" s="13">
        <f>SUM(C65:C72)</f>
        <v>4190037</v>
      </c>
    </row>
    <row r="74" spans="1:4" ht="29.1" customHeight="1" x14ac:dyDescent="0.2">
      <c r="A74" s="19" t="s">
        <v>80</v>
      </c>
      <c r="B74" s="12" t="s">
        <v>81</v>
      </c>
      <c r="C74" s="13">
        <v>1</v>
      </c>
    </row>
    <row r="75" spans="1:4" ht="29.1" customHeight="1" x14ac:dyDescent="0.2">
      <c r="A75" s="20"/>
      <c r="B75" s="12" t="s">
        <v>82</v>
      </c>
      <c r="C75" s="13">
        <v>1</v>
      </c>
      <c r="D75" s="14"/>
    </row>
    <row r="76" spans="1:4" ht="29.1" customHeight="1" x14ac:dyDescent="0.2">
      <c r="A76" s="20"/>
      <c r="B76" s="12" t="s">
        <v>83</v>
      </c>
      <c r="C76" s="13">
        <v>10677</v>
      </c>
      <c r="D76" s="14"/>
    </row>
    <row r="77" spans="1:4" ht="29.1" customHeight="1" x14ac:dyDescent="0.2">
      <c r="A77" s="20"/>
      <c r="B77" s="12" t="s">
        <v>84</v>
      </c>
      <c r="C77" s="13">
        <v>153135</v>
      </c>
      <c r="D77" s="14"/>
    </row>
    <row r="78" spans="1:4" ht="29.1" customHeight="1" x14ac:dyDescent="0.2">
      <c r="A78" s="20"/>
      <c r="B78" s="12" t="s">
        <v>85</v>
      </c>
      <c r="C78" s="13">
        <v>1</v>
      </c>
      <c r="D78" s="14"/>
    </row>
    <row r="79" spans="1:4" ht="29.1" customHeight="1" x14ac:dyDescent="0.2">
      <c r="A79" s="20"/>
      <c r="B79" s="12" t="s">
        <v>86</v>
      </c>
      <c r="C79" s="21">
        <v>306910</v>
      </c>
      <c r="D79" s="14"/>
    </row>
    <row r="80" spans="1:4" ht="29.1" customHeight="1" x14ac:dyDescent="0.2">
      <c r="A80" s="20"/>
      <c r="B80" s="12" t="s">
        <v>87</v>
      </c>
      <c r="C80" s="21">
        <v>1172497</v>
      </c>
      <c r="D80" s="14"/>
    </row>
    <row r="81" spans="1:4" ht="29.1" customHeight="1" x14ac:dyDescent="0.2">
      <c r="A81" s="20"/>
      <c r="B81" s="12" t="s">
        <v>88</v>
      </c>
      <c r="C81" s="21">
        <v>957964</v>
      </c>
      <c r="D81" s="14"/>
    </row>
    <row r="82" spans="1:4" ht="29.1" customHeight="1" x14ac:dyDescent="0.2">
      <c r="A82" s="20"/>
      <c r="B82" s="16" t="s">
        <v>89</v>
      </c>
      <c r="C82" s="21">
        <f>SUM(C74:C81)</f>
        <v>2601186</v>
      </c>
      <c r="D82" s="14"/>
    </row>
    <row r="83" spans="1:4" ht="29.1" customHeight="1" x14ac:dyDescent="0.2">
      <c r="A83" s="11" t="s">
        <v>90</v>
      </c>
      <c r="B83" s="12" t="s">
        <v>91</v>
      </c>
      <c r="C83" s="22">
        <v>1</v>
      </c>
      <c r="D83" s="14"/>
    </row>
    <row r="84" spans="1:4" ht="29.1" customHeight="1" x14ac:dyDescent="0.2">
      <c r="A84" s="11"/>
      <c r="B84" s="12" t="s">
        <v>92</v>
      </c>
      <c r="C84" s="22">
        <v>1</v>
      </c>
    </row>
    <row r="85" spans="1:4" ht="29.1" customHeight="1" x14ac:dyDescent="0.2">
      <c r="A85" s="11"/>
      <c r="B85" s="12" t="s">
        <v>93</v>
      </c>
      <c r="C85" s="22">
        <v>1</v>
      </c>
    </row>
    <row r="86" spans="1:4" ht="29.1" customHeight="1" x14ac:dyDescent="0.2">
      <c r="A86" s="11"/>
      <c r="B86" s="12" t="s">
        <v>94</v>
      </c>
      <c r="C86" s="22">
        <v>1</v>
      </c>
    </row>
    <row r="87" spans="1:4" ht="29.1" customHeight="1" x14ac:dyDescent="0.2">
      <c r="A87" s="11"/>
      <c r="B87" s="12" t="s">
        <v>95</v>
      </c>
      <c r="C87" s="22">
        <v>1</v>
      </c>
    </row>
    <row r="88" spans="1:4" ht="29.1" customHeight="1" x14ac:dyDescent="0.2">
      <c r="A88" s="11"/>
      <c r="B88" s="12" t="s">
        <v>96</v>
      </c>
      <c r="C88" s="22">
        <v>1</v>
      </c>
    </row>
    <row r="89" spans="1:4" ht="29.1" customHeight="1" x14ac:dyDescent="0.2">
      <c r="A89" s="11"/>
      <c r="B89" s="12" t="s">
        <v>97</v>
      </c>
      <c r="C89" s="22">
        <v>1</v>
      </c>
      <c r="D89" s="14"/>
    </row>
    <row r="90" spans="1:4" ht="29.1" customHeight="1" x14ac:dyDescent="0.2">
      <c r="A90" s="11"/>
      <c r="B90" s="12" t="s">
        <v>98</v>
      </c>
      <c r="C90" s="22">
        <v>1</v>
      </c>
      <c r="D90" s="14"/>
    </row>
    <row r="91" spans="1:4" ht="29.1" customHeight="1" x14ac:dyDescent="0.2">
      <c r="A91" s="11"/>
      <c r="B91" s="12" t="s">
        <v>99</v>
      </c>
      <c r="C91" s="22">
        <v>1</v>
      </c>
      <c r="D91" s="14"/>
    </row>
    <row r="92" spans="1:4" ht="29.1" customHeight="1" x14ac:dyDescent="0.2">
      <c r="A92" s="11"/>
      <c r="B92" s="12" t="s">
        <v>100</v>
      </c>
      <c r="C92" s="22">
        <v>1</v>
      </c>
      <c r="D92" s="14"/>
    </row>
    <row r="93" spans="1:4" ht="29.1" customHeight="1" x14ac:dyDescent="0.2">
      <c r="A93" s="11"/>
      <c r="B93" s="12" t="s">
        <v>101</v>
      </c>
      <c r="C93" s="22">
        <v>1</v>
      </c>
      <c r="D93" s="14"/>
    </row>
    <row r="94" spans="1:4" ht="29.1" customHeight="1" x14ac:dyDescent="0.2">
      <c r="A94" s="11"/>
      <c r="B94" s="12" t="s">
        <v>102</v>
      </c>
      <c r="C94" s="22">
        <v>1</v>
      </c>
      <c r="D94" s="14"/>
    </row>
    <row r="95" spans="1:4" ht="29.1" customHeight="1" x14ac:dyDescent="0.2">
      <c r="A95" s="11"/>
      <c r="B95" s="12" t="s">
        <v>103</v>
      </c>
      <c r="C95" s="22">
        <v>1</v>
      </c>
      <c r="D95" s="14"/>
    </row>
    <row r="96" spans="1:4" ht="29.1" customHeight="1" x14ac:dyDescent="0.2">
      <c r="A96" s="11"/>
      <c r="B96" s="12" t="s">
        <v>104</v>
      </c>
      <c r="C96" s="22">
        <v>1</v>
      </c>
      <c r="D96" s="14"/>
    </row>
    <row r="97" spans="1:4 16384:16384" ht="29.1" customHeight="1" x14ac:dyDescent="0.2">
      <c r="A97" s="11"/>
      <c r="B97" s="12" t="s">
        <v>105</v>
      </c>
      <c r="C97" s="22">
        <v>213667</v>
      </c>
      <c r="D97" s="14"/>
    </row>
    <row r="98" spans="1:4 16384:16384" ht="29.1" customHeight="1" x14ac:dyDescent="0.2">
      <c r="A98" s="11"/>
      <c r="B98" s="12" t="s">
        <v>106</v>
      </c>
      <c r="C98" s="22">
        <v>279006</v>
      </c>
      <c r="D98" s="14"/>
    </row>
    <row r="99" spans="1:4 16384:16384" ht="29.1" customHeight="1" x14ac:dyDescent="0.2">
      <c r="A99" s="11"/>
      <c r="B99" s="16" t="s">
        <v>107</v>
      </c>
      <c r="C99" s="22">
        <f>SUM(C83:C98)</f>
        <v>492687</v>
      </c>
      <c r="D99" s="14"/>
    </row>
    <row r="100" spans="1:4 16384:16384" ht="29.1" customHeight="1" x14ac:dyDescent="0.2">
      <c r="A100" s="11" t="s">
        <v>108</v>
      </c>
      <c r="B100" s="12" t="s">
        <v>109</v>
      </c>
      <c r="C100" s="13">
        <v>1</v>
      </c>
      <c r="D100" s="14"/>
    </row>
    <row r="101" spans="1:4 16384:16384" ht="29.1" customHeight="1" x14ac:dyDescent="0.2">
      <c r="A101" s="11"/>
      <c r="B101" s="12" t="s">
        <v>110</v>
      </c>
      <c r="C101" s="13">
        <v>1</v>
      </c>
      <c r="D101" s="14"/>
    </row>
    <row r="102" spans="1:4 16384:16384" ht="29.1" customHeight="1" x14ac:dyDescent="0.2">
      <c r="A102" s="11"/>
      <c r="B102" s="12" t="s">
        <v>111</v>
      </c>
      <c r="C102" s="13">
        <v>1</v>
      </c>
      <c r="D102" s="14"/>
    </row>
    <row r="103" spans="1:4 16384:16384" ht="29.1" customHeight="1" x14ac:dyDescent="0.2">
      <c r="A103" s="11"/>
      <c r="B103" s="12" t="s">
        <v>112</v>
      </c>
      <c r="C103" s="13">
        <v>1</v>
      </c>
      <c r="D103" s="14"/>
    </row>
    <row r="104" spans="1:4 16384:16384" ht="29.1" customHeight="1" x14ac:dyDescent="0.2">
      <c r="A104" s="11"/>
      <c r="B104" s="12" t="s">
        <v>113</v>
      </c>
      <c r="C104" s="13">
        <v>1</v>
      </c>
    </row>
    <row r="105" spans="1:4 16384:16384" ht="29.1" customHeight="1" x14ac:dyDescent="0.2">
      <c r="A105" s="11"/>
      <c r="B105" s="12" t="s">
        <v>114</v>
      </c>
      <c r="C105" s="13">
        <v>1</v>
      </c>
    </row>
    <row r="106" spans="1:4 16384:16384" ht="29.1" customHeight="1" x14ac:dyDescent="0.2">
      <c r="A106" s="11"/>
      <c r="B106" s="12" t="s">
        <v>115</v>
      </c>
      <c r="C106" s="13">
        <v>1</v>
      </c>
    </row>
    <row r="107" spans="1:4 16384:16384" ht="29.1" customHeight="1" x14ac:dyDescent="0.2">
      <c r="A107" s="11"/>
      <c r="B107" s="12" t="s">
        <v>116</v>
      </c>
      <c r="C107" s="13">
        <v>1</v>
      </c>
    </row>
    <row r="108" spans="1:4 16384:16384" ht="29.1" customHeight="1" x14ac:dyDescent="0.2">
      <c r="A108" s="11"/>
      <c r="B108" s="12" t="s">
        <v>117</v>
      </c>
      <c r="C108" s="13">
        <v>1</v>
      </c>
    </row>
    <row r="109" spans="1:4 16384:16384" ht="29.1" customHeight="1" x14ac:dyDescent="0.2">
      <c r="A109" s="11"/>
      <c r="B109" s="12" t="s">
        <v>118</v>
      </c>
      <c r="C109" s="13">
        <v>1</v>
      </c>
    </row>
    <row r="110" spans="1:4 16384:16384" ht="29.1" customHeight="1" x14ac:dyDescent="0.2">
      <c r="A110" s="11"/>
      <c r="B110" s="12" t="s">
        <v>119</v>
      </c>
      <c r="C110" s="13">
        <v>1</v>
      </c>
    </row>
    <row r="111" spans="1:4 16384:16384" ht="29.1" customHeight="1" x14ac:dyDescent="0.2">
      <c r="A111" s="11"/>
      <c r="B111" s="12" t="s">
        <v>120</v>
      </c>
      <c r="C111" s="13">
        <v>1</v>
      </c>
      <c r="D111" s="14"/>
      <c r="XFD111" s="14"/>
    </row>
    <row r="112" spans="1:4 16384:16384" ht="29.1" customHeight="1" x14ac:dyDescent="0.2">
      <c r="A112" s="11"/>
      <c r="B112" s="12" t="s">
        <v>121</v>
      </c>
      <c r="C112" s="13">
        <v>1</v>
      </c>
    </row>
    <row r="113" spans="1:5" ht="29.1" customHeight="1" x14ac:dyDescent="0.2">
      <c r="A113" s="11"/>
      <c r="B113" s="12" t="s">
        <v>122</v>
      </c>
      <c r="C113" s="13">
        <v>3</v>
      </c>
      <c r="D113" s="14"/>
      <c r="E113" s="14"/>
    </row>
    <row r="114" spans="1:5" ht="29.1" customHeight="1" x14ac:dyDescent="0.2">
      <c r="A114" s="11"/>
      <c r="B114" s="12" t="s">
        <v>123</v>
      </c>
      <c r="C114" s="13">
        <v>1</v>
      </c>
    </row>
    <row r="115" spans="1:5" ht="29.1" customHeight="1" x14ac:dyDescent="0.2">
      <c r="A115" s="11"/>
      <c r="B115" s="12" t="s">
        <v>124</v>
      </c>
      <c r="C115" s="13">
        <v>1</v>
      </c>
    </row>
    <row r="116" spans="1:5" ht="29.1" customHeight="1" x14ac:dyDescent="0.2">
      <c r="A116" s="11"/>
      <c r="B116" s="12" t="s">
        <v>125</v>
      </c>
      <c r="C116" s="13">
        <v>1</v>
      </c>
    </row>
    <row r="117" spans="1:5" ht="29.1" customHeight="1" x14ac:dyDescent="0.2">
      <c r="A117" s="11"/>
      <c r="B117" s="12" t="s">
        <v>126</v>
      </c>
      <c r="C117" s="13">
        <v>1</v>
      </c>
    </row>
    <row r="118" spans="1:5" ht="29.1" customHeight="1" x14ac:dyDescent="0.2">
      <c r="A118" s="11"/>
      <c r="B118" s="12" t="s">
        <v>127</v>
      </c>
      <c r="C118" s="13">
        <v>14066</v>
      </c>
    </row>
    <row r="119" spans="1:5" ht="29.1" customHeight="1" x14ac:dyDescent="0.2">
      <c r="A119" s="11"/>
      <c r="B119" s="12" t="s">
        <v>128</v>
      </c>
      <c r="C119" s="13">
        <v>1</v>
      </c>
    </row>
    <row r="120" spans="1:5" ht="29.1" customHeight="1" x14ac:dyDescent="0.2">
      <c r="A120" s="11"/>
      <c r="B120" s="12" t="s">
        <v>129</v>
      </c>
      <c r="C120" s="13">
        <v>26440</v>
      </c>
    </row>
    <row r="121" spans="1:5" ht="29.1" customHeight="1" x14ac:dyDescent="0.2">
      <c r="A121" s="11"/>
      <c r="B121" s="12" t="s">
        <v>130</v>
      </c>
      <c r="C121" s="13">
        <v>1</v>
      </c>
    </row>
    <row r="122" spans="1:5" ht="29.1" customHeight="1" x14ac:dyDescent="0.2">
      <c r="A122" s="11"/>
      <c r="B122" s="12" t="s">
        <v>131</v>
      </c>
      <c r="C122" s="13">
        <v>78152</v>
      </c>
    </row>
    <row r="123" spans="1:5" ht="29.1" customHeight="1" x14ac:dyDescent="0.2">
      <c r="A123" s="11"/>
      <c r="B123" s="12" t="s">
        <v>132</v>
      </c>
      <c r="C123" s="13">
        <v>333680</v>
      </c>
    </row>
    <row r="124" spans="1:5" ht="29.1" customHeight="1" x14ac:dyDescent="0.2">
      <c r="A124" s="11"/>
      <c r="B124" s="12" t="s">
        <v>133</v>
      </c>
      <c r="C124" s="13">
        <v>136132</v>
      </c>
    </row>
    <row r="125" spans="1:5" ht="29.1" customHeight="1" x14ac:dyDescent="0.2">
      <c r="A125" s="11"/>
      <c r="B125" s="12" t="s">
        <v>134</v>
      </c>
      <c r="C125" s="13">
        <v>146664</v>
      </c>
    </row>
    <row r="126" spans="1:5" ht="29.1" customHeight="1" x14ac:dyDescent="0.2">
      <c r="A126" s="11"/>
      <c r="B126" s="12" t="s">
        <v>135</v>
      </c>
      <c r="C126" s="13">
        <v>249974</v>
      </c>
    </row>
    <row r="127" spans="1:5" ht="29.1" customHeight="1" x14ac:dyDescent="0.2">
      <c r="A127" s="11"/>
      <c r="B127" s="12" t="s">
        <v>136</v>
      </c>
      <c r="C127" s="13">
        <v>200984</v>
      </c>
    </row>
    <row r="128" spans="1:5" ht="29.1" customHeight="1" x14ac:dyDescent="0.2">
      <c r="A128" s="11"/>
      <c r="B128" s="16" t="s">
        <v>137</v>
      </c>
      <c r="C128" s="13">
        <f>SUM(C100:C127)</f>
        <v>1186114</v>
      </c>
      <c r="E128" s="14"/>
    </row>
    <row r="129" spans="1:5" ht="29.1" customHeight="1" x14ac:dyDescent="0.2">
      <c r="A129" s="11" t="s">
        <v>138</v>
      </c>
      <c r="B129" s="23" t="s">
        <v>139</v>
      </c>
      <c r="C129" s="13">
        <v>112256</v>
      </c>
      <c r="E129" s="14"/>
    </row>
    <row r="130" spans="1:5" ht="29.1" customHeight="1" x14ac:dyDescent="0.2">
      <c r="A130" s="11"/>
      <c r="B130" s="23" t="s">
        <v>140</v>
      </c>
      <c r="C130" s="13">
        <v>44167</v>
      </c>
      <c r="E130" s="14"/>
    </row>
    <row r="131" spans="1:5" ht="29.1" customHeight="1" x14ac:dyDescent="0.2">
      <c r="A131" s="11"/>
      <c r="B131" s="23" t="s">
        <v>141</v>
      </c>
      <c r="C131" s="13">
        <v>40367</v>
      </c>
    </row>
    <row r="132" spans="1:5" ht="29.1" customHeight="1" x14ac:dyDescent="0.2">
      <c r="A132" s="11"/>
      <c r="B132" s="23" t="s">
        <v>142</v>
      </c>
      <c r="C132" s="13">
        <v>73216</v>
      </c>
    </row>
    <row r="133" spans="1:5" ht="29.1" customHeight="1" x14ac:dyDescent="0.2">
      <c r="A133" s="11"/>
      <c r="B133" s="23" t="s">
        <v>143</v>
      </c>
      <c r="C133" s="13">
        <v>293486</v>
      </c>
    </row>
    <row r="134" spans="1:5" ht="29.1" customHeight="1" x14ac:dyDescent="0.2">
      <c r="A134" s="11"/>
      <c r="B134" s="23" t="s">
        <v>144</v>
      </c>
      <c r="C134" s="13">
        <v>115016</v>
      </c>
    </row>
    <row r="135" spans="1:5" ht="29.1" customHeight="1" x14ac:dyDescent="0.2">
      <c r="A135" s="11"/>
      <c r="B135" s="23" t="s">
        <v>145</v>
      </c>
      <c r="C135" s="13">
        <v>171213</v>
      </c>
    </row>
    <row r="136" spans="1:5" ht="29.1" customHeight="1" x14ac:dyDescent="0.2">
      <c r="A136" s="11"/>
      <c r="B136" s="23" t="s">
        <v>146</v>
      </c>
      <c r="C136" s="13">
        <v>517625</v>
      </c>
    </row>
    <row r="137" spans="1:5" ht="29.1" customHeight="1" x14ac:dyDescent="0.2">
      <c r="A137" s="11"/>
      <c r="B137" s="16" t="s">
        <v>147</v>
      </c>
      <c r="C137" s="13">
        <f>SUM(C129:C136)</f>
        <v>1367346</v>
      </c>
    </row>
    <row r="138" spans="1:5" ht="29.1" customHeight="1" x14ac:dyDescent="0.2">
      <c r="A138" s="19" t="s">
        <v>148</v>
      </c>
      <c r="B138" s="23" t="s">
        <v>149</v>
      </c>
      <c r="C138" s="13">
        <v>32855</v>
      </c>
    </row>
    <row r="139" spans="1:5" ht="29.1" customHeight="1" x14ac:dyDescent="0.2">
      <c r="A139" s="20"/>
      <c r="B139" s="23" t="s">
        <v>150</v>
      </c>
      <c r="C139" s="13">
        <v>900190</v>
      </c>
    </row>
    <row r="140" spans="1:5" ht="29.1" customHeight="1" x14ac:dyDescent="0.2">
      <c r="A140" s="20"/>
      <c r="B140" s="23" t="s">
        <v>151</v>
      </c>
      <c r="C140" s="13">
        <v>1784640</v>
      </c>
    </row>
    <row r="141" spans="1:5" ht="29.1" customHeight="1" x14ac:dyDescent="0.2">
      <c r="A141" s="20"/>
      <c r="B141" s="16" t="s">
        <v>152</v>
      </c>
      <c r="C141" s="13">
        <f>SUM(C138:C140)</f>
        <v>2717685</v>
      </c>
    </row>
    <row r="142" spans="1:5" ht="29.1" customHeight="1" x14ac:dyDescent="0.2">
      <c r="A142" s="19" t="s">
        <v>153</v>
      </c>
      <c r="B142" s="12" t="s">
        <v>154</v>
      </c>
      <c r="C142" s="13">
        <v>121006</v>
      </c>
    </row>
    <row r="143" spans="1:5" ht="29.1" customHeight="1" x14ac:dyDescent="0.2">
      <c r="A143" s="19"/>
      <c r="B143" s="12" t="s">
        <v>155</v>
      </c>
      <c r="C143" s="13">
        <v>69930</v>
      </c>
    </row>
    <row r="144" spans="1:5" ht="29.1" customHeight="1" x14ac:dyDescent="0.2">
      <c r="A144" s="11" t="s">
        <v>156</v>
      </c>
      <c r="B144" s="12"/>
      <c r="C144" s="13">
        <v>104100</v>
      </c>
    </row>
    <row r="145" spans="1:3" ht="29.1" customHeight="1" x14ac:dyDescent="0.2">
      <c r="A145" s="19" t="s">
        <v>157</v>
      </c>
      <c r="B145" s="12"/>
      <c r="C145" s="13">
        <v>250000</v>
      </c>
    </row>
    <row r="146" spans="1:3" ht="29.1" customHeight="1" x14ac:dyDescent="0.2">
      <c r="A146" s="17" t="s">
        <v>158</v>
      </c>
      <c r="B146" s="18"/>
      <c r="C146" s="13">
        <f>+C73+C82+C99+C128+C137+C142+C144+C145+C141+C143</f>
        <v>13100091</v>
      </c>
    </row>
    <row r="147" spans="1:3" ht="29.1" customHeight="1" x14ac:dyDescent="0.2">
      <c r="A147" s="17" t="s">
        <v>159</v>
      </c>
      <c r="B147" s="18"/>
      <c r="C147" s="13">
        <f>+C146+C63</f>
        <v>340263169</v>
      </c>
    </row>
    <row r="148" spans="1:3" ht="29.1" customHeight="1" x14ac:dyDescent="0.2">
      <c r="A148" s="24" t="s">
        <v>160</v>
      </c>
      <c r="B148" s="25"/>
      <c r="C148" s="13">
        <f>+C147+C41</f>
        <v>420962259</v>
      </c>
    </row>
    <row r="149" spans="1:3" ht="29.1" customHeight="1" x14ac:dyDescent="0.2">
      <c r="A149" s="5" t="s">
        <v>161</v>
      </c>
      <c r="B149" s="6"/>
      <c r="C149" s="7" t="s">
        <v>4</v>
      </c>
    </row>
    <row r="150" spans="1:3" ht="29.1" customHeight="1" x14ac:dyDescent="0.2">
      <c r="A150" s="11" t="s">
        <v>162</v>
      </c>
      <c r="B150" s="12"/>
      <c r="C150" s="13"/>
    </row>
    <row r="151" spans="1:3" ht="29.1" customHeight="1" x14ac:dyDescent="0.2">
      <c r="A151" s="11" t="s">
        <v>163</v>
      </c>
      <c r="B151" s="12"/>
      <c r="C151" s="13"/>
    </row>
    <row r="152" spans="1:3" ht="29.1" customHeight="1" x14ac:dyDescent="0.2">
      <c r="A152" s="11" t="s">
        <v>164</v>
      </c>
      <c r="B152" s="12" t="s">
        <v>165</v>
      </c>
      <c r="C152" s="13">
        <v>647999</v>
      </c>
    </row>
    <row r="153" spans="1:3" ht="29.1" customHeight="1" x14ac:dyDescent="0.2">
      <c r="A153" s="11"/>
      <c r="B153" s="12" t="s">
        <v>166</v>
      </c>
      <c r="C153" s="13">
        <v>378150</v>
      </c>
    </row>
    <row r="154" spans="1:3" ht="29.1" customHeight="1" x14ac:dyDescent="0.2">
      <c r="A154" s="11"/>
      <c r="B154" s="12" t="s">
        <v>167</v>
      </c>
      <c r="C154" s="13">
        <v>18157</v>
      </c>
    </row>
    <row r="155" spans="1:3" ht="29.1" customHeight="1" x14ac:dyDescent="0.2">
      <c r="A155" s="11"/>
      <c r="B155" s="16" t="s">
        <v>168</v>
      </c>
      <c r="C155" s="13">
        <f>SUM(C152:C154)</f>
        <v>1044306</v>
      </c>
    </row>
    <row r="156" spans="1:3" ht="29.1" customHeight="1" x14ac:dyDescent="0.2">
      <c r="A156" s="20" t="s">
        <v>169</v>
      </c>
      <c r="B156" s="23" t="s">
        <v>170</v>
      </c>
      <c r="C156" s="13">
        <v>602316</v>
      </c>
    </row>
    <row r="157" spans="1:3" ht="29.1" customHeight="1" x14ac:dyDescent="0.2">
      <c r="A157" s="20"/>
      <c r="B157" s="23" t="s">
        <v>171</v>
      </c>
      <c r="C157" s="13">
        <v>669240</v>
      </c>
    </row>
    <row r="158" spans="1:3" ht="29.1" customHeight="1" x14ac:dyDescent="0.2">
      <c r="A158" s="20"/>
      <c r="B158" s="16" t="s">
        <v>172</v>
      </c>
      <c r="C158" s="13">
        <f>SUM(C156:C157)</f>
        <v>1271556</v>
      </c>
    </row>
    <row r="159" spans="1:3" ht="29.1" customHeight="1" x14ac:dyDescent="0.2">
      <c r="A159" s="20" t="s">
        <v>173</v>
      </c>
      <c r="B159" s="23" t="s">
        <v>174</v>
      </c>
      <c r="C159" s="26">
        <v>0</v>
      </c>
    </row>
    <row r="160" spans="1:3" ht="29.1" customHeight="1" x14ac:dyDescent="0.2">
      <c r="A160" s="17" t="s">
        <v>175</v>
      </c>
      <c r="B160" s="18"/>
      <c r="C160" s="13">
        <f>+C155+C158+C159</f>
        <v>2315862</v>
      </c>
    </row>
    <row r="161" spans="1:3" ht="29.1" customHeight="1" x14ac:dyDescent="0.2">
      <c r="A161" s="27" t="s">
        <v>176</v>
      </c>
      <c r="B161" s="16"/>
      <c r="C161" s="13"/>
    </row>
    <row r="162" spans="1:3" ht="29.1" customHeight="1" x14ac:dyDescent="0.2">
      <c r="A162" s="19" t="s">
        <v>177</v>
      </c>
      <c r="B162" s="12" t="s">
        <v>178</v>
      </c>
      <c r="C162" s="13">
        <v>78726000</v>
      </c>
    </row>
    <row r="163" spans="1:3" ht="29.1" customHeight="1" x14ac:dyDescent="0.2">
      <c r="A163" s="19" t="s">
        <v>179</v>
      </c>
      <c r="B163" s="12" t="s">
        <v>180</v>
      </c>
      <c r="C163" s="13">
        <v>1059630</v>
      </c>
    </row>
    <row r="164" spans="1:3" ht="29.1" customHeight="1" x14ac:dyDescent="0.2">
      <c r="A164" s="17" t="s">
        <v>181</v>
      </c>
      <c r="B164" s="18"/>
      <c r="C164" s="13">
        <f>SUM(C162:C163)</f>
        <v>79785630</v>
      </c>
    </row>
    <row r="165" spans="1:3" ht="29.1" customHeight="1" x14ac:dyDescent="0.2">
      <c r="A165" s="24" t="s">
        <v>182</v>
      </c>
      <c r="B165" s="25"/>
      <c r="C165" s="28">
        <f>+C160+C164</f>
        <v>82101492</v>
      </c>
    </row>
    <row r="166" spans="1:3" ht="29.1" customHeight="1" x14ac:dyDescent="0.2">
      <c r="A166" s="29" t="s">
        <v>183</v>
      </c>
      <c r="B166" s="30"/>
      <c r="C166" s="31">
        <f>C148-C165</f>
        <v>338860767</v>
      </c>
    </row>
    <row r="167" spans="1:3" ht="29.1" customHeight="1" x14ac:dyDescent="0.2">
      <c r="A167" s="3"/>
      <c r="B167" s="32"/>
      <c r="C167" s="33"/>
    </row>
    <row r="168" spans="1:3" ht="29.1" customHeight="1" x14ac:dyDescent="0.2">
      <c r="A168" s="34" t="s">
        <v>184</v>
      </c>
      <c r="B168" s="35"/>
    </row>
    <row r="169" spans="1:3" ht="29.1" customHeight="1" x14ac:dyDescent="0.2">
      <c r="B169" s="36">
        <v>45068</v>
      </c>
      <c r="C169" s="37"/>
    </row>
    <row r="170" spans="1:3" ht="29.1" customHeight="1" x14ac:dyDescent="0.2">
      <c r="B170" s="38" t="s">
        <v>185</v>
      </c>
      <c r="C170" s="38"/>
    </row>
    <row r="171" spans="1:3" ht="29.1" customHeight="1" x14ac:dyDescent="0.2">
      <c r="B171" s="38" t="s">
        <v>186</v>
      </c>
      <c r="C171" s="38"/>
    </row>
    <row r="172" spans="1:3" ht="29.1" customHeight="1" x14ac:dyDescent="0.2">
      <c r="B172" s="38" t="s">
        <v>187</v>
      </c>
      <c r="C172" s="38"/>
    </row>
  </sheetData>
  <mergeCells count="16">
    <mergeCell ref="B169:C169"/>
    <mergeCell ref="B170:C170"/>
    <mergeCell ref="B171:C171"/>
    <mergeCell ref="B172:C172"/>
    <mergeCell ref="A148:B148"/>
    <mergeCell ref="A149:B149"/>
    <mergeCell ref="A160:B160"/>
    <mergeCell ref="A164:B164"/>
    <mergeCell ref="A165:B165"/>
    <mergeCell ref="A166:B166"/>
    <mergeCell ref="A1:C1"/>
    <mergeCell ref="A3:B3"/>
    <mergeCell ref="A41:B41"/>
    <mergeCell ref="A63:B63"/>
    <mergeCell ref="A146:B146"/>
    <mergeCell ref="A147:B147"/>
  </mergeCells>
  <phoneticPr fontId="3"/>
  <pageMargins left="1.1811023622047245" right="0.39370078740157483" top="0.44" bottom="0.19685039370078741" header="0.51181102362204722" footer="0.51181102362204722"/>
  <pageSetup paperSize="9" scale="64" orientation="portrait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　令和4年度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2023-07-14T00:23:54Z</dcterms:created>
  <dcterms:modified xsi:type="dcterms:W3CDTF">2023-07-14T00:24:38Z</dcterms:modified>
</cp:coreProperties>
</file>