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ocuments\lenovo-pc移行ーマイドキュメント\"/>
    </mc:Choice>
  </mc:AlternateContent>
  <xr:revisionPtr revIDLastSave="0" documentId="13_ncr:1_{8E7DDB3B-16CF-41C0-B078-EB2CDD0F36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C40" i="1"/>
  <c r="G40" i="1"/>
  <c r="G26" i="1"/>
  <c r="G14" i="1"/>
  <c r="F40" i="1"/>
  <c r="F26" i="1"/>
  <c r="F14" i="1"/>
  <c r="B40" i="1"/>
  <c r="C26" i="1"/>
  <c r="B26" i="1"/>
  <c r="G42" i="1" l="1"/>
  <c r="C42" i="1"/>
  <c r="F42" i="1"/>
  <c r="B42" i="1"/>
  <c r="I42" i="1" l="1"/>
  <c r="I39" i="1"/>
</calcChain>
</file>

<file path=xl/sharedStrings.xml><?xml version="1.0" encoding="utf-8"?>
<sst xmlns="http://schemas.openxmlformats.org/spreadsheetml/2006/main" count="80" uniqueCount="42">
  <si>
    <t>処遇Ⅰ</t>
    <rPh sb="0" eb="2">
      <t>ショグウ</t>
    </rPh>
    <phoneticPr fontId="1"/>
  </si>
  <si>
    <t>処遇Ⅱ</t>
    <rPh sb="0" eb="2">
      <t>ショグウ</t>
    </rPh>
    <phoneticPr fontId="1"/>
  </si>
  <si>
    <t>基本給</t>
    <rPh sb="0" eb="3">
      <t>キホンキュウ</t>
    </rPh>
    <phoneticPr fontId="1"/>
  </si>
  <si>
    <t>自己啓発</t>
    <rPh sb="0" eb="2">
      <t>ジコ</t>
    </rPh>
    <rPh sb="2" eb="4">
      <t>ケイハツ</t>
    </rPh>
    <phoneticPr fontId="1"/>
  </si>
  <si>
    <t>シフト</t>
    <phoneticPr fontId="1"/>
  </si>
  <si>
    <t>資格</t>
    <rPh sb="0" eb="2">
      <t>シカク</t>
    </rPh>
    <phoneticPr fontId="1"/>
  </si>
  <si>
    <t>交通費</t>
    <rPh sb="0" eb="3">
      <t>コウツウヒ</t>
    </rPh>
    <phoneticPr fontId="1"/>
  </si>
  <si>
    <t>退職共済</t>
    <rPh sb="0" eb="2">
      <t>タイショク</t>
    </rPh>
    <rPh sb="2" eb="4">
      <t>キョウサイ</t>
    </rPh>
    <phoneticPr fontId="1"/>
  </si>
  <si>
    <t>労災</t>
    <rPh sb="0" eb="2">
      <t>ロウサイ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</si>
  <si>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</si>
  <si>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</si>
  <si>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保育材料費</t>
    <rPh sb="0" eb="2">
      <t>ホイク</t>
    </rPh>
    <rPh sb="2" eb="5">
      <t>ザイリョウヒ</t>
    </rPh>
    <phoneticPr fontId="1"/>
  </si>
  <si>
    <t>炊具食器</t>
    <rPh sb="0" eb="1">
      <t>スイ</t>
    </rPh>
    <rPh sb="1" eb="2">
      <t>グ</t>
    </rPh>
    <rPh sb="2" eb="4">
      <t>ショッキ</t>
    </rPh>
    <phoneticPr fontId="1"/>
  </si>
  <si>
    <t>管理費</t>
    <rPh sb="0" eb="2">
      <t>カンリ</t>
    </rPh>
    <rPh sb="2" eb="3">
      <t>ヒ</t>
    </rPh>
    <phoneticPr fontId="1"/>
  </si>
  <si>
    <t>事務費</t>
    <rPh sb="0" eb="3">
      <t>ジムヒ</t>
    </rPh>
    <phoneticPr fontId="1"/>
  </si>
  <si>
    <t>計</t>
    <rPh sb="0" eb="1">
      <t>ケイ</t>
    </rPh>
    <phoneticPr fontId="1"/>
  </si>
  <si>
    <t>水光熱費</t>
    <rPh sb="0" eb="1">
      <t>スイ</t>
    </rPh>
    <rPh sb="1" eb="4">
      <t>コウネツヒ</t>
    </rPh>
    <phoneticPr fontId="1"/>
  </si>
  <si>
    <t>家賃</t>
    <rPh sb="0" eb="2">
      <t>ヤチン</t>
    </rPh>
    <phoneticPr fontId="1"/>
  </si>
  <si>
    <t>事務消耗</t>
    <rPh sb="0" eb="2">
      <t>ジム</t>
    </rPh>
    <rPh sb="2" eb="4">
      <t>ショウモウ</t>
    </rPh>
    <phoneticPr fontId="1"/>
  </si>
  <si>
    <t>通信費</t>
    <rPh sb="0" eb="3">
      <t>ツウシンヒ</t>
    </rPh>
    <phoneticPr fontId="1"/>
  </si>
  <si>
    <t>雑費</t>
    <rPh sb="0" eb="2">
      <t>ザッピ</t>
    </rPh>
    <phoneticPr fontId="1"/>
  </si>
  <si>
    <t>給食材料</t>
    <rPh sb="0" eb="2">
      <t>キュウショク</t>
    </rPh>
    <rPh sb="2" eb="4">
      <t>ザイリョウ</t>
    </rPh>
    <phoneticPr fontId="1"/>
  </si>
  <si>
    <t>行事</t>
    <rPh sb="0" eb="2">
      <t>ギョウジ</t>
    </rPh>
    <phoneticPr fontId="1"/>
  </si>
  <si>
    <t>手数料</t>
    <rPh sb="0" eb="3">
      <t>テスウリョウ</t>
    </rPh>
    <phoneticPr fontId="1"/>
  </si>
  <si>
    <t>総合計</t>
    <rPh sb="0" eb="1">
      <t>ソウ</t>
    </rPh>
    <rPh sb="1" eb="3">
      <t>ゴウケイ</t>
    </rPh>
    <phoneticPr fontId="1"/>
  </si>
  <si>
    <t>桃山</t>
    <rPh sb="0" eb="2">
      <t>モモヤマ</t>
    </rPh>
    <phoneticPr fontId="1"/>
  </si>
  <si>
    <t>京町</t>
    <rPh sb="0" eb="1">
      <t>キョウ</t>
    </rPh>
    <rPh sb="1" eb="2">
      <t>マチ</t>
    </rPh>
    <phoneticPr fontId="1"/>
  </si>
  <si>
    <t>月額合計</t>
    <rPh sb="0" eb="2">
      <t>ゲツガク</t>
    </rPh>
    <rPh sb="2" eb="4">
      <t>ゴウケイ</t>
    </rPh>
    <phoneticPr fontId="1"/>
  </si>
  <si>
    <t>年間合計</t>
    <rPh sb="0" eb="2">
      <t>ネンカン</t>
    </rPh>
    <rPh sb="2" eb="4">
      <t>ゴウケイ</t>
    </rPh>
    <phoneticPr fontId="1"/>
  </si>
  <si>
    <t>保険料</t>
    <rPh sb="0" eb="3">
      <t>ホケンリョウ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</si>
  <si>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</si>
  <si>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町内会費</t>
    <rPh sb="0" eb="2">
      <t>チョウナイ</t>
    </rPh>
    <rPh sb="2" eb="4">
      <t>カイヒ</t>
    </rPh>
    <phoneticPr fontId="1"/>
  </si>
  <si>
    <t>研修費</t>
    <rPh sb="0" eb="3">
      <t>ケンシュウヒ</t>
    </rPh>
    <phoneticPr fontId="1"/>
  </si>
  <si>
    <t>寝具レンタル</t>
    <rPh sb="0" eb="2">
      <t>シング</t>
    </rPh>
    <phoneticPr fontId="1"/>
  </si>
  <si>
    <t>福利厚生</t>
    <rPh sb="0" eb="2">
      <t>フクリ</t>
    </rPh>
    <rPh sb="2" eb="4">
      <t>コウセイ</t>
    </rPh>
    <phoneticPr fontId="1"/>
  </si>
  <si>
    <t>法定福利</t>
    <rPh sb="0" eb="2">
      <t>ホウテイ</t>
    </rPh>
    <rPh sb="2" eb="4">
      <t>フクリ</t>
    </rPh>
    <phoneticPr fontId="1"/>
  </si>
  <si>
    <t>返済金</t>
    <rPh sb="0" eb="3">
      <t>ヘンサイキン</t>
    </rPh>
    <phoneticPr fontId="1"/>
  </si>
  <si>
    <t>収入予測</t>
    <rPh sb="0" eb="2">
      <t>シュウニュウ</t>
    </rPh>
    <rPh sb="2" eb="4">
      <t>ヨソク</t>
    </rPh>
    <phoneticPr fontId="1"/>
  </si>
  <si>
    <t>返済金</t>
    <rPh sb="0" eb="3">
      <t>ヘンサイキン</t>
    </rPh>
    <phoneticPr fontId="1"/>
  </si>
  <si>
    <t>玩具・絵本</t>
    <rPh sb="0" eb="2">
      <t>ガング</t>
    </rPh>
    <rPh sb="3" eb="5">
      <t>エホン</t>
    </rPh>
    <phoneticPr fontId="1"/>
  </si>
  <si>
    <t>施設設備</t>
    <rPh sb="0" eb="2">
      <t>シセツ</t>
    </rPh>
    <rPh sb="2" eb="4">
      <t>セツビ</t>
    </rPh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</si>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</sst>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4" workbookViewId="0">
      <selection activeCell="L41" sqref="L41"/>
    </sheetView>
  </sheetViews>
  <sheetFormatPr defaultRowHeight="13.5" x14ac:dyDescent="0.15"/>
  <cols>
    <col min="2" max="2" width="9.5" bestFit="1" customWidth="1"/>
    <col min="3" max="3" width="10.5" bestFit="1" customWidth="1"/>
    <col min="6" max="6" width="9.5" bestFit="1" customWidth="1"/>
    <col min="7" max="7" width="10.5" bestFit="1" customWidth="1"/>
    <col min="9" max="9" width="10.5" bestFit="1" customWidth="1"/>
    <col min="12" max="12" width="10.5" bestFit="1" customWidth="1"/>
  </cols>
  <sheetData>
    <row r="1" spans="1:9" x14ac:dyDescent="0.15">
      <c r="A1" t="s">
        <v>25</v>
      </c>
      <c r="E1" t="s">
        <v>26</v>
      </c>
    </row>
    <row r="2" spans="1:9" x14ac:dyDescent="0.15">
      <c r="A2" t="s">
        <v>9</v>
      </c>
      <c r="E2" t="s">
        <v>9</v>
      </c>
    </row>
    <row r="3" spans="1:9" x14ac:dyDescent="0.15">
      <c r="A3" t="s">
        <v>2</v>
      </c>
      <c r="B3" s="1">
        <v>1363460</v>
      </c>
      <c r="C3" s="1">
        <v>16361520</v>
      </c>
      <c r="E3" t="s">
        <v>2</v>
      </c>
      <c r="F3" s="1">
        <v>1578630</v>
      </c>
      <c r="G3" s="1">
        <v>18943560</v>
      </c>
    </row>
    <row r="4" spans="1:9" x14ac:dyDescent="0.15">
      <c r="A4" t="s">
        <v>0</v>
      </c>
      <c r="B4">
        <v>94000</v>
      </c>
      <c r="C4" s="1">
        <v>1600000</v>
      </c>
      <c r="E4" t="s">
        <v>0</v>
      </c>
      <c r="F4" s="1">
        <v>67000</v>
      </c>
      <c r="G4" s="1">
        <v>1600000</v>
      </c>
    </row>
    <row r="5" spans="1:9" x14ac:dyDescent="0.15">
      <c r="A5" t="s">
        <v>1</v>
      </c>
      <c r="B5" s="1">
        <v>85000</v>
      </c>
      <c r="C5" s="1">
        <v>1020000</v>
      </c>
      <c r="E5" t="s">
        <v>1</v>
      </c>
      <c r="F5" s="1">
        <v>85000</v>
      </c>
      <c r="G5" s="1">
        <v>2604000</v>
      </c>
    </row>
    <row r="6" spans="1:9" x14ac:dyDescent="0.15">
      <c r="A6" t="s">
        <v>3</v>
      </c>
      <c r="C6" s="1"/>
      <c r="E6" t="s">
        <v>3</v>
      </c>
      <c r="F6" s="1"/>
      <c r="G6" s="1"/>
    </row>
    <row r="7" spans="1:9" x14ac:dyDescent="0.15">
      <c r="A7" t="s">
        <v>4</v>
      </c>
      <c r="B7" s="1">
        <v>5000</v>
      </c>
      <c r="C7" s="1">
        <v>60000</v>
      </c>
      <c r="E7" t="s">
        <v>4</v>
      </c>
      <c r="F7" s="1">
        <v>4000</v>
      </c>
      <c r="G7" s="1">
        <v>48000</v>
      </c>
    </row>
    <row r="8" spans="1:9" x14ac:dyDescent="0.15">
      <c r="A8" t="s">
        <v>5</v>
      </c>
      <c r="B8" s="1">
        <v>14000</v>
      </c>
      <c r="C8" s="1">
        <v>168000</v>
      </c>
      <c r="E8" t="s">
        <v>5</v>
      </c>
      <c r="F8" s="1">
        <v>10000</v>
      </c>
      <c r="G8" s="1">
        <v>120000</v>
      </c>
    </row>
    <row r="9" spans="1:9" x14ac:dyDescent="0.15">
      <c r="A9" t="s">
        <v>6</v>
      </c>
      <c r="B9" s="1">
        <v>39680</v>
      </c>
      <c r="C9" s="1">
        <v>476160</v>
      </c>
      <c r="E9" t="s">
        <v>6</v>
      </c>
      <c r="F9" s="1">
        <v>75000</v>
      </c>
      <c r="G9" s="1">
        <v>900000</v>
      </c>
    </row>
    <row r="10" spans="1:9" x14ac:dyDescent="0.15">
      <c r="A10" t="s">
        <v>7</v>
      </c>
      <c r="B10" s="1">
        <v>35000</v>
      </c>
      <c r="C10" s="1">
        <v>420000</v>
      </c>
      <c r="E10" t="s">
        <v>7</v>
      </c>
      <c r="F10" s="1">
        <v>40000</v>
      </c>
      <c r="G10" s="1">
        <v>480000</v>
      </c>
    </row>
    <row r="12" spans="1:9" x14ac:dyDescent="0.15">
      <c r="A12" t="s">
        <v>8</v>
      </c>
      <c r="C12" s="1">
        <v>197661</v>
      </c>
      <c r="E12" t="s">
        <v>8</v>
      </c>
      <c r="G12" s="1">
        <v>241929</v>
      </c>
    </row>
    <row r="13" spans="1:9" x14ac:dyDescent="0.15">
      <c r="A13" t="s">
        <v>35</v>
      </c>
      <c r="B13" s="1">
        <v>220000</v>
      </c>
      <c r="C13" s="1">
        <v>2640000</v>
      </c>
      <c r="E13" t="s">
        <v>35</v>
      </c>
      <c r="F13" s="1">
        <v>220000</v>
      </c>
      <c r="G13" s="1">
        <v>2640000</v>
      </c>
    </row>
    <row r="14" spans="1:9" x14ac:dyDescent="0.15">
      <c r="A14" t="s">
        <v>15</v>
      </c>
      <c r="B14" s="1">
        <f>SUM(B3:B13)</f>
        <v>1856140</v>
      </c>
      <c r="C14" s="1">
        <v>24079356</v>
      </c>
      <c r="E14" t="s">
        <v>15</v>
      </c>
      <c r="F14" s="1">
        <f>SUM(F3:F13)</f>
        <v>2079630</v>
      </c>
      <c r="G14" s="1">
        <f>SUM(G3:G13)</f>
        <v>27577489</v>
      </c>
      <c r="I14" s="1"/>
    </row>
    <row r="16" spans="1:9" x14ac:dyDescent="0.15">
      <c r="A16" t="s">
        <v>10</v>
      </c>
      <c r="E16" t="s">
        <v>10</v>
      </c>
    </row>
    <row r="17" spans="1:7" x14ac:dyDescent="0.15">
      <c r="A17" t="s">
        <v>11</v>
      </c>
      <c r="B17">
        <v>20000</v>
      </c>
      <c r="C17" s="1">
        <v>240000</v>
      </c>
      <c r="E17" t="s">
        <v>11</v>
      </c>
      <c r="F17" s="1">
        <v>20000</v>
      </c>
      <c r="G17" s="1">
        <v>240000</v>
      </c>
    </row>
    <row r="18" spans="1:7" x14ac:dyDescent="0.15">
      <c r="A18" t="s">
        <v>40</v>
      </c>
      <c r="B18">
        <v>20000</v>
      </c>
      <c r="C18" s="1">
        <v>240000</v>
      </c>
      <c r="E18" t="s">
        <v>40</v>
      </c>
      <c r="F18">
        <v>20000</v>
      </c>
      <c r="G18" s="1">
        <v>240000</v>
      </c>
    </row>
    <row r="19" spans="1:7" x14ac:dyDescent="0.15">
      <c r="A19" t="s">
        <v>39</v>
      </c>
      <c r="B19">
        <v>5000</v>
      </c>
      <c r="C19" s="1">
        <v>60000</v>
      </c>
      <c r="E19" t="s">
        <v>39</v>
      </c>
      <c r="F19">
        <v>5000</v>
      </c>
      <c r="G19" s="1">
        <v>60000</v>
      </c>
    </row>
    <row r="20" spans="1:7" x14ac:dyDescent="0.15">
      <c r="A20" t="s">
        <v>12</v>
      </c>
      <c r="B20">
        <v>3000</v>
      </c>
      <c r="C20" s="1">
        <v>36000</v>
      </c>
      <c r="E20" t="s">
        <v>12</v>
      </c>
      <c r="F20">
        <v>3000</v>
      </c>
      <c r="G20" s="1">
        <v>36000</v>
      </c>
    </row>
    <row r="21" spans="1:7" x14ac:dyDescent="0.15">
      <c r="A21" t="s">
        <v>13</v>
      </c>
      <c r="B21">
        <v>15000</v>
      </c>
      <c r="C21" s="1">
        <v>180000</v>
      </c>
      <c r="E21" t="s">
        <v>13</v>
      </c>
      <c r="F21">
        <v>15000</v>
      </c>
      <c r="G21" s="1">
        <v>180000</v>
      </c>
    </row>
    <row r="22" spans="1:7" x14ac:dyDescent="0.15">
      <c r="A22" t="s">
        <v>17</v>
      </c>
      <c r="B22" s="1">
        <v>205715</v>
      </c>
      <c r="C22" s="1">
        <v>2468580</v>
      </c>
      <c r="E22" t="s">
        <v>17</v>
      </c>
      <c r="F22" s="1">
        <v>318000</v>
      </c>
      <c r="G22" s="1">
        <v>3816000</v>
      </c>
    </row>
    <row r="23" spans="1:7" x14ac:dyDescent="0.15">
      <c r="A23" t="s">
        <v>21</v>
      </c>
      <c r="B23" s="1">
        <v>75000</v>
      </c>
      <c r="C23" s="1">
        <v>900000</v>
      </c>
      <c r="E23" t="s">
        <v>21</v>
      </c>
      <c r="F23" s="1">
        <v>75000</v>
      </c>
      <c r="G23" s="1">
        <v>900000</v>
      </c>
    </row>
    <row r="24" spans="1:7" x14ac:dyDescent="0.15">
      <c r="A24" t="s">
        <v>22</v>
      </c>
      <c r="C24" s="1">
        <v>30000</v>
      </c>
      <c r="E24" t="s">
        <v>22</v>
      </c>
      <c r="G24" s="1">
        <v>30000</v>
      </c>
    </row>
    <row r="25" spans="1:7" x14ac:dyDescent="0.15">
      <c r="A25" t="s">
        <v>33</v>
      </c>
      <c r="C25" s="1"/>
      <c r="E25" t="s">
        <v>33</v>
      </c>
      <c r="G25" s="1"/>
    </row>
    <row r="26" spans="1:7" x14ac:dyDescent="0.15">
      <c r="A26" t="s">
        <v>15</v>
      </c>
      <c r="B26">
        <f>SUM(B17:B25)</f>
        <v>343715</v>
      </c>
      <c r="C26" s="1">
        <f>SUM(C17:C25)</f>
        <v>4154580</v>
      </c>
      <c r="E26" t="s">
        <v>15</v>
      </c>
      <c r="F26" s="1">
        <f>SUM(F17:F25)</f>
        <v>456000</v>
      </c>
      <c r="G26" s="1">
        <f>SUM(G17:G25)</f>
        <v>5502000</v>
      </c>
    </row>
    <row r="28" spans="1:7" x14ac:dyDescent="0.15">
      <c r="A28" t="s">
        <v>14</v>
      </c>
      <c r="E28" t="s">
        <v>14</v>
      </c>
    </row>
    <row r="29" spans="1:7" x14ac:dyDescent="0.15">
      <c r="A29" t="s">
        <v>34</v>
      </c>
      <c r="B29">
        <v>5000</v>
      </c>
      <c r="C29">
        <v>60000</v>
      </c>
      <c r="E29" t="s">
        <v>34</v>
      </c>
      <c r="F29">
        <v>5000</v>
      </c>
      <c r="G29">
        <v>60000</v>
      </c>
    </row>
    <row r="30" spans="1:7" x14ac:dyDescent="0.15">
      <c r="A30" t="s">
        <v>16</v>
      </c>
      <c r="B30">
        <v>25000</v>
      </c>
      <c r="C30" s="1">
        <v>300000</v>
      </c>
      <c r="E30" t="s">
        <v>16</v>
      </c>
      <c r="F30" s="1">
        <v>25000</v>
      </c>
      <c r="G30" s="1">
        <v>300000</v>
      </c>
    </row>
    <row r="31" spans="1:7" x14ac:dyDescent="0.15">
      <c r="A31" t="s">
        <v>19</v>
      </c>
      <c r="B31">
        <v>15000</v>
      </c>
      <c r="C31" s="1">
        <v>180000</v>
      </c>
      <c r="E31" t="s">
        <v>19</v>
      </c>
      <c r="F31" s="1">
        <v>15000</v>
      </c>
      <c r="G31" s="1">
        <v>180000</v>
      </c>
    </row>
    <row r="32" spans="1:7" x14ac:dyDescent="0.15">
      <c r="A32" t="s">
        <v>18</v>
      </c>
      <c r="B32" s="1">
        <v>50000</v>
      </c>
      <c r="C32" s="1">
        <v>600000</v>
      </c>
      <c r="E32" t="s">
        <v>18</v>
      </c>
      <c r="F32" s="1">
        <v>50000</v>
      </c>
      <c r="G32" s="1">
        <v>600000</v>
      </c>
    </row>
    <row r="33" spans="1:13" x14ac:dyDescent="0.15">
      <c r="A33" t="s">
        <v>23</v>
      </c>
      <c r="B33" s="1">
        <v>5000</v>
      </c>
      <c r="C33" s="1">
        <v>60000</v>
      </c>
      <c r="E33" t="s">
        <v>23</v>
      </c>
      <c r="F33" s="1">
        <v>5000</v>
      </c>
      <c r="G33" s="1">
        <v>60000</v>
      </c>
    </row>
    <row r="34" spans="1:13" x14ac:dyDescent="0.15">
      <c r="A34" t="s">
        <v>30</v>
      </c>
      <c r="B34" s="1">
        <v>50000</v>
      </c>
      <c r="C34" s="1">
        <v>600000</v>
      </c>
      <c r="E34" t="s">
        <v>30</v>
      </c>
      <c r="F34" s="1">
        <v>50000</v>
      </c>
      <c r="G34" s="1">
        <v>600000</v>
      </c>
    </row>
    <row r="35" spans="1:13" x14ac:dyDescent="0.15">
      <c r="A35" t="s">
        <v>29</v>
      </c>
      <c r="B35" s="1">
        <v>4548</v>
      </c>
      <c r="C35" s="1">
        <v>54576</v>
      </c>
      <c r="E35" t="s">
        <v>29</v>
      </c>
      <c r="F35" s="1">
        <v>4548</v>
      </c>
      <c r="G35" s="1">
        <v>54576</v>
      </c>
    </row>
    <row r="36" spans="1:13" x14ac:dyDescent="0.15">
      <c r="A36" t="s">
        <v>31</v>
      </c>
      <c r="B36" s="1">
        <v>19700</v>
      </c>
      <c r="C36" s="1">
        <v>236400</v>
      </c>
      <c r="E36" t="s">
        <v>31</v>
      </c>
      <c r="F36" s="1">
        <v>2000</v>
      </c>
      <c r="G36" s="1">
        <v>24000</v>
      </c>
    </row>
    <row r="37" spans="1:13" x14ac:dyDescent="0.15">
      <c r="A37" t="s">
        <v>32</v>
      </c>
      <c r="B37" s="1">
        <v>8000</v>
      </c>
      <c r="C37" s="1">
        <v>96000</v>
      </c>
      <c r="E37" t="s">
        <v>32</v>
      </c>
      <c r="F37" s="1">
        <v>8000</v>
      </c>
      <c r="G37" s="1">
        <v>96000</v>
      </c>
    </row>
    <row r="38" spans="1:13" x14ac:dyDescent="0.15">
      <c r="A38" t="s">
        <v>20</v>
      </c>
      <c r="B38" s="1">
        <v>20000</v>
      </c>
      <c r="C38" s="1">
        <v>240000</v>
      </c>
      <c r="E38" t="s">
        <v>20</v>
      </c>
      <c r="F38" s="1">
        <v>20000</v>
      </c>
      <c r="G38" s="1">
        <v>240000</v>
      </c>
      <c r="I38" t="s">
        <v>27</v>
      </c>
    </row>
    <row r="39" spans="1:13" x14ac:dyDescent="0.15">
      <c r="A39" t="s">
        <v>36</v>
      </c>
      <c r="B39" s="1">
        <v>93181</v>
      </c>
      <c r="C39" s="1">
        <v>1118172</v>
      </c>
      <c r="E39" t="s">
        <v>38</v>
      </c>
      <c r="F39" s="1">
        <v>92500</v>
      </c>
      <c r="G39" s="1">
        <v>1110000</v>
      </c>
      <c r="I39" s="1">
        <f>B42+F42</f>
        <v>5297962</v>
      </c>
    </row>
    <row r="40" spans="1:13" x14ac:dyDescent="0.15">
      <c r="A40" t="s">
        <v>15</v>
      </c>
      <c r="B40">
        <f>SUM(B30:B39)</f>
        <v>290429</v>
      </c>
      <c r="C40" s="1">
        <f>SUM(C30:C39)</f>
        <v>3485148</v>
      </c>
      <c r="E40" t="s">
        <v>15</v>
      </c>
      <c r="F40" s="1">
        <f>SUM(F30:F39)</f>
        <v>272048</v>
      </c>
      <c r="G40" s="1">
        <f>SUM(G30:G39)</f>
        <v>3264576</v>
      </c>
      <c r="L40" s="1">
        <v>74400000</v>
      </c>
    </row>
    <row r="41" spans="1:13" x14ac:dyDescent="0.15">
      <c r="I41" t="s">
        <v>28</v>
      </c>
      <c r="L41" s="1"/>
    </row>
    <row r="42" spans="1:13" x14ac:dyDescent="0.15">
      <c r="A42" t="s">
        <v>24</v>
      </c>
      <c r="B42" s="1">
        <f>B14+B26+B40</f>
        <v>2490284</v>
      </c>
      <c r="C42" s="1">
        <f>C14+C26+C40</f>
        <v>31719084</v>
      </c>
      <c r="E42" t="s">
        <v>24</v>
      </c>
      <c r="F42" s="1">
        <f>F14+F26+F40</f>
        <v>2807678</v>
      </c>
      <c r="G42" s="1">
        <f>G14+G26+G40</f>
        <v>36344065</v>
      </c>
      <c r="I42" s="1">
        <f>C42+G42</f>
        <v>68063149</v>
      </c>
      <c r="K42" t="s">
        <v>41</v>
      </c>
      <c r="L42" s="1">
        <v>66000000</v>
      </c>
      <c r="M42" t="s">
        <v>37</v>
      </c>
    </row>
  </sheetData>
  <phoneticPr fontId="1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kadzumi</dc:creator>
  <cp:lastModifiedBy>pc angelnet</cp:lastModifiedBy>
  <cp:lastPrinted>2019-03-07T09:05:30Z</cp:lastPrinted>
  <dcterms:created xsi:type="dcterms:W3CDTF">2018-11-28T02:58:36Z</dcterms:created>
  <dcterms:modified xsi:type="dcterms:W3CDTF">2019-10-31T01:58:43Z</dcterms:modified>
</cp:coreProperties>
</file>