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治子\Desktop\松勉会\事務局\ＣＡＮＰＡＮ\"/>
    </mc:Choice>
  </mc:AlternateContent>
  <bookViews>
    <workbookView xWindow="0" yWindow="0" windowWidth="23100" windowHeight="11835"/>
  </bookViews>
  <sheets>
    <sheet name="29年(30.3月)決算 (2P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G64" i="1" s="1"/>
  <c r="F43" i="1"/>
  <c r="F27" i="1"/>
  <c r="F20" i="1"/>
  <c r="F14" i="1"/>
  <c r="F10" i="1"/>
  <c r="G28" i="1" s="1"/>
  <c r="G65" i="1" l="1"/>
</calcChain>
</file>

<file path=xl/sharedStrings.xml><?xml version="1.0" encoding="utf-8"?>
<sst xmlns="http://schemas.openxmlformats.org/spreadsheetml/2006/main" count="90" uniqueCount="90">
  <si>
    <t>認定特定非営利活動法人 外国人の子どものための勉強会</t>
  </si>
  <si>
    <t>平成29年度　活動計算書</t>
    <rPh sb="0" eb="2">
      <t>ヘイセイ</t>
    </rPh>
    <rPh sb="4" eb="6">
      <t>ネンド</t>
    </rPh>
    <rPh sb="7" eb="9">
      <t>カツドウ</t>
    </rPh>
    <rPh sb="9" eb="12">
      <t>ケイサンショ</t>
    </rPh>
    <phoneticPr fontId="6"/>
  </si>
  <si>
    <t>（平成29年4月1日～30年3月31日）</t>
    <rPh sb="1" eb="3">
      <t>ヘイセイ</t>
    </rPh>
    <rPh sb="5" eb="6">
      <t>ネン</t>
    </rPh>
    <rPh sb="7" eb="8">
      <t>ガツ</t>
    </rPh>
    <rPh sb="9" eb="10">
      <t>ヒ</t>
    </rPh>
    <rPh sb="13" eb="14">
      <t>ネン</t>
    </rPh>
    <rPh sb="15" eb="16">
      <t>ガツ</t>
    </rPh>
    <rPh sb="18" eb="19">
      <t>ニチ</t>
    </rPh>
    <phoneticPr fontId="8"/>
  </si>
  <si>
    <t>（単位：円）</t>
  </si>
  <si>
    <t>科　　　目</t>
  </si>
  <si>
    <t>金額</t>
    <rPh sb="0" eb="2">
      <t>キンガク</t>
    </rPh>
    <phoneticPr fontId="8"/>
  </si>
  <si>
    <t>備考</t>
    <rPh sb="0" eb="2">
      <t>ビコウ</t>
    </rPh>
    <phoneticPr fontId="8"/>
  </si>
  <si>
    <t>I　経常収益</t>
    <rPh sb="2" eb="4">
      <t>ケイジョウ</t>
    </rPh>
    <rPh sb="4" eb="6">
      <t>シュウエキ</t>
    </rPh>
    <phoneticPr fontId="6"/>
  </si>
  <si>
    <t>1　会費収入</t>
  </si>
  <si>
    <t>2）正会員会費</t>
  </si>
  <si>
    <t>3）その他の会費</t>
  </si>
  <si>
    <t>賛助会員（企業×1、個人×3）</t>
    <rPh sb="0" eb="2">
      <t>サンジョ</t>
    </rPh>
    <rPh sb="2" eb="4">
      <t>カイイン</t>
    </rPh>
    <rPh sb="5" eb="7">
      <t>キギョウ</t>
    </rPh>
    <rPh sb="10" eb="12">
      <t>コジン</t>
    </rPh>
    <phoneticPr fontId="8"/>
  </si>
  <si>
    <t>会費収入合計</t>
    <rPh sb="0" eb="2">
      <t>カイヒ</t>
    </rPh>
    <rPh sb="2" eb="4">
      <t>シュウニュウ</t>
    </rPh>
    <rPh sb="4" eb="6">
      <t>ゴウケイ</t>
    </rPh>
    <phoneticPr fontId="6"/>
  </si>
  <si>
    <t>2　事業収入</t>
  </si>
  <si>
    <t>1）生徒参加費</t>
  </si>
  <si>
    <t>2)その他参加費</t>
    <rPh sb="4" eb="5">
      <t>タ</t>
    </rPh>
    <rPh sb="5" eb="8">
      <t>サンカヒ</t>
    </rPh>
    <phoneticPr fontId="6"/>
  </si>
  <si>
    <t>おや子会、ﾊﾞｽﾊｲｸ各自負担</t>
    <rPh sb="2" eb="3">
      <t>コ</t>
    </rPh>
    <rPh sb="3" eb="4">
      <t>カイ</t>
    </rPh>
    <rPh sb="11" eb="13">
      <t>カクジ</t>
    </rPh>
    <rPh sb="13" eb="15">
      <t>フタン</t>
    </rPh>
    <phoneticPr fontId="8"/>
  </si>
  <si>
    <t>事業収入合計</t>
    <rPh sb="0" eb="2">
      <t>ジギョウ</t>
    </rPh>
    <rPh sb="2" eb="4">
      <t>シュウニュウ</t>
    </rPh>
    <rPh sb="4" eb="6">
      <t>ゴウケイ</t>
    </rPh>
    <phoneticPr fontId="6"/>
  </si>
  <si>
    <t>3　寄付金等収入</t>
    <rPh sb="5" eb="6">
      <t>トウ</t>
    </rPh>
    <phoneticPr fontId="6"/>
  </si>
  <si>
    <t>1）寄付金</t>
  </si>
  <si>
    <t>献品寄付(外数)</t>
    <rPh sb="0" eb="2">
      <t>ケンピン</t>
    </rPh>
    <rPh sb="2" eb="4">
      <t>キフ</t>
    </rPh>
    <rPh sb="5" eb="6">
      <t>ソト</t>
    </rPh>
    <rPh sb="6" eb="7">
      <t>スウ</t>
    </rPh>
    <phoneticPr fontId="8"/>
  </si>
  <si>
    <t>2）公共助成金</t>
  </si>
  <si>
    <t>松戸市</t>
    <rPh sb="0" eb="3">
      <t>マツドシ</t>
    </rPh>
    <phoneticPr fontId="8"/>
  </si>
  <si>
    <t>3）民間助成金</t>
  </si>
  <si>
    <t>コープミライ</t>
    <phoneticPr fontId="8"/>
  </si>
  <si>
    <t>寄付金収入合計</t>
    <rPh sb="0" eb="3">
      <t>キフキン</t>
    </rPh>
    <rPh sb="3" eb="5">
      <t>シュウニュウ</t>
    </rPh>
    <rPh sb="5" eb="7">
      <t>ゴウケイ</t>
    </rPh>
    <phoneticPr fontId="6"/>
  </si>
  <si>
    <t>4  雑収入</t>
  </si>
  <si>
    <t>1）受取利息</t>
  </si>
  <si>
    <t>2）受取謝礼・賞金等</t>
    <rPh sb="2" eb="4">
      <t>ウケト</t>
    </rPh>
    <phoneticPr fontId="8"/>
  </si>
  <si>
    <t>松戸市国際文化祭</t>
    <rPh sb="0" eb="3">
      <t>マツドシ</t>
    </rPh>
    <rPh sb="3" eb="8">
      <t>コクサイブンカサイ</t>
    </rPh>
    <phoneticPr fontId="8"/>
  </si>
  <si>
    <t>3）フリマ等収入</t>
  </si>
  <si>
    <t>フリマ、未来フェスタ</t>
    <rPh sb="4" eb="6">
      <t>ミライ</t>
    </rPh>
    <phoneticPr fontId="8"/>
  </si>
  <si>
    <t>4）資料代</t>
    <rPh sb="2" eb="5">
      <t>シリョウダイ</t>
    </rPh>
    <phoneticPr fontId="6"/>
  </si>
  <si>
    <t>漢字教材、数学教材</t>
    <rPh sb="0" eb="2">
      <t>カンジ</t>
    </rPh>
    <rPh sb="2" eb="4">
      <t>キョウザイ</t>
    </rPh>
    <rPh sb="5" eb="7">
      <t>スウガク</t>
    </rPh>
    <rPh sb="7" eb="9">
      <t>キョウザイ</t>
    </rPh>
    <phoneticPr fontId="8"/>
  </si>
  <si>
    <t>5）その他雑収入</t>
    <rPh sb="4" eb="5">
      <t>タ</t>
    </rPh>
    <phoneticPr fontId="6"/>
  </si>
  <si>
    <t>雑収入合計</t>
    <rPh sb="0" eb="1">
      <t>ザツ</t>
    </rPh>
    <rPh sb="1" eb="3">
      <t>シュウニュウ</t>
    </rPh>
    <rPh sb="3" eb="5">
      <t>ゴウケイ</t>
    </rPh>
    <phoneticPr fontId="6"/>
  </si>
  <si>
    <t>経常収益合計</t>
    <rPh sb="0" eb="2">
      <t>ケイジョウ</t>
    </rPh>
    <rPh sb="2" eb="4">
      <t>シュウエキ</t>
    </rPh>
    <phoneticPr fontId="6"/>
  </si>
  <si>
    <t>Ⅱ　経常費用</t>
    <rPh sb="2" eb="4">
      <t>ケイジョウ</t>
    </rPh>
    <rPh sb="4" eb="6">
      <t>ヒヨウ</t>
    </rPh>
    <phoneticPr fontId="6"/>
  </si>
  <si>
    <t>事業費</t>
    <rPh sb="2" eb="3">
      <t>ヒ</t>
    </rPh>
    <phoneticPr fontId="6"/>
  </si>
  <si>
    <t>会場費</t>
    <phoneticPr fontId="6"/>
  </si>
  <si>
    <t>交通費</t>
    <phoneticPr fontId="6"/>
  </si>
  <si>
    <t>バスハイクバス代含む</t>
    <rPh sb="7" eb="8">
      <t>ダイ</t>
    </rPh>
    <rPh sb="8" eb="9">
      <t>フク</t>
    </rPh>
    <phoneticPr fontId="8"/>
  </si>
  <si>
    <t>通信費</t>
    <phoneticPr fontId="6"/>
  </si>
  <si>
    <t>消耗品費</t>
    <phoneticPr fontId="6"/>
  </si>
  <si>
    <t>コピー代・印刷費</t>
    <phoneticPr fontId="6"/>
  </si>
  <si>
    <t>インク代含む</t>
    <rPh sb="3" eb="4">
      <t>ダイ</t>
    </rPh>
    <rPh sb="4" eb="5">
      <t>フク</t>
    </rPh>
    <phoneticPr fontId="8"/>
  </si>
  <si>
    <t>謝金（講師料）</t>
    <rPh sb="0" eb="2">
      <t>シャキン</t>
    </rPh>
    <rPh sb="3" eb="6">
      <t>コウシリョウ</t>
    </rPh>
    <phoneticPr fontId="6"/>
  </si>
  <si>
    <t>研修費</t>
    <phoneticPr fontId="6"/>
  </si>
  <si>
    <t>図書・教材費</t>
    <phoneticPr fontId="6"/>
  </si>
  <si>
    <t>賃借料</t>
    <rPh sb="0" eb="3">
      <t>チンシャクリョウ</t>
    </rPh>
    <phoneticPr fontId="8"/>
  </si>
  <si>
    <t>リース・レンタル料</t>
    <rPh sb="8" eb="9">
      <t>リョウ</t>
    </rPh>
    <phoneticPr fontId="8"/>
  </si>
  <si>
    <t>保険料</t>
    <phoneticPr fontId="6"/>
  </si>
  <si>
    <t>会員活動費</t>
    <phoneticPr fontId="6"/>
  </si>
  <si>
    <t>会議費</t>
    <phoneticPr fontId="6"/>
  </si>
  <si>
    <t>雑費</t>
    <rPh sb="0" eb="2">
      <t>ザ</t>
    </rPh>
    <phoneticPr fontId="6"/>
  </si>
  <si>
    <t>事業費合計</t>
    <rPh sb="0" eb="3">
      <t>ジギョウヒ</t>
    </rPh>
    <rPh sb="3" eb="5">
      <t>ゴウケイ</t>
    </rPh>
    <phoneticPr fontId="6"/>
  </si>
  <si>
    <t>管理費</t>
    <rPh sb="0" eb="3">
      <t>カンリヒ</t>
    </rPh>
    <phoneticPr fontId="6"/>
  </si>
  <si>
    <t>ｋ会場費</t>
    <phoneticPr fontId="6"/>
  </si>
  <si>
    <t>ｋ交通費</t>
    <phoneticPr fontId="6"/>
  </si>
  <si>
    <t>ｋ通信費</t>
    <phoneticPr fontId="6"/>
  </si>
  <si>
    <t>会報送付代含む</t>
    <rPh sb="0" eb="2">
      <t>カイホウ</t>
    </rPh>
    <rPh sb="2" eb="4">
      <t>ソウフ</t>
    </rPh>
    <rPh sb="4" eb="5">
      <t>ダイ</t>
    </rPh>
    <rPh sb="5" eb="6">
      <t>フク</t>
    </rPh>
    <phoneticPr fontId="8"/>
  </si>
  <si>
    <t>ｋ消耗品費</t>
    <phoneticPr fontId="6"/>
  </si>
  <si>
    <t>k消耗備品費</t>
    <rPh sb="1" eb="3">
      <t>ショウモウ</t>
    </rPh>
    <rPh sb="3" eb="6">
      <t>ビヒンヒ</t>
    </rPh>
    <phoneticPr fontId="8"/>
  </si>
  <si>
    <t>書類整理箱</t>
    <rPh sb="0" eb="2">
      <t>ショルイ</t>
    </rPh>
    <rPh sb="2" eb="4">
      <t>セイリ</t>
    </rPh>
    <rPh sb="4" eb="5">
      <t>バコ</t>
    </rPh>
    <phoneticPr fontId="8"/>
  </si>
  <si>
    <t>ｋ修繕費</t>
    <phoneticPr fontId="6"/>
  </si>
  <si>
    <t>ｋコピー代・印刷費</t>
    <phoneticPr fontId="6"/>
  </si>
  <si>
    <t>コピー代・インク代含む</t>
    <rPh sb="3" eb="4">
      <t>ダイ</t>
    </rPh>
    <rPh sb="8" eb="9">
      <t>ダイ</t>
    </rPh>
    <rPh sb="9" eb="10">
      <t>フク</t>
    </rPh>
    <phoneticPr fontId="8"/>
  </si>
  <si>
    <t>K講師料</t>
    <rPh sb="1" eb="4">
      <t>コウシリョウ</t>
    </rPh>
    <phoneticPr fontId="8"/>
  </si>
  <si>
    <t>k研修費</t>
    <phoneticPr fontId="6"/>
  </si>
  <si>
    <t>K賃借料</t>
    <rPh sb="1" eb="4">
      <t>チンシャクリョウ</t>
    </rPh>
    <phoneticPr fontId="8"/>
  </si>
  <si>
    <t>ｋ図書・教材費</t>
    <phoneticPr fontId="6"/>
  </si>
  <si>
    <t>ｋ保険料</t>
    <phoneticPr fontId="6"/>
  </si>
  <si>
    <t>ｋ会員活動費</t>
    <phoneticPr fontId="6"/>
  </si>
  <si>
    <t>ｋ支払会費</t>
    <phoneticPr fontId="6"/>
  </si>
  <si>
    <t>ｋ会議費</t>
    <phoneticPr fontId="6"/>
  </si>
  <si>
    <t>ｋ交際費</t>
    <rPh sb="1" eb="3">
      <t>コウサイ</t>
    </rPh>
    <rPh sb="3" eb="4">
      <t>ヒ</t>
    </rPh>
    <phoneticPr fontId="6"/>
  </si>
  <si>
    <t>K租税公課</t>
    <rPh sb="1" eb="5">
      <t>ソゼイコウカ</t>
    </rPh>
    <phoneticPr fontId="8"/>
  </si>
  <si>
    <t>k雑費(支払手数料)</t>
    <rPh sb="1" eb="3">
      <t>ザッピ</t>
    </rPh>
    <rPh sb="4" eb="6">
      <t>シハライ</t>
    </rPh>
    <rPh sb="6" eb="9">
      <t>テ</t>
    </rPh>
    <phoneticPr fontId="6"/>
  </si>
  <si>
    <t>k雑費(雑費)</t>
    <rPh sb="1" eb="3">
      <t>ザッピ</t>
    </rPh>
    <rPh sb="4" eb="6">
      <t>ザッピ</t>
    </rPh>
    <phoneticPr fontId="6"/>
  </si>
  <si>
    <t>管理費合計</t>
    <rPh sb="0" eb="3">
      <t>カンリヒ</t>
    </rPh>
    <rPh sb="3" eb="5">
      <t>ゴウケイ</t>
    </rPh>
    <phoneticPr fontId="6"/>
  </si>
  <si>
    <t>経常費用合計</t>
    <rPh sb="0" eb="2">
      <t>ケイジョウ</t>
    </rPh>
    <rPh sb="2" eb="4">
      <t>ヒヨウ</t>
    </rPh>
    <rPh sb="4" eb="6">
      <t>ゴウケイ</t>
    </rPh>
    <phoneticPr fontId="6"/>
  </si>
  <si>
    <t>当期経常増減額</t>
    <rPh sb="0" eb="2">
      <t>トウキ</t>
    </rPh>
    <rPh sb="2" eb="4">
      <t>ケイジョウ</t>
    </rPh>
    <rPh sb="4" eb="7">
      <t>ゾウゲンガク</t>
    </rPh>
    <phoneticPr fontId="6"/>
  </si>
  <si>
    <t>Ⅲ　経常外収益</t>
    <rPh sb="2" eb="4">
      <t>ケイジョウ</t>
    </rPh>
    <rPh sb="4" eb="5">
      <t>ガイ</t>
    </rPh>
    <rPh sb="5" eb="7">
      <t>シュウエキ</t>
    </rPh>
    <phoneticPr fontId="6"/>
  </si>
  <si>
    <t>経常外収益　計</t>
    <rPh sb="0" eb="2">
      <t>ケイジョウ</t>
    </rPh>
    <rPh sb="2" eb="3">
      <t>ガイ</t>
    </rPh>
    <rPh sb="3" eb="5">
      <t>シュウエキ</t>
    </rPh>
    <rPh sb="6" eb="7">
      <t>ケイ</t>
    </rPh>
    <phoneticPr fontId="6"/>
  </si>
  <si>
    <t>Ⅳ　経常外費用</t>
    <rPh sb="2" eb="4">
      <t>ケイジョウ</t>
    </rPh>
    <rPh sb="4" eb="5">
      <t>ガイ</t>
    </rPh>
    <rPh sb="5" eb="7">
      <t>ヒヨウ</t>
    </rPh>
    <phoneticPr fontId="6"/>
  </si>
  <si>
    <t>経常外費用　計</t>
    <rPh sb="0" eb="2">
      <t>ケイジョウ</t>
    </rPh>
    <rPh sb="2" eb="3">
      <t>ガイ</t>
    </rPh>
    <rPh sb="3" eb="5">
      <t>ヒヨウ</t>
    </rPh>
    <rPh sb="6" eb="7">
      <t>ケイ</t>
    </rPh>
    <phoneticPr fontId="6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</si>
  <si>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8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</si>
  <si>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rPh sb="8" eb="9">
      <t>ガク</t>
    </rPh>
    <phoneticPr fontId="6"/>
  </si>
  <si>
    <t>前期繰越正味財産額</t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</si>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</sst>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4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2" fillId="0" borderId="0" xfId="1" applyFont="1" applyBorder="1" applyAlignment="1">
      <alignment horizontal="justify" vertical="top"/>
    </xf>
    <xf numFmtId="38" fontId="2" fillId="0" borderId="7" xfId="1" applyFont="1" applyBorder="1" applyAlignment="1">
      <alignment horizontal="right" vertical="top" wrapText="1"/>
    </xf>
    <xf numFmtId="38" fontId="2" fillId="0" borderId="8" xfId="1" applyFont="1" applyBorder="1" applyAlignment="1">
      <alignment horizontal="justify" vertical="top" wrapText="1"/>
    </xf>
    <xf numFmtId="38" fontId="2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2" fillId="0" borderId="6" xfId="1" applyFont="1" applyBorder="1" applyAlignment="1">
      <alignment horizontal="justify" vertical="top" wrapText="1"/>
    </xf>
    <xf numFmtId="38" fontId="7" fillId="0" borderId="0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horizontal="justify" vertical="top" wrapText="1"/>
    </xf>
    <xf numFmtId="38" fontId="2" fillId="0" borderId="11" xfId="1" applyFont="1" applyBorder="1">
      <alignment vertical="center"/>
    </xf>
    <xf numFmtId="38" fontId="4" fillId="0" borderId="6" xfId="1" applyFont="1" applyBorder="1">
      <alignment vertical="center"/>
    </xf>
    <xf numFmtId="38" fontId="2" fillId="0" borderId="0" xfId="1" applyFont="1" applyBorder="1" applyAlignment="1">
      <alignment vertical="top"/>
    </xf>
    <xf numFmtId="38" fontId="2" fillId="0" borderId="10" xfId="1" applyFont="1" applyBorder="1" applyAlignment="1">
      <alignment vertical="top" wrapText="1"/>
    </xf>
    <xf numFmtId="38" fontId="2" fillId="0" borderId="11" xfId="1" applyFont="1" applyBorder="1" applyAlignment="1">
      <alignment vertical="top" wrapText="1"/>
    </xf>
    <xf numFmtId="38" fontId="4" fillId="0" borderId="11" xfId="1" applyFont="1" applyBorder="1">
      <alignment vertical="center"/>
    </xf>
    <xf numFmtId="38" fontId="2" fillId="0" borderId="12" xfId="1" applyFont="1" applyBorder="1" applyAlignment="1">
      <alignment vertical="top" wrapText="1"/>
    </xf>
    <xf numFmtId="38" fontId="7" fillId="0" borderId="6" xfId="1" applyFont="1" applyBorder="1" applyAlignment="1">
      <alignment horizontal="center" vertical="top" wrapText="1"/>
    </xf>
    <xf numFmtId="38" fontId="7" fillId="0" borderId="13" xfId="1" applyFont="1" applyBorder="1" applyAlignment="1">
      <alignment horizontal="right" vertical="top" wrapText="1"/>
    </xf>
    <xf numFmtId="38" fontId="2" fillId="0" borderId="12" xfId="1" applyFont="1" applyBorder="1">
      <alignment vertical="center"/>
    </xf>
    <xf numFmtId="38" fontId="4" fillId="0" borderId="12" xfId="1" applyFont="1" applyBorder="1">
      <alignment vertical="center"/>
    </xf>
    <xf numFmtId="38" fontId="2" fillId="0" borderId="10" xfId="1" applyFont="1" applyBorder="1" applyAlignment="1">
      <alignment horizontal="right" vertical="top" wrapText="1"/>
    </xf>
    <xf numFmtId="38" fontId="2" fillId="0" borderId="11" xfId="1" applyFont="1" applyBorder="1" applyAlignment="1">
      <alignment vertical="top"/>
    </xf>
    <xf numFmtId="38" fontId="2" fillId="0" borderId="10" xfId="1" applyFont="1" applyBorder="1" applyAlignment="1">
      <alignment vertical="center" wrapText="1"/>
    </xf>
    <xf numFmtId="38" fontId="4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 wrapText="1"/>
    </xf>
    <xf numFmtId="38" fontId="2" fillId="0" borderId="6" xfId="1" applyFont="1" applyBorder="1" applyAlignment="1">
      <alignment horizontal="justify"/>
    </xf>
    <xf numFmtId="38" fontId="7" fillId="0" borderId="13" xfId="1" applyFont="1" applyBorder="1" applyAlignment="1">
      <alignment horizontal="right" vertical="center"/>
    </xf>
    <xf numFmtId="38" fontId="7" fillId="0" borderId="1" xfId="1" applyFont="1" applyBorder="1" applyAlignment="1">
      <alignment vertical="center"/>
    </xf>
    <xf numFmtId="38" fontId="2" fillId="0" borderId="13" xfId="1" applyFont="1" applyBorder="1">
      <alignment vertical="center"/>
    </xf>
    <xf numFmtId="38" fontId="2" fillId="0" borderId="2" xfId="1" applyFont="1" applyBorder="1">
      <alignment vertical="center"/>
    </xf>
    <xf numFmtId="38" fontId="7" fillId="0" borderId="6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8" xfId="1" applyFont="1" applyBorder="1" applyAlignment="1">
      <alignment horizontal="center" vertical="center" wrapText="1"/>
    </xf>
    <xf numFmtId="38" fontId="2" fillId="0" borderId="6" xfId="1" applyFont="1" applyBorder="1">
      <alignment vertical="center"/>
    </xf>
    <xf numFmtId="38" fontId="2" fillId="0" borderId="1" xfId="1" applyFont="1" applyBorder="1" applyAlignment="1">
      <alignment vertical="center"/>
    </xf>
    <xf numFmtId="38" fontId="7" fillId="0" borderId="13" xfId="1" applyFont="1" applyBorder="1">
      <alignment vertical="center"/>
    </xf>
    <xf numFmtId="38" fontId="4" fillId="0" borderId="11" xfId="1" applyFont="1" applyFill="1" applyBorder="1">
      <alignment vertical="center"/>
    </xf>
    <xf numFmtId="38" fontId="7" fillId="0" borderId="4" xfId="1" applyFont="1" applyBorder="1" applyAlignment="1">
      <alignment vertical="center"/>
    </xf>
    <xf numFmtId="38" fontId="2" fillId="0" borderId="5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4" xfId="1" applyFont="1" applyBorder="1" applyAlignment="1">
      <alignment vertical="center"/>
    </xf>
    <xf numFmtId="38" fontId="2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7" xfId="1" applyFont="1" applyBorder="1">
      <alignment vertical="center"/>
    </xf>
    <xf numFmtId="38" fontId="7" fillId="0" borderId="5" xfId="1" applyFont="1" applyBorder="1">
      <alignment vertical="center"/>
    </xf>
    <xf numFmtId="38" fontId="2" fillId="0" borderId="15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1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5"/>
  <sheetViews>
    <sheetView tabSelected="1" zoomScaleNormal="100" workbookViewId="0">
      <selection activeCell="M112" sqref="M112"/>
    </sheetView>
  </sheetViews>
  <sheetFormatPr defaultColWidth="9" defaultRowHeight="13.5" outlineLevelRow="1"/>
  <cols>
    <col min="1" max="1" width="1.375" style="1" customWidth="1"/>
    <col min="2" max="2" width="3" style="1" customWidth="1"/>
    <col min="3" max="3" width="7.625" style="2" customWidth="1"/>
    <col min="4" max="4" width="18.375" style="1" customWidth="1"/>
    <col min="5" max="7" width="10" style="1" customWidth="1"/>
    <col min="8" max="9" width="9.25" style="3" customWidth="1"/>
    <col min="10" max="10" width="10.5" style="3" bestFit="1" customWidth="1"/>
    <col min="11" max="11" width="1.375" style="3" customWidth="1"/>
    <col min="12" max="12" width="2.125" style="3" customWidth="1"/>
    <col min="13" max="13" width="2.5" style="3" customWidth="1"/>
    <col min="14" max="16384" width="9" style="3"/>
  </cols>
  <sheetData>
    <row r="1" spans="2:10" ht="13.9" customHeight="1">
      <c r="J1" s="4" t="s">
        <v>0</v>
      </c>
    </row>
    <row r="2" spans="2:10" ht="6.75" customHeight="1">
      <c r="J2" s="4"/>
    </row>
    <row r="3" spans="2:10" ht="14.25">
      <c r="C3" s="5" t="s">
        <v>1</v>
      </c>
      <c r="D3" s="5"/>
      <c r="E3" s="5"/>
      <c r="F3" s="5"/>
      <c r="G3" s="5"/>
      <c r="H3" s="5"/>
      <c r="I3" s="5"/>
      <c r="J3" s="6"/>
    </row>
    <row r="4" spans="2:10" ht="14.25">
      <c r="C4" s="7" t="s">
        <v>2</v>
      </c>
      <c r="D4" s="7"/>
      <c r="E4" s="7"/>
      <c r="F4" s="7"/>
      <c r="G4" s="7"/>
      <c r="H4" s="7"/>
      <c r="I4" s="7"/>
      <c r="J4" s="8" t="s">
        <v>3</v>
      </c>
    </row>
    <row r="5" spans="2:10" ht="13.7" customHeight="1">
      <c r="B5" s="9" t="s">
        <v>4</v>
      </c>
      <c r="C5" s="9"/>
      <c r="D5" s="10"/>
      <c r="E5" s="10" t="s">
        <v>5</v>
      </c>
      <c r="F5" s="11"/>
      <c r="G5" s="12"/>
      <c r="H5" s="13" t="s">
        <v>6</v>
      </c>
      <c r="I5" s="14"/>
      <c r="J5" s="15"/>
    </row>
    <row r="6" spans="2:10" ht="13.7" customHeight="1">
      <c r="B6" s="16" t="s">
        <v>7</v>
      </c>
      <c r="C6" s="17"/>
      <c r="D6" s="18"/>
      <c r="E6" s="19"/>
      <c r="F6" s="20"/>
      <c r="G6" s="20"/>
      <c r="H6" s="21"/>
      <c r="J6" s="22"/>
    </row>
    <row r="7" spans="2:10" ht="13.7" customHeight="1">
      <c r="B7" s="23"/>
      <c r="C7" s="24" t="s">
        <v>8</v>
      </c>
      <c r="D7" s="25"/>
      <c r="E7" s="26"/>
      <c r="F7" s="27"/>
      <c r="G7" s="27"/>
      <c r="H7" s="28"/>
      <c r="J7" s="22"/>
    </row>
    <row r="8" spans="2:10" ht="13.7" customHeight="1">
      <c r="B8" s="23"/>
      <c r="C8" s="29"/>
      <c r="D8" s="30" t="s">
        <v>9</v>
      </c>
      <c r="E8" s="31">
        <v>46000</v>
      </c>
      <c r="F8" s="32"/>
      <c r="G8" s="32"/>
      <c r="H8" s="28"/>
      <c r="J8" s="22"/>
    </row>
    <row r="9" spans="2:10" ht="13.7" customHeight="1">
      <c r="B9" s="23"/>
      <c r="C9" s="29"/>
      <c r="D9" s="30" t="s">
        <v>10</v>
      </c>
      <c r="E9" s="33">
        <v>41000</v>
      </c>
      <c r="F9" s="27"/>
      <c r="G9" s="27"/>
      <c r="H9" s="28" t="s">
        <v>11</v>
      </c>
      <c r="J9" s="22"/>
    </row>
    <row r="10" spans="2:10" ht="13.7" customHeight="1">
      <c r="B10" s="34"/>
      <c r="C10" s="24"/>
      <c r="D10" s="35" t="s">
        <v>12</v>
      </c>
      <c r="E10" s="36"/>
      <c r="F10" s="37">
        <f>SUM(E8:E9)</f>
        <v>87000</v>
      </c>
      <c r="G10" s="32"/>
      <c r="H10" s="28"/>
      <c r="J10" s="22"/>
    </row>
    <row r="11" spans="2:10" ht="13.7" customHeight="1">
      <c r="B11" s="23"/>
      <c r="C11" s="24" t="s">
        <v>13</v>
      </c>
      <c r="D11" s="38"/>
      <c r="E11" s="31"/>
      <c r="F11" s="32"/>
      <c r="G11" s="32"/>
      <c r="H11" s="28"/>
      <c r="J11" s="22"/>
    </row>
    <row r="12" spans="2:10" ht="13.7" customHeight="1">
      <c r="B12" s="23"/>
      <c r="C12" s="29"/>
      <c r="D12" s="30" t="s">
        <v>14</v>
      </c>
      <c r="E12" s="31">
        <v>425000</v>
      </c>
      <c r="F12" s="32"/>
      <c r="G12" s="32"/>
      <c r="H12" s="28"/>
      <c r="J12" s="22"/>
    </row>
    <row r="13" spans="2:10" ht="13.7" customHeight="1">
      <c r="B13" s="23"/>
      <c r="C13" s="29"/>
      <c r="D13" s="30" t="s">
        <v>15</v>
      </c>
      <c r="E13" s="33">
        <v>39400</v>
      </c>
      <c r="F13" s="27"/>
      <c r="G13" s="27"/>
      <c r="H13" s="28" t="s">
        <v>16</v>
      </c>
      <c r="J13" s="22"/>
    </row>
    <row r="14" spans="2:10" ht="13.7" customHeight="1">
      <c r="B14" s="34"/>
      <c r="C14" s="29"/>
      <c r="D14" s="35" t="s">
        <v>17</v>
      </c>
      <c r="E14" s="36"/>
      <c r="F14" s="37">
        <f>SUM(E12:E13)</f>
        <v>464400</v>
      </c>
      <c r="G14" s="32"/>
      <c r="H14" s="28"/>
      <c r="J14" s="22"/>
    </row>
    <row r="15" spans="2:10" ht="13.7" customHeight="1">
      <c r="B15" s="23"/>
      <c r="C15" s="24" t="s">
        <v>18</v>
      </c>
      <c r="D15" s="38"/>
      <c r="E15" s="31"/>
      <c r="F15" s="32"/>
      <c r="G15" s="32"/>
      <c r="H15" s="28"/>
      <c r="J15" s="22"/>
    </row>
    <row r="16" spans="2:10" ht="13.7" customHeight="1">
      <c r="B16" s="23"/>
      <c r="C16" s="29"/>
      <c r="D16" s="30" t="s">
        <v>19</v>
      </c>
      <c r="E16" s="39">
        <v>945800</v>
      </c>
      <c r="F16" s="32"/>
      <c r="G16" s="32"/>
      <c r="H16" s="28"/>
      <c r="J16" s="22"/>
    </row>
    <row r="17" spans="1:10" ht="13.7" customHeight="1">
      <c r="B17" s="23"/>
      <c r="C17" s="29"/>
      <c r="D17" s="30" t="s">
        <v>20</v>
      </c>
      <c r="E17" s="31">
        <v>4800</v>
      </c>
      <c r="F17" s="27"/>
      <c r="G17" s="27"/>
      <c r="H17" s="28"/>
      <c r="J17" s="22"/>
    </row>
    <row r="18" spans="1:10" ht="13.7" customHeight="1">
      <c r="B18" s="34"/>
      <c r="C18" s="29"/>
      <c r="D18" s="30" t="s">
        <v>21</v>
      </c>
      <c r="E18" s="31">
        <v>110000</v>
      </c>
      <c r="F18" s="32"/>
      <c r="G18" s="32"/>
      <c r="H18" s="28" t="s">
        <v>22</v>
      </c>
      <c r="J18" s="22"/>
    </row>
    <row r="19" spans="1:10" ht="13.7" customHeight="1">
      <c r="B19" s="34"/>
      <c r="C19" s="29"/>
      <c r="D19" s="40" t="s">
        <v>23</v>
      </c>
      <c r="E19" s="33">
        <v>18000</v>
      </c>
      <c r="F19" s="27"/>
      <c r="G19" s="27"/>
      <c r="H19" s="28" t="s">
        <v>24</v>
      </c>
      <c r="J19" s="22"/>
    </row>
    <row r="20" spans="1:10" ht="13.7" customHeight="1">
      <c r="B20" s="23"/>
      <c r="C20" s="29"/>
      <c r="D20" s="35" t="s">
        <v>25</v>
      </c>
      <c r="E20" s="36"/>
      <c r="F20" s="37">
        <f>SUM(E16:E19)</f>
        <v>1078600</v>
      </c>
      <c r="G20" s="32"/>
      <c r="H20" s="28"/>
      <c r="J20" s="22"/>
    </row>
    <row r="21" spans="1:10" ht="13.7" customHeight="1">
      <c r="B21" s="23"/>
      <c r="C21" s="24" t="s">
        <v>26</v>
      </c>
      <c r="D21" s="38"/>
      <c r="E21" s="26"/>
      <c r="F21" s="41"/>
      <c r="G21" s="41"/>
      <c r="H21" s="28"/>
      <c r="J21" s="22"/>
    </row>
    <row r="22" spans="1:10" ht="13.7" customHeight="1">
      <c r="B22" s="23"/>
      <c r="C22" s="29"/>
      <c r="D22" s="30" t="s">
        <v>27</v>
      </c>
      <c r="E22" s="31">
        <v>25</v>
      </c>
      <c r="F22" s="32"/>
      <c r="G22" s="32"/>
      <c r="H22" s="28"/>
      <c r="J22" s="22"/>
    </row>
    <row r="23" spans="1:10" ht="13.7" customHeight="1">
      <c r="B23" s="23"/>
      <c r="C23" s="29"/>
      <c r="D23" s="30" t="s">
        <v>28</v>
      </c>
      <c r="E23" s="31">
        <v>2000</v>
      </c>
      <c r="F23" s="32"/>
      <c r="G23" s="32"/>
      <c r="H23" s="28" t="s">
        <v>29</v>
      </c>
      <c r="J23" s="22"/>
    </row>
    <row r="24" spans="1:10" ht="13.7" customHeight="1">
      <c r="B24" s="23"/>
      <c r="C24" s="29"/>
      <c r="D24" s="30" t="s">
        <v>30</v>
      </c>
      <c r="E24" s="31">
        <v>54950</v>
      </c>
      <c r="F24" s="32"/>
      <c r="G24" s="32"/>
      <c r="H24" s="28" t="s">
        <v>31</v>
      </c>
      <c r="J24" s="22"/>
    </row>
    <row r="25" spans="1:10" ht="13.7" customHeight="1">
      <c r="B25" s="23"/>
      <c r="C25" s="29"/>
      <c r="D25" s="40" t="s">
        <v>32</v>
      </c>
      <c r="E25" s="31">
        <v>8500</v>
      </c>
      <c r="F25" s="32"/>
      <c r="G25" s="32"/>
      <c r="H25" s="28" t="s">
        <v>33</v>
      </c>
      <c r="J25" s="22"/>
    </row>
    <row r="26" spans="1:10" ht="13.7" customHeight="1">
      <c r="B26" s="34"/>
      <c r="C26" s="29"/>
      <c r="D26" s="40" t="s">
        <v>34</v>
      </c>
      <c r="E26" s="42">
        <v>0</v>
      </c>
      <c r="F26" s="32"/>
      <c r="G26" s="32"/>
      <c r="H26" s="28"/>
      <c r="J26" s="22"/>
    </row>
    <row r="27" spans="1:10" ht="13.7" customHeight="1">
      <c r="B27" s="43"/>
      <c r="D27" s="44" t="s">
        <v>35</v>
      </c>
      <c r="E27" s="36"/>
      <c r="F27" s="37">
        <f>SUM(E22:E26)</f>
        <v>65475</v>
      </c>
      <c r="G27" s="32"/>
      <c r="H27" s="28"/>
      <c r="J27" s="22"/>
    </row>
    <row r="28" spans="1:10" ht="13.7" customHeight="1">
      <c r="B28" s="43"/>
      <c r="C28" s="45" t="s">
        <v>36</v>
      </c>
      <c r="D28" s="46"/>
      <c r="E28" s="36"/>
      <c r="F28" s="47"/>
      <c r="G28" s="36">
        <f>SUM(F7:F27)</f>
        <v>1695475</v>
      </c>
      <c r="H28" s="28"/>
      <c r="J28" s="22"/>
    </row>
    <row r="29" spans="1:10" ht="13.7" customHeight="1">
      <c r="B29" s="48" t="s">
        <v>37</v>
      </c>
      <c r="C29" s="6"/>
      <c r="D29" s="49"/>
      <c r="E29" s="50"/>
      <c r="F29" s="27"/>
      <c r="G29" s="27"/>
      <c r="H29" s="28"/>
      <c r="J29" s="22"/>
    </row>
    <row r="30" spans="1:10" ht="13.7" customHeight="1">
      <c r="A30" s="49"/>
      <c r="B30" s="3"/>
      <c r="C30" s="6" t="s">
        <v>38</v>
      </c>
      <c r="D30" s="49" t="s">
        <v>39</v>
      </c>
      <c r="E30" s="31">
        <v>26596</v>
      </c>
      <c r="F30" s="27"/>
      <c r="G30" s="27"/>
      <c r="H30" s="28"/>
      <c r="J30" s="22"/>
    </row>
    <row r="31" spans="1:10" ht="13.7" customHeight="1">
      <c r="B31" s="51"/>
      <c r="D31" s="49" t="s">
        <v>40</v>
      </c>
      <c r="E31" s="27">
        <v>165110</v>
      </c>
      <c r="F31" s="27"/>
      <c r="G31" s="27"/>
      <c r="H31" s="28" t="s">
        <v>41</v>
      </c>
      <c r="J31" s="22"/>
    </row>
    <row r="32" spans="1:10" ht="13.7" customHeight="1">
      <c r="B32" s="51"/>
      <c r="D32" s="49" t="s">
        <v>42</v>
      </c>
      <c r="E32" s="27">
        <v>553</v>
      </c>
      <c r="F32" s="27"/>
      <c r="G32" s="27"/>
      <c r="H32" s="28"/>
      <c r="J32" s="22"/>
    </row>
    <row r="33" spans="1:10" ht="13.7" customHeight="1">
      <c r="B33" s="51"/>
      <c r="D33" s="49" t="s">
        <v>43</v>
      </c>
      <c r="E33" s="31">
        <v>10937</v>
      </c>
      <c r="F33" s="27"/>
      <c r="G33" s="27"/>
      <c r="H33" s="28"/>
      <c r="J33" s="22"/>
    </row>
    <row r="34" spans="1:10" ht="13.7" customHeight="1">
      <c r="B34" s="51"/>
      <c r="D34" s="49" t="s">
        <v>44</v>
      </c>
      <c r="E34" s="27">
        <v>33882</v>
      </c>
      <c r="F34" s="27"/>
      <c r="G34" s="27"/>
      <c r="H34" s="28" t="s">
        <v>45</v>
      </c>
      <c r="J34" s="22"/>
    </row>
    <row r="35" spans="1:10" ht="13.7" customHeight="1">
      <c r="B35" s="51"/>
      <c r="D35" s="49" t="s">
        <v>46</v>
      </c>
      <c r="E35" s="27">
        <v>30000</v>
      </c>
      <c r="F35" s="27"/>
      <c r="G35" s="27"/>
      <c r="H35" s="28"/>
      <c r="J35" s="22"/>
    </row>
    <row r="36" spans="1:10" ht="13.7" customHeight="1" outlineLevel="1">
      <c r="B36" s="51"/>
      <c r="D36" s="49" t="s">
        <v>47</v>
      </c>
      <c r="E36" s="27">
        <v>29700</v>
      </c>
      <c r="F36" s="32"/>
      <c r="G36" s="32"/>
      <c r="H36" s="28"/>
      <c r="J36" s="22"/>
    </row>
    <row r="37" spans="1:10" ht="13.7" customHeight="1">
      <c r="B37" s="51"/>
      <c r="D37" s="49" t="s">
        <v>48</v>
      </c>
      <c r="E37" s="27">
        <v>26715</v>
      </c>
      <c r="F37" s="41"/>
      <c r="G37" s="41"/>
      <c r="H37" s="28"/>
      <c r="J37" s="22"/>
    </row>
    <row r="38" spans="1:10" ht="13.7" customHeight="1" outlineLevel="1">
      <c r="B38" s="51"/>
      <c r="D38" s="49" t="s">
        <v>49</v>
      </c>
      <c r="E38" s="27">
        <v>0</v>
      </c>
      <c r="F38" s="41"/>
      <c r="G38" s="41"/>
      <c r="H38" s="28" t="s">
        <v>50</v>
      </c>
      <c r="J38" s="22"/>
    </row>
    <row r="39" spans="1:10" ht="13.7" customHeight="1">
      <c r="B39" s="51"/>
      <c r="D39" s="49" t="s">
        <v>51</v>
      </c>
      <c r="E39" s="27">
        <v>976</v>
      </c>
      <c r="F39" s="32"/>
      <c r="G39" s="32"/>
      <c r="H39" s="28"/>
      <c r="J39" s="22"/>
    </row>
    <row r="40" spans="1:10" ht="13.7" customHeight="1" outlineLevel="1">
      <c r="B40" s="51"/>
      <c r="D40" s="49" t="s">
        <v>52</v>
      </c>
      <c r="E40" s="27">
        <v>768500</v>
      </c>
      <c r="F40" s="32"/>
      <c r="G40" s="32"/>
      <c r="H40" s="28"/>
      <c r="J40" s="22"/>
    </row>
    <row r="41" spans="1:10" ht="13.7" customHeight="1">
      <c r="B41" s="51"/>
      <c r="D41" s="49" t="s">
        <v>53</v>
      </c>
      <c r="E41" s="27">
        <v>95268</v>
      </c>
      <c r="F41" s="32"/>
      <c r="G41" s="32"/>
      <c r="H41" s="28"/>
      <c r="J41" s="22"/>
    </row>
    <row r="42" spans="1:10" ht="13.7" customHeight="1" outlineLevel="1">
      <c r="B42" s="51"/>
      <c r="D42" s="49" t="s">
        <v>54</v>
      </c>
      <c r="E42" s="27">
        <v>0</v>
      </c>
      <c r="F42" s="32"/>
      <c r="G42" s="32"/>
      <c r="H42" s="28"/>
      <c r="J42" s="22"/>
    </row>
    <row r="43" spans="1:10" ht="13.7" customHeight="1">
      <c r="A43" s="49"/>
      <c r="B43" s="51"/>
      <c r="C43" s="52"/>
      <c r="D43" s="53" t="s">
        <v>55</v>
      </c>
      <c r="E43" s="36"/>
      <c r="F43" s="36">
        <f>SUM(E30:E42)</f>
        <v>1188237</v>
      </c>
      <c r="G43" s="27"/>
      <c r="H43" s="28"/>
      <c r="J43" s="22"/>
    </row>
    <row r="44" spans="1:10" ht="13.7" customHeight="1">
      <c r="A44" s="49"/>
      <c r="B44" s="3"/>
      <c r="C44" s="6" t="s">
        <v>56</v>
      </c>
      <c r="D44" s="49" t="s">
        <v>57</v>
      </c>
      <c r="E44" s="31">
        <v>5750</v>
      </c>
      <c r="F44" s="32"/>
      <c r="G44" s="32"/>
      <c r="H44" s="28"/>
      <c r="J44" s="22"/>
    </row>
    <row r="45" spans="1:10" ht="13.7" customHeight="1">
      <c r="B45" s="51"/>
      <c r="D45" s="49" t="s">
        <v>58</v>
      </c>
      <c r="E45" s="31">
        <v>33446</v>
      </c>
      <c r="F45" s="32"/>
      <c r="G45" s="32"/>
      <c r="H45" s="28"/>
      <c r="J45" s="22"/>
    </row>
    <row r="46" spans="1:10" ht="13.7" customHeight="1">
      <c r="B46" s="51"/>
      <c r="D46" s="49" t="s">
        <v>59</v>
      </c>
      <c r="E46" s="31">
        <v>64105</v>
      </c>
      <c r="F46" s="32"/>
      <c r="G46" s="32"/>
      <c r="H46" s="28" t="s">
        <v>60</v>
      </c>
      <c r="J46" s="22"/>
    </row>
    <row r="47" spans="1:10" ht="13.7" customHeight="1">
      <c r="B47" s="51"/>
      <c r="D47" s="49" t="s">
        <v>61</v>
      </c>
      <c r="E47" s="31">
        <v>2722</v>
      </c>
      <c r="F47" s="41"/>
      <c r="G47" s="41"/>
      <c r="H47" s="28"/>
      <c r="J47" s="22"/>
    </row>
    <row r="48" spans="1:10" ht="13.7" customHeight="1">
      <c r="B48" s="51"/>
      <c r="D48" s="49" t="s">
        <v>62</v>
      </c>
      <c r="E48" s="31">
        <v>1382</v>
      </c>
      <c r="F48" s="32"/>
      <c r="G48" s="32"/>
      <c r="H48" s="28" t="s">
        <v>63</v>
      </c>
      <c r="J48" s="22"/>
    </row>
    <row r="49" spans="2:10" ht="13.7" customHeight="1" outlineLevel="1">
      <c r="B49" s="51"/>
      <c r="D49" s="49" t="s">
        <v>64</v>
      </c>
      <c r="E49" s="27">
        <v>0</v>
      </c>
      <c r="F49" s="32"/>
      <c r="G49" s="32"/>
      <c r="H49" s="28"/>
      <c r="J49" s="22"/>
    </row>
    <row r="50" spans="2:10" ht="13.7" customHeight="1">
      <c r="B50" s="51"/>
      <c r="D50" s="49" t="s">
        <v>65</v>
      </c>
      <c r="E50" s="31">
        <v>70409</v>
      </c>
      <c r="F50" s="32"/>
      <c r="G50" s="32"/>
      <c r="H50" s="28" t="s">
        <v>66</v>
      </c>
      <c r="J50" s="22"/>
    </row>
    <row r="51" spans="2:10" ht="13.7" customHeight="1">
      <c r="B51" s="51"/>
      <c r="D51" s="49" t="s">
        <v>67</v>
      </c>
      <c r="E51" s="27">
        <v>0</v>
      </c>
      <c r="F51" s="32"/>
      <c r="G51" s="32"/>
      <c r="H51" s="28"/>
      <c r="J51" s="22"/>
    </row>
    <row r="52" spans="2:10" ht="13.7" customHeight="1">
      <c r="B52" s="51"/>
      <c r="D52" s="49" t="s">
        <v>68</v>
      </c>
      <c r="E52" s="31">
        <v>2000</v>
      </c>
      <c r="F52" s="27"/>
      <c r="G52" s="27"/>
      <c r="H52" s="28"/>
      <c r="J52" s="22"/>
    </row>
    <row r="53" spans="2:10" ht="13.7" customHeight="1">
      <c r="B53" s="51"/>
      <c r="D53" s="49" t="s">
        <v>69</v>
      </c>
      <c r="E53" s="31">
        <v>228000</v>
      </c>
      <c r="F53" s="32"/>
      <c r="G53" s="32"/>
      <c r="H53" s="28"/>
      <c r="J53" s="22"/>
    </row>
    <row r="54" spans="2:10" ht="13.7" customHeight="1" outlineLevel="1">
      <c r="B54" s="51"/>
      <c r="D54" s="49" t="s">
        <v>70</v>
      </c>
      <c r="E54" s="27">
        <v>0</v>
      </c>
      <c r="F54" s="32"/>
      <c r="G54" s="32"/>
      <c r="H54" s="28"/>
      <c r="J54" s="22"/>
    </row>
    <row r="55" spans="2:10" ht="13.7" customHeight="1">
      <c r="B55" s="51"/>
      <c r="D55" s="49" t="s">
        <v>71</v>
      </c>
      <c r="E55" s="31">
        <v>14800</v>
      </c>
      <c r="F55" s="32"/>
      <c r="G55" s="32"/>
      <c r="H55" s="28"/>
      <c r="J55" s="22"/>
    </row>
    <row r="56" spans="2:10" ht="13.7" customHeight="1">
      <c r="B56" s="51"/>
      <c r="D56" s="49" t="s">
        <v>72</v>
      </c>
      <c r="E56" s="31">
        <v>45000</v>
      </c>
      <c r="F56" s="32"/>
      <c r="G56" s="32"/>
      <c r="H56" s="28"/>
      <c r="J56" s="22"/>
    </row>
    <row r="57" spans="2:10" ht="13.7" customHeight="1">
      <c r="B57" s="51"/>
      <c r="D57" s="49" t="s">
        <v>73</v>
      </c>
      <c r="E57" s="31">
        <v>11500</v>
      </c>
      <c r="F57" s="54"/>
      <c r="G57" s="54"/>
      <c r="H57" s="28"/>
      <c r="J57" s="22"/>
    </row>
    <row r="58" spans="2:10" ht="13.7" customHeight="1">
      <c r="B58" s="51"/>
      <c r="D58" s="49" t="s">
        <v>74</v>
      </c>
      <c r="E58" s="31">
        <v>44897</v>
      </c>
      <c r="F58" s="54"/>
      <c r="G58" s="54"/>
      <c r="H58" s="28"/>
      <c r="J58" s="22"/>
    </row>
    <row r="59" spans="2:10" ht="13.7" customHeight="1">
      <c r="B59" s="51"/>
      <c r="D59" s="49" t="s">
        <v>75</v>
      </c>
      <c r="E59" s="27">
        <v>1706</v>
      </c>
      <c r="F59" s="32"/>
      <c r="G59" s="32"/>
      <c r="H59" s="28"/>
      <c r="J59" s="22"/>
    </row>
    <row r="60" spans="2:10" ht="13.7" customHeight="1">
      <c r="B60" s="51"/>
      <c r="D60" s="49" t="s">
        <v>76</v>
      </c>
      <c r="E60" s="27">
        <v>2600</v>
      </c>
      <c r="F60" s="32"/>
      <c r="G60" s="32"/>
      <c r="H60" s="28"/>
      <c r="J60" s="22"/>
    </row>
    <row r="61" spans="2:10" ht="13.7" customHeight="1">
      <c r="B61" s="51"/>
      <c r="D61" s="49" t="s">
        <v>77</v>
      </c>
      <c r="E61" s="27">
        <v>4420</v>
      </c>
      <c r="F61" s="32"/>
      <c r="G61" s="32"/>
      <c r="H61" s="28"/>
      <c r="J61" s="22"/>
    </row>
    <row r="62" spans="2:10" ht="13.7" customHeight="1">
      <c r="B62" s="51"/>
      <c r="D62" s="49" t="s">
        <v>78</v>
      </c>
      <c r="E62" s="31">
        <v>0</v>
      </c>
      <c r="F62" s="32"/>
      <c r="G62" s="32"/>
      <c r="H62" s="28"/>
      <c r="J62" s="22"/>
    </row>
    <row r="63" spans="2:10" ht="13.7" customHeight="1">
      <c r="B63" s="51"/>
      <c r="C63" s="52"/>
      <c r="D63" s="53" t="s">
        <v>79</v>
      </c>
      <c r="E63" s="36"/>
      <c r="F63" s="37">
        <f>SUM(E44:E62)</f>
        <v>532737</v>
      </c>
      <c r="G63" s="32"/>
      <c r="H63" s="28"/>
      <c r="J63" s="22"/>
    </row>
    <row r="64" spans="2:10" ht="13.7" customHeight="1">
      <c r="B64" s="51"/>
      <c r="C64" s="55" t="s">
        <v>80</v>
      </c>
      <c r="D64" s="56"/>
      <c r="E64" s="47"/>
      <c r="F64" s="47"/>
      <c r="G64" s="36">
        <f>F43+F63</f>
        <v>1720974</v>
      </c>
      <c r="H64" s="28"/>
      <c r="J64" s="22"/>
    </row>
    <row r="65" spans="2:10" ht="13.7" customHeight="1">
      <c r="B65" s="51"/>
      <c r="C65" s="55" t="s">
        <v>81</v>
      </c>
      <c r="D65" s="57"/>
      <c r="E65" s="47"/>
      <c r="F65" s="56"/>
      <c r="G65" s="47">
        <f>G28-G64</f>
        <v>-25499</v>
      </c>
      <c r="H65" s="28"/>
      <c r="J65" s="22"/>
    </row>
    <row r="66" spans="2:10" ht="12.75" customHeight="1">
      <c r="B66" s="51"/>
      <c r="C66" s="6"/>
      <c r="E66" s="27"/>
      <c r="F66" s="49"/>
      <c r="G66" s="27"/>
      <c r="H66" s="28"/>
      <c r="J66" s="22"/>
    </row>
    <row r="67" spans="2:10">
      <c r="B67" s="58" t="s">
        <v>82</v>
      </c>
      <c r="C67" s="59"/>
      <c r="D67" s="60"/>
      <c r="E67" s="20"/>
      <c r="F67" s="61"/>
      <c r="G67" s="61"/>
      <c r="H67" s="62"/>
      <c r="I67" s="62"/>
      <c r="J67" s="63"/>
    </row>
    <row r="68" spans="2:10">
      <c r="B68" s="51"/>
      <c r="C68" s="2" t="s">
        <v>83</v>
      </c>
      <c r="D68" s="49"/>
      <c r="E68" s="27"/>
      <c r="F68" s="32"/>
      <c r="G68" s="32">
        <v>0</v>
      </c>
      <c r="J68" s="22"/>
    </row>
    <row r="69" spans="2:10">
      <c r="B69" s="51" t="s">
        <v>84</v>
      </c>
      <c r="D69" s="49"/>
      <c r="E69" s="27"/>
      <c r="F69" s="32"/>
      <c r="G69" s="32"/>
      <c r="J69" s="22"/>
    </row>
    <row r="70" spans="2:10" ht="14.45" customHeight="1">
      <c r="B70" s="51"/>
      <c r="C70" s="2" t="s">
        <v>85</v>
      </c>
      <c r="D70" s="49"/>
      <c r="E70" s="27"/>
      <c r="F70" s="32"/>
      <c r="G70" s="32">
        <v>0</v>
      </c>
      <c r="J70" s="22"/>
    </row>
    <row r="71" spans="2:10" ht="14.45" customHeight="1">
      <c r="B71" s="51"/>
      <c r="D71" s="49"/>
      <c r="E71" s="27"/>
      <c r="F71" s="32"/>
      <c r="G71" s="32"/>
      <c r="J71" s="22"/>
    </row>
    <row r="72" spans="2:10" ht="14.45" customHeight="1">
      <c r="B72" s="51"/>
      <c r="C72" s="45" t="s">
        <v>86</v>
      </c>
      <c r="D72" s="53"/>
      <c r="E72" s="36"/>
      <c r="F72" s="37"/>
      <c r="G72" s="37">
        <v>-25499</v>
      </c>
      <c r="J72" s="22"/>
    </row>
    <row r="73" spans="2:10" ht="14.45" customHeight="1">
      <c r="B73" s="51"/>
      <c r="C73" s="45" t="s">
        <v>87</v>
      </c>
      <c r="D73" s="53"/>
      <c r="E73" s="36"/>
      <c r="F73" s="36"/>
      <c r="G73" s="27">
        <v>-25499</v>
      </c>
      <c r="J73" s="22"/>
    </row>
    <row r="74" spans="2:10" ht="14.45" customHeight="1">
      <c r="B74" s="51"/>
      <c r="C74" s="55" t="s">
        <v>88</v>
      </c>
      <c r="D74" s="64"/>
      <c r="E74" s="47"/>
      <c r="F74" s="47"/>
      <c r="G74" s="47">
        <v>2623814</v>
      </c>
      <c r="J74" s="22"/>
    </row>
    <row r="75" spans="2:10" ht="14.45" customHeight="1">
      <c r="B75" s="65"/>
      <c r="C75" s="45" t="s">
        <v>89</v>
      </c>
      <c r="D75" s="53"/>
      <c r="E75" s="36"/>
      <c r="F75" s="36"/>
      <c r="G75" s="36">
        <v>2598315</v>
      </c>
      <c r="H75" s="66"/>
      <c r="I75" s="67"/>
      <c r="J75" s="68"/>
    </row>
  </sheetData>
  <mergeCells count="5">
    <mergeCell ref="C3:I3"/>
    <mergeCell ref="C4:I4"/>
    <mergeCell ref="B5:D5"/>
    <mergeCell ref="E5:G5"/>
    <mergeCell ref="H5:J5"/>
  </mergeCells>
  <phoneticPr fontId="3"/>
  <pageMargins left="0.59055118110236215" right="0.59055118110236215" top="0.19685039370078741" bottom="0.19685039370078741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29年(30.3月)決算 (2P)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治子</dc:creator>
  <cp:lastModifiedBy>治子</cp:lastModifiedBy>
  <dcterms:created xsi:type="dcterms:W3CDTF">2018-06-23T10:16:44Z</dcterms:created>
  <dcterms:modified xsi:type="dcterms:W3CDTF">2018-06-23T10:18:21Z</dcterms:modified>
</cp:coreProperties>
</file>