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67EB1D23-7398-457B-AC5D-1AD15F7DD73C}" xr6:coauthVersionLast="47" xr6:coauthVersionMax="47" xr10:uidLastSave="{00000000-0000-0000-0000-000000000000}"/>
  <workbookProtection workbookAlgorithmName="SHA-512" workbookHashValue="IOiUEAC4p6/px+oV9EE8iyn67f4NdFA+ffs3Ou6HeS6CRvjCDAaEdPLF9Y1+kbnj8ODTHVqqflFe2H+gkO/r7Q==" workbookSaltValue="p6l/6J93Kf+x0oPdl9P1QA==" workbookSpinCount="100000" lockStructure="1"/>
  <bookViews>
    <workbookView xWindow="-108" yWindow="-108" windowWidth="23256" windowHeight="13896" tabRatio="867" activeTab="1" xr2:uid="{00000000-000D-0000-FFFF-FFFF00000000}"/>
  </bookViews>
  <sheets>
    <sheet name="基本情報入力シート" sheetId="73" r:id="rId1"/>
    <sheet name="別紙様式2-1（交付金）" sheetId="78" r:id="rId2"/>
    <sheet name="別紙様式2-2（交付金）" sheetId="79" r:id="rId3"/>
    <sheet name="【参考】数式用" sheetId="81" state="hidden" r:id="rId4"/>
    <sheet name="北海道審査用シート" sheetId="82" r:id="rId5"/>
  </sheets>
  <definedNames>
    <definedName name="_xlnm._FilterDatabase" localSheetId="3" hidden="1">【参考】数式用!#REF!</definedName>
    <definedName name="_xlnm.Print_Area" localSheetId="3">【参考】数式用!$A$1:$B$22</definedName>
    <definedName name="_xlnm.Print_Area" localSheetId="0">基本情報入力シート!$A$1:$AB$57</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【参考】数式用!$G$987:$G$1040</definedName>
    <definedName name="愛媛県">【参考】数式用!$G$1416:$G$1435</definedName>
    <definedName name="茨城県">【参考】数式用!$G$409:$G$452</definedName>
    <definedName name="岡山県">【参考】数式用!$G$1306:$G$1332</definedName>
    <definedName name="沖縄県">【参考】数式用!$G$1703:$G$1743</definedName>
    <definedName name="岩手県">【参考】数式用!$G$222:$G$254</definedName>
    <definedName name="岐阜県">【参考】数式用!$G$910:$G$951</definedName>
    <definedName name="宮崎県">【参考】数式用!$G$1634:$G$1659</definedName>
    <definedName name="宮城県">【参考】数式用!$G$255:$G$289</definedName>
    <definedName name="京都府">【参考】数式用!$G$1089:$G$1114</definedName>
    <definedName name="熊本県">【参考】数式用!$G$1571:$G$1615</definedName>
    <definedName name="群馬県">【参考】数式用!$G$478:$G$512</definedName>
    <definedName name="広島県">【参考】数式用!$G$1333:$G$1355</definedName>
    <definedName name="香川県">【参考】数式用!$G$1399:$G$1415</definedName>
    <definedName name="高知県">【参考】数式用!$G$1436:$G$1469</definedName>
    <definedName name="佐賀県">【参考】数式用!$G$1530:$G$1549</definedName>
    <definedName name="埼玉県">【参考】数式用!$G$513:$G$575</definedName>
    <definedName name="三重県">【参考】数式用!$G$1041:$G$1069</definedName>
    <definedName name="山形県">【参考】数式用!$G$315:$G$349</definedName>
    <definedName name="山口県">【参考】数式用!$G$1356:$G$1374</definedName>
    <definedName name="山梨県">【参考】数式用!$G$806:$G$832</definedName>
    <definedName name="滋賀県">【参考】数式用!$G$1070:$G$1088</definedName>
    <definedName name="鹿児島県">【参考】数式用!$G$1660:$G$1702</definedName>
    <definedName name="秋田県">【参考】数式用!$G$290:$G$314</definedName>
    <definedName name="新潟県">【参考】数式用!$G$725:$G$754</definedName>
    <definedName name="神奈川県">【参考】数式用!$G$692:$G$724</definedName>
    <definedName name="青森県">【参考】数式用!$G$182:$G$221</definedName>
    <definedName name="静岡県">【参考】数式用!$G$952:$G$986</definedName>
    <definedName name="石川県">【参考】数式用!$G$770:$G$788</definedName>
    <definedName name="千葉県">【参考】数式用!$G$576:$G$629</definedName>
    <definedName name="大阪府">【参考】数式用!$G$1115:$G$1157</definedName>
    <definedName name="大分県">【参考】数式用!$G$1616:$G$1633</definedName>
    <definedName name="長崎県">【参考】数式用!$G$1550:$G$1570</definedName>
    <definedName name="長野県">【参考】数式用!$G$833:$G$909</definedName>
    <definedName name="鳥取県">【参考】数式用!$G$1268:$G$1286</definedName>
    <definedName name="島根県">【参考】数式用!$G$1287:$G$1305</definedName>
    <definedName name="東京都">【参考】数式用!$G$630:$G$691</definedName>
    <definedName name="徳島県">【参考】数式用!$G$1375:$G$1398</definedName>
    <definedName name="栃木県">【参考】数式用!$G$453:$G$477</definedName>
    <definedName name="奈良県">【参考】数式用!$G$1199:$G$1237</definedName>
    <definedName name="富山県">【参考】数式用!$G$755:$G$769</definedName>
    <definedName name="福井県">【参考】数式用!$G$789:$G$805</definedName>
    <definedName name="福岡県">【参考】数式用!$G$1470:$G$1529</definedName>
    <definedName name="福島県">【参考】数式用!$G$350:$G$408</definedName>
    <definedName name="兵庫県">【参考】数式用!$G$1158:$G$1198</definedName>
    <definedName name="北海道">【参考】数式用!$G$3:$G$181</definedName>
    <definedName name="和歌山県">【参考】数式用!$G$1238:$G$1267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78" l="1"/>
  <c r="B1" i="82" l="1"/>
  <c r="B100" i="82"/>
  <c r="A100" i="82" s="1"/>
  <c r="B99" i="82"/>
  <c r="A99" i="82" s="1"/>
  <c r="B98" i="82"/>
  <c r="A98" i="82" s="1"/>
  <c r="B97" i="82"/>
  <c r="U97" i="82" s="1"/>
  <c r="B96" i="82"/>
  <c r="CO96" i="82" s="1"/>
  <c r="B95" i="82"/>
  <c r="B94" i="82"/>
  <c r="S94" i="82" s="1"/>
  <c r="B93" i="82"/>
  <c r="E93" i="82" s="1"/>
  <c r="B92" i="82"/>
  <c r="A92" i="82" s="1"/>
  <c r="B91" i="82"/>
  <c r="A91" i="82" s="1"/>
  <c r="B90" i="82"/>
  <c r="D90" i="82" s="1"/>
  <c r="B89" i="82"/>
  <c r="A89" i="82" s="1"/>
  <c r="B88" i="82"/>
  <c r="A88" i="82" s="1"/>
  <c r="B87" i="82"/>
  <c r="B86" i="82"/>
  <c r="B85" i="82"/>
  <c r="E85" i="82" s="1"/>
  <c r="B84" i="82"/>
  <c r="A84" i="82" s="1"/>
  <c r="B83" i="82"/>
  <c r="A83" i="82" s="1"/>
  <c r="B82" i="82"/>
  <c r="C82" i="82" s="1"/>
  <c r="B81" i="82"/>
  <c r="I81" i="82" s="1"/>
  <c r="B80" i="82"/>
  <c r="BD80" i="82" s="1"/>
  <c r="B79" i="82"/>
  <c r="B78" i="82"/>
  <c r="B77" i="82"/>
  <c r="L77" i="82" s="1"/>
  <c r="B76" i="82"/>
  <c r="A76" i="82" s="1"/>
  <c r="B75" i="82"/>
  <c r="A75" i="82" s="1"/>
  <c r="B74" i="82"/>
  <c r="L74" i="82" s="1"/>
  <c r="B73" i="82"/>
  <c r="A73" i="82" s="1"/>
  <c r="B72" i="82"/>
  <c r="A72" i="82" s="1"/>
  <c r="B71" i="82"/>
  <c r="B70" i="82"/>
  <c r="B69" i="82"/>
  <c r="F69" i="82" s="1"/>
  <c r="B68" i="82"/>
  <c r="A68" i="82" s="1"/>
  <c r="B67" i="82"/>
  <c r="A67" i="82" s="1"/>
  <c r="B66" i="82"/>
  <c r="AG66" i="82" s="1"/>
  <c r="B65" i="82"/>
  <c r="A65" i="82" s="1"/>
  <c r="B64" i="82"/>
  <c r="CG64" i="82" s="1"/>
  <c r="B63" i="82"/>
  <c r="B62" i="82"/>
  <c r="B61" i="82"/>
  <c r="AR61" i="82" s="1"/>
  <c r="B60" i="82"/>
  <c r="A60" i="82" s="1"/>
  <c r="B59" i="82"/>
  <c r="A59" i="82" s="1"/>
  <c r="B58" i="82"/>
  <c r="A58" i="82" s="1"/>
  <c r="B57" i="82"/>
  <c r="A57" i="82" s="1"/>
  <c r="B56" i="82"/>
  <c r="AJ56" i="82" s="1"/>
  <c r="B55" i="82"/>
  <c r="B54" i="82"/>
  <c r="B53" i="82"/>
  <c r="Y53" i="82" s="1"/>
  <c r="B52" i="82"/>
  <c r="AS52" i="82" s="1"/>
  <c r="B51" i="82"/>
  <c r="A51" i="82" s="1"/>
  <c r="B50" i="82"/>
  <c r="K50" i="82" s="1"/>
  <c r="B49" i="82"/>
  <c r="C49" i="82" s="1"/>
  <c r="B48" i="82"/>
  <c r="B47" i="82"/>
  <c r="A47" i="82" s="1"/>
  <c r="B46" i="82"/>
  <c r="B45" i="82"/>
  <c r="BD45" i="82" s="1"/>
  <c r="B44" i="82"/>
  <c r="J44" i="82" s="1"/>
  <c r="B43" i="82"/>
  <c r="A43" i="82" s="1"/>
  <c r="B42" i="82"/>
  <c r="H42" i="82" s="1"/>
  <c r="B41" i="82"/>
  <c r="AA41" i="82" s="1"/>
  <c r="B40" i="82"/>
  <c r="C40" i="82" s="1"/>
  <c r="B39" i="82"/>
  <c r="B38" i="82"/>
  <c r="B37" i="82"/>
  <c r="T37" i="82" s="1"/>
  <c r="B36" i="82"/>
  <c r="N36" i="82" s="1"/>
  <c r="B35" i="82"/>
  <c r="A35" i="82" s="1"/>
  <c r="B34" i="82"/>
  <c r="M34" i="82" s="1"/>
  <c r="B33" i="82"/>
  <c r="A33" i="82" s="1"/>
  <c r="B32" i="82"/>
  <c r="BY32" i="82" s="1"/>
  <c r="B31" i="82"/>
  <c r="B30" i="82"/>
  <c r="B29" i="82"/>
  <c r="F29" i="82" s="1"/>
  <c r="B28" i="82"/>
  <c r="AC28" i="82" s="1"/>
  <c r="B27" i="82"/>
  <c r="A27" i="82" s="1"/>
  <c r="B26" i="82"/>
  <c r="W26" i="82" s="1"/>
  <c r="B25" i="82"/>
  <c r="CL25" i="82" s="1"/>
  <c r="B24" i="82"/>
  <c r="BS24" i="82" s="1"/>
  <c r="B23" i="82"/>
  <c r="B22" i="82"/>
  <c r="B21" i="82"/>
  <c r="BZ21" i="82" s="1"/>
  <c r="B20" i="82"/>
  <c r="U20" i="82" s="1"/>
  <c r="B19" i="82"/>
  <c r="A19" i="82" s="1"/>
  <c r="B18" i="82"/>
  <c r="A18" i="82" s="1"/>
  <c r="B17" i="82"/>
  <c r="BB17" i="82" s="1"/>
  <c r="B16" i="82"/>
  <c r="BI16" i="82" s="1"/>
  <c r="B15" i="82"/>
  <c r="A15" i="82" s="1"/>
  <c r="B14" i="82"/>
  <c r="A14" i="82" s="1"/>
  <c r="B13" i="82"/>
  <c r="AL13" i="82" s="1"/>
  <c r="B12" i="82"/>
  <c r="BW12" i="82" s="1"/>
  <c r="B11" i="82"/>
  <c r="L11" i="82" s="1"/>
  <c r="B10" i="82"/>
  <c r="AU10" i="82" s="1"/>
  <c r="B9" i="82"/>
  <c r="CH9" i="82" s="1"/>
  <c r="B8" i="82"/>
  <c r="B7" i="82"/>
  <c r="O7" i="82" s="1"/>
  <c r="B6" i="82"/>
  <c r="B5" i="82"/>
  <c r="B4" i="82"/>
  <c r="P4" i="82" s="1"/>
  <c r="B3" i="82"/>
  <c r="BE3" i="82" s="1"/>
  <c r="B2" i="82"/>
  <c r="BE15" i="82"/>
  <c r="BD4" i="82"/>
  <c r="BE4" i="82"/>
  <c r="BJ4" i="82"/>
  <c r="BQ4" i="82"/>
  <c r="BS4" i="82"/>
  <c r="BV4" i="82"/>
  <c r="CB4" i="82"/>
  <c r="W10" i="82"/>
  <c r="AS10" i="82"/>
  <c r="T11" i="82"/>
  <c r="W11" i="82"/>
  <c r="AL11" i="82"/>
  <c r="AQ11" i="82"/>
  <c r="AS11" i="82"/>
  <c r="AY11" i="82"/>
  <c r="AZ11" i="82"/>
  <c r="BE11" i="82"/>
  <c r="BF11" i="82"/>
  <c r="BI11" i="82"/>
  <c r="BK11" i="82"/>
  <c r="BQ11" i="82"/>
  <c r="BR11" i="82"/>
  <c r="BS11" i="82"/>
  <c r="CD11" i="82"/>
  <c r="CG11" i="82"/>
  <c r="CI11" i="82"/>
  <c r="K12" i="82"/>
  <c r="L12" i="82"/>
  <c r="AL12" i="82"/>
  <c r="AR12" i="82"/>
  <c r="AW12" i="82"/>
  <c r="BA12" i="82"/>
  <c r="BF12" i="82"/>
  <c r="BJ12" i="82"/>
  <c r="BM12" i="82"/>
  <c r="BP12" i="82"/>
  <c r="BR12" i="82"/>
  <c r="CD12" i="82"/>
  <c r="CF12" i="82"/>
  <c r="D19" i="82"/>
  <c r="E19" i="82"/>
  <c r="M19" i="82"/>
  <c r="N19" i="82"/>
  <c r="AB19" i="82"/>
  <c r="AD19" i="82"/>
  <c r="AL19" i="82"/>
  <c r="AM19" i="82"/>
  <c r="AP19" i="82"/>
  <c r="BA19" i="82"/>
  <c r="BC19" i="82"/>
  <c r="BN19" i="82"/>
  <c r="CD19" i="82"/>
  <c r="CL19" i="82"/>
  <c r="CN19" i="82"/>
  <c r="CO19" i="82"/>
  <c r="D20" i="82"/>
  <c r="G20" i="82"/>
  <c r="J20" i="82"/>
  <c r="L20" i="82"/>
  <c r="N20" i="82"/>
  <c r="O20" i="82"/>
  <c r="V20" i="82"/>
  <c r="W20" i="82"/>
  <c r="AC20" i="82"/>
  <c r="AE20" i="82"/>
  <c r="AH20" i="82"/>
  <c r="AK20" i="82"/>
  <c r="AP20" i="82"/>
  <c r="AS20" i="82"/>
  <c r="AT20" i="82"/>
  <c r="AX20" i="82"/>
  <c r="BB20" i="82"/>
  <c r="BF20" i="82"/>
  <c r="BI20" i="82"/>
  <c r="BJ20" i="82"/>
  <c r="BN20" i="82"/>
  <c r="BP20" i="82"/>
  <c r="BV20" i="82"/>
  <c r="BX20" i="82"/>
  <c r="CA20" i="82"/>
  <c r="CF20" i="82"/>
  <c r="CG20" i="82"/>
  <c r="CI20" i="82"/>
  <c r="CN20" i="82"/>
  <c r="CQ20" i="82"/>
  <c r="U26" i="82"/>
  <c r="V26" i="82"/>
  <c r="BR26" i="82"/>
  <c r="BS26" i="82"/>
  <c r="BB27" i="82"/>
  <c r="BN27" i="82"/>
  <c r="BO27" i="82"/>
  <c r="Z28" i="82"/>
  <c r="AB28" i="82"/>
  <c r="BF28" i="82"/>
  <c r="BW28" i="82"/>
  <c r="CE28" i="82"/>
  <c r="CH28" i="82"/>
  <c r="AW34" i="82"/>
  <c r="CC34" i="82"/>
  <c r="E35" i="82"/>
  <c r="H35" i="82"/>
  <c r="R35" i="82"/>
  <c r="T35" i="82"/>
  <c r="X35" i="82"/>
  <c r="Z35" i="82"/>
  <c r="AK35" i="82"/>
  <c r="AM35" i="82"/>
  <c r="AO35" i="82"/>
  <c r="AZ35" i="82"/>
  <c r="BD35" i="82"/>
  <c r="BF35" i="82"/>
  <c r="BH35" i="82"/>
  <c r="BS35" i="82"/>
  <c r="BT35" i="82"/>
  <c r="BY35" i="82"/>
  <c r="CJ35" i="82"/>
  <c r="CL35" i="82"/>
  <c r="CN35" i="82"/>
  <c r="CO35" i="82"/>
  <c r="E36" i="82"/>
  <c r="F36" i="82"/>
  <c r="H36" i="82"/>
  <c r="L36" i="82"/>
  <c r="P36" i="82"/>
  <c r="Q36" i="82"/>
  <c r="U36" i="82"/>
  <c r="W36" i="82"/>
  <c r="Y36" i="82"/>
  <c r="Z36" i="82"/>
  <c r="AF36" i="82"/>
  <c r="AH36" i="82"/>
  <c r="AJ36" i="82"/>
  <c r="AM36" i="82"/>
  <c r="AP36" i="82"/>
  <c r="AS36" i="82"/>
  <c r="AV36" i="82"/>
  <c r="AX36" i="82"/>
  <c r="BA36" i="82"/>
  <c r="BB36" i="82"/>
  <c r="BI36" i="82"/>
  <c r="BJ36" i="82"/>
  <c r="BK36" i="82"/>
  <c r="BN36" i="82"/>
  <c r="BQ36" i="82"/>
  <c r="BS36" i="82"/>
  <c r="BZ36" i="82"/>
  <c r="CA36" i="82"/>
  <c r="CB36" i="82"/>
  <c r="CC36" i="82"/>
  <c r="CG36" i="82"/>
  <c r="CI36" i="82"/>
  <c r="CP36" i="82"/>
  <c r="CR36" i="82"/>
  <c r="CS36" i="82"/>
  <c r="F42" i="82"/>
  <c r="Z42" i="82"/>
  <c r="AH42" i="82"/>
  <c r="BE42" i="82"/>
  <c r="BL42" i="82"/>
  <c r="CE42" i="82"/>
  <c r="CP42" i="82"/>
  <c r="C43" i="82"/>
  <c r="F43" i="82"/>
  <c r="S43" i="82"/>
  <c r="AA43" i="82"/>
  <c r="AD43" i="82"/>
  <c r="AF43" i="82"/>
  <c r="BB43" i="82"/>
  <c r="BD43" i="82"/>
  <c r="BE43" i="82"/>
  <c r="BT43" i="82"/>
  <c r="CB43" i="82"/>
  <c r="CC43" i="82"/>
  <c r="CD43" i="82"/>
  <c r="C44" i="82"/>
  <c r="F44" i="82"/>
  <c r="H44" i="82"/>
  <c r="I44" i="82"/>
  <c r="K44" i="82"/>
  <c r="N44" i="82"/>
  <c r="P44" i="82"/>
  <c r="Q44" i="82"/>
  <c r="R44" i="82"/>
  <c r="S44" i="82"/>
  <c r="V44" i="82"/>
  <c r="Y44" i="82"/>
  <c r="Z44" i="82"/>
  <c r="AA44" i="82"/>
  <c r="AD44" i="82"/>
  <c r="AF44" i="82"/>
  <c r="AG44" i="82"/>
  <c r="AH44" i="82"/>
  <c r="AL44" i="82"/>
  <c r="AN44" i="82"/>
  <c r="AO44" i="82"/>
  <c r="AP44" i="82"/>
  <c r="AQ44" i="82"/>
  <c r="AT44" i="82"/>
  <c r="AV44" i="82"/>
  <c r="AX44" i="82"/>
  <c r="AY44" i="82"/>
  <c r="BB44" i="82"/>
  <c r="BD44" i="82"/>
  <c r="BE44" i="82"/>
  <c r="BF44" i="82"/>
  <c r="BG44" i="82"/>
  <c r="BL44" i="82"/>
  <c r="BM44" i="82"/>
  <c r="BN44" i="82"/>
  <c r="BO44" i="82"/>
  <c r="BR44" i="82"/>
  <c r="BT44" i="82"/>
  <c r="BU44" i="82"/>
  <c r="BW44" i="82"/>
  <c r="BZ44" i="82"/>
  <c r="CB44" i="82"/>
  <c r="CC44" i="82"/>
  <c r="CD44" i="82"/>
  <c r="CE44" i="82"/>
  <c r="CH44" i="82"/>
  <c r="CK44" i="82"/>
  <c r="CL44" i="82"/>
  <c r="CM44" i="82"/>
  <c r="CP44" i="82"/>
  <c r="CR44" i="82"/>
  <c r="CS44" i="82"/>
  <c r="S50" i="82"/>
  <c r="V50" i="82"/>
  <c r="AT50" i="82"/>
  <c r="AV50" i="82"/>
  <c r="BT50" i="82"/>
  <c r="BW50" i="82"/>
  <c r="C51" i="82"/>
  <c r="P51" i="82"/>
  <c r="V51" i="82"/>
  <c r="X51" i="82"/>
  <c r="Y51" i="82"/>
  <c r="AS51" i="82"/>
  <c r="BF51" i="82"/>
  <c r="BM51" i="82"/>
  <c r="BN51" i="82"/>
  <c r="BO51" i="82"/>
  <c r="CI51" i="82"/>
  <c r="AA52" i="82"/>
  <c r="H52" i="82"/>
  <c r="I52" i="82"/>
  <c r="J52" i="82"/>
  <c r="AT52" i="82"/>
  <c r="AU52" i="82"/>
  <c r="BW52" i="82"/>
  <c r="CA52" i="82"/>
  <c r="CC52" i="82"/>
  <c r="N58" i="82"/>
  <c r="Q58" i="82"/>
  <c r="AJ58" i="82"/>
  <c r="AO58" i="82"/>
  <c r="BH58" i="82"/>
  <c r="BI58" i="82"/>
  <c r="CD58" i="82"/>
  <c r="CE58" i="82"/>
  <c r="L59" i="82"/>
  <c r="BN59" i="82"/>
  <c r="CH59" i="82"/>
  <c r="C60" i="82"/>
  <c r="J60" i="82"/>
  <c r="K60" i="82"/>
  <c r="L60" i="82"/>
  <c r="T60" i="82"/>
  <c r="U60" i="82"/>
  <c r="V60" i="82"/>
  <c r="Y60" i="82"/>
  <c r="AD60" i="82"/>
  <c r="AG60" i="82"/>
  <c r="AH60" i="82"/>
  <c r="AP60" i="82"/>
  <c r="AQ60" i="82"/>
  <c r="AR60" i="82"/>
  <c r="AS60" i="82"/>
  <c r="AZ60" i="82"/>
  <c r="BA60" i="82"/>
  <c r="BB60" i="82"/>
  <c r="BJ60" i="82"/>
  <c r="BM60" i="82"/>
  <c r="BN60" i="82"/>
  <c r="BO60" i="82"/>
  <c r="BV60" i="82"/>
  <c r="BW60" i="82"/>
  <c r="BX60" i="82"/>
  <c r="CF60" i="82"/>
  <c r="CG60" i="82"/>
  <c r="CH60" i="82"/>
  <c r="CK60" i="82"/>
  <c r="CP60" i="82"/>
  <c r="CS60" i="82"/>
  <c r="C66" i="82"/>
  <c r="AD66" i="82"/>
  <c r="BV66" i="82"/>
  <c r="CH66" i="82"/>
  <c r="L67" i="82"/>
  <c r="AR67" i="82"/>
  <c r="BY67" i="82"/>
  <c r="CS67" i="82"/>
  <c r="C68" i="82"/>
  <c r="I68" i="82"/>
  <c r="J68" i="82"/>
  <c r="K68" i="82"/>
  <c r="L68" i="82"/>
  <c r="M68" i="82"/>
  <c r="S68" i="82"/>
  <c r="T68" i="82"/>
  <c r="U68" i="82"/>
  <c r="V68" i="82"/>
  <c r="Y68" i="82"/>
  <c r="AC68" i="82"/>
  <c r="AD68" i="82"/>
  <c r="AG68" i="82"/>
  <c r="AH68" i="82"/>
  <c r="AI68" i="82"/>
  <c r="AO68" i="82"/>
  <c r="AP68" i="82"/>
  <c r="AQ68" i="82"/>
  <c r="AR68" i="82"/>
  <c r="AS68" i="82"/>
  <c r="AY68" i="82"/>
  <c r="AZ68" i="82"/>
  <c r="BA68" i="82"/>
  <c r="BB68" i="82"/>
  <c r="BE68" i="82"/>
  <c r="BI68" i="82"/>
  <c r="BJ68" i="82"/>
  <c r="BM68" i="82"/>
  <c r="BN68" i="82"/>
  <c r="BO68" i="82"/>
  <c r="BU68" i="82"/>
  <c r="BV68" i="82"/>
  <c r="BW68" i="82"/>
  <c r="BX68" i="82"/>
  <c r="BY68" i="82"/>
  <c r="CE68" i="82"/>
  <c r="CF68" i="82"/>
  <c r="CG68" i="82"/>
  <c r="CH68" i="82"/>
  <c r="CK68" i="82"/>
  <c r="CO68" i="82"/>
  <c r="CP68" i="82"/>
  <c r="CR68" i="82"/>
  <c r="CS68" i="82"/>
  <c r="J74" i="82"/>
  <c r="K74" i="82"/>
  <c r="AB74" i="82"/>
  <c r="AC74" i="82"/>
  <c r="AP74" i="82"/>
  <c r="AQ74" i="82"/>
  <c r="BH74" i="82"/>
  <c r="BI74" i="82"/>
  <c r="BW74" i="82"/>
  <c r="CB74" i="82"/>
  <c r="CO74" i="82"/>
  <c r="CP74" i="82"/>
  <c r="C75" i="82"/>
  <c r="D75" i="82"/>
  <c r="E75" i="82"/>
  <c r="F75" i="82"/>
  <c r="G75" i="82"/>
  <c r="H75" i="82"/>
  <c r="I75" i="82"/>
  <c r="J75" i="82"/>
  <c r="K75" i="82"/>
  <c r="L75" i="82"/>
  <c r="M75" i="82"/>
  <c r="N75" i="82"/>
  <c r="O75" i="82"/>
  <c r="P75" i="82"/>
  <c r="Q75" i="82"/>
  <c r="R75" i="82"/>
  <c r="S75" i="82"/>
  <c r="T75" i="82"/>
  <c r="U75" i="82"/>
  <c r="V75" i="82"/>
  <c r="W75" i="82"/>
  <c r="X75" i="82"/>
  <c r="Y75" i="82"/>
  <c r="Z75" i="82"/>
  <c r="AA75" i="82"/>
  <c r="AB75" i="82"/>
  <c r="AC75" i="82"/>
  <c r="AD75" i="82"/>
  <c r="AE75" i="82"/>
  <c r="AF75" i="82"/>
  <c r="AG75" i="82"/>
  <c r="AH75" i="82"/>
  <c r="AI75" i="82"/>
  <c r="AJ75" i="82"/>
  <c r="AK75" i="82"/>
  <c r="AL75" i="82"/>
  <c r="AM75" i="82"/>
  <c r="AN75" i="82"/>
  <c r="AO75" i="82"/>
  <c r="AP75" i="82"/>
  <c r="AQ75" i="82"/>
  <c r="AR75" i="82"/>
  <c r="AS75" i="82"/>
  <c r="AT75" i="82"/>
  <c r="AU75" i="82"/>
  <c r="AV75" i="82"/>
  <c r="AW75" i="82"/>
  <c r="AX75" i="82"/>
  <c r="AY75" i="82"/>
  <c r="AZ75" i="82"/>
  <c r="BA75" i="82"/>
  <c r="BB75" i="82"/>
  <c r="BC75" i="82"/>
  <c r="BD75" i="82"/>
  <c r="BE75" i="82"/>
  <c r="BF75" i="82"/>
  <c r="BG75" i="82"/>
  <c r="BH75" i="82"/>
  <c r="BI75" i="82"/>
  <c r="BJ75" i="82"/>
  <c r="BK75" i="82"/>
  <c r="BL75" i="82"/>
  <c r="BM75" i="82"/>
  <c r="BN75" i="82"/>
  <c r="BO75" i="82"/>
  <c r="BP75" i="82"/>
  <c r="BQ75" i="82"/>
  <c r="BR75" i="82"/>
  <c r="BS75" i="82"/>
  <c r="BT75" i="82"/>
  <c r="BU75" i="82"/>
  <c r="BV75" i="82"/>
  <c r="BW75" i="82"/>
  <c r="BX75" i="82"/>
  <c r="BY75" i="82"/>
  <c r="BZ75" i="82"/>
  <c r="CA75" i="82"/>
  <c r="CB75" i="82"/>
  <c r="CC75" i="82"/>
  <c r="CD75" i="82"/>
  <c r="CE75" i="82"/>
  <c r="CF75" i="82"/>
  <c r="CG75" i="82"/>
  <c r="CH75" i="82"/>
  <c r="CI75" i="82"/>
  <c r="CJ75" i="82"/>
  <c r="CK75" i="82"/>
  <c r="CL75" i="82"/>
  <c r="CM75" i="82"/>
  <c r="CN75" i="82"/>
  <c r="CO75" i="82"/>
  <c r="CP75" i="82"/>
  <c r="CQ75" i="82"/>
  <c r="CR75" i="82"/>
  <c r="CS75" i="82"/>
  <c r="C76" i="82"/>
  <c r="D76" i="82"/>
  <c r="E76" i="82"/>
  <c r="F76" i="82"/>
  <c r="G76" i="82"/>
  <c r="H76" i="82"/>
  <c r="I76" i="82"/>
  <c r="J76" i="82"/>
  <c r="K76" i="82"/>
  <c r="L76" i="82"/>
  <c r="M76" i="82"/>
  <c r="N76" i="82"/>
  <c r="O76" i="82"/>
  <c r="P76" i="82"/>
  <c r="Q76" i="82"/>
  <c r="R76" i="82"/>
  <c r="S76" i="82"/>
  <c r="T76" i="82"/>
  <c r="U76" i="82"/>
  <c r="V76" i="82"/>
  <c r="W76" i="82"/>
  <c r="X76" i="82"/>
  <c r="Y76" i="82"/>
  <c r="Z76" i="82"/>
  <c r="AA76" i="82"/>
  <c r="AB76" i="82"/>
  <c r="AC76" i="82"/>
  <c r="AD76" i="82"/>
  <c r="AE76" i="82"/>
  <c r="AF76" i="82"/>
  <c r="AG76" i="82"/>
  <c r="AH76" i="82"/>
  <c r="AI76" i="82"/>
  <c r="AJ76" i="82"/>
  <c r="AK76" i="82"/>
  <c r="AL76" i="82"/>
  <c r="AM76" i="82"/>
  <c r="AN76" i="82"/>
  <c r="AO76" i="82"/>
  <c r="AP76" i="82"/>
  <c r="AQ76" i="82"/>
  <c r="AR76" i="82"/>
  <c r="AS76" i="82"/>
  <c r="AT76" i="82"/>
  <c r="AU76" i="82"/>
  <c r="AV76" i="82"/>
  <c r="AW76" i="82"/>
  <c r="AX76" i="82"/>
  <c r="AY76" i="82"/>
  <c r="AZ76" i="82"/>
  <c r="BA76" i="82"/>
  <c r="BB76" i="82"/>
  <c r="BC76" i="82"/>
  <c r="BD76" i="82"/>
  <c r="BE76" i="82"/>
  <c r="BF76" i="82"/>
  <c r="BG76" i="82"/>
  <c r="BH76" i="82"/>
  <c r="BI76" i="82"/>
  <c r="BJ76" i="82"/>
  <c r="BK76" i="82"/>
  <c r="BL76" i="82"/>
  <c r="BM76" i="82"/>
  <c r="BN76" i="82"/>
  <c r="BO76" i="82"/>
  <c r="BP76" i="82"/>
  <c r="BQ76" i="82"/>
  <c r="BR76" i="82"/>
  <c r="BS76" i="82"/>
  <c r="BT76" i="82"/>
  <c r="BU76" i="82"/>
  <c r="BV76" i="82"/>
  <c r="BW76" i="82"/>
  <c r="BX76" i="82"/>
  <c r="BY76" i="82"/>
  <c r="BZ76" i="82"/>
  <c r="CA76" i="82"/>
  <c r="CB76" i="82"/>
  <c r="CC76" i="82"/>
  <c r="CD76" i="82"/>
  <c r="CE76" i="82"/>
  <c r="CF76" i="82"/>
  <c r="CG76" i="82"/>
  <c r="CH76" i="82"/>
  <c r="CI76" i="82"/>
  <c r="CJ76" i="82"/>
  <c r="CK76" i="82"/>
  <c r="CL76" i="82"/>
  <c r="CM76" i="82"/>
  <c r="CN76" i="82"/>
  <c r="CO76" i="82"/>
  <c r="CP76" i="82"/>
  <c r="CQ76" i="82"/>
  <c r="CR76" i="82"/>
  <c r="CS76" i="82"/>
  <c r="G82" i="82"/>
  <c r="M82" i="82"/>
  <c r="N82" i="82"/>
  <c r="AC82" i="82"/>
  <c r="AD82" i="82"/>
  <c r="AP82" i="82"/>
  <c r="AQ82" i="82"/>
  <c r="BF82" i="82"/>
  <c r="BG82" i="82"/>
  <c r="BR82" i="82"/>
  <c r="BW82" i="82"/>
  <c r="CH82" i="82"/>
  <c r="CJ82" i="82"/>
  <c r="G83" i="82"/>
  <c r="C83" i="82"/>
  <c r="D83" i="82"/>
  <c r="E83" i="82"/>
  <c r="F83" i="82"/>
  <c r="H83" i="82"/>
  <c r="I83" i="82"/>
  <c r="J83" i="82"/>
  <c r="K83" i="82"/>
  <c r="L83" i="82"/>
  <c r="M83" i="82"/>
  <c r="N83" i="82"/>
  <c r="P83" i="82"/>
  <c r="Q83" i="82"/>
  <c r="R83" i="82"/>
  <c r="S83" i="82"/>
  <c r="T83" i="82"/>
  <c r="U83" i="82"/>
  <c r="V83" i="82"/>
  <c r="X83" i="82"/>
  <c r="Y83" i="82"/>
  <c r="Z83" i="82"/>
  <c r="AA83" i="82"/>
  <c r="AB83" i="82"/>
  <c r="AC83" i="82"/>
  <c r="AD83" i="82"/>
  <c r="AF83" i="82"/>
  <c r="AG83" i="82"/>
  <c r="AH83" i="82"/>
  <c r="AI83" i="82"/>
  <c r="AJ83" i="82"/>
  <c r="AK83" i="82"/>
  <c r="AL83" i="82"/>
  <c r="AN83" i="82"/>
  <c r="AO83" i="82"/>
  <c r="AP83" i="82"/>
  <c r="AQ83" i="82"/>
  <c r="AR83" i="82"/>
  <c r="AS83" i="82"/>
  <c r="AT83" i="82"/>
  <c r="AV83" i="82"/>
  <c r="AW83" i="82"/>
  <c r="AX83" i="82"/>
  <c r="AY83" i="82"/>
  <c r="AZ83" i="82"/>
  <c r="BA83" i="82"/>
  <c r="BB83" i="82"/>
  <c r="BD83" i="82"/>
  <c r="BE83" i="82"/>
  <c r="BF83" i="82"/>
  <c r="BG83" i="82"/>
  <c r="BH83" i="82"/>
  <c r="BI83" i="82"/>
  <c r="BJ83" i="82"/>
  <c r="BL83" i="82"/>
  <c r="BM83" i="82"/>
  <c r="BN83" i="82"/>
  <c r="BO83" i="82"/>
  <c r="BP83" i="82"/>
  <c r="BQ83" i="82"/>
  <c r="BR83" i="82"/>
  <c r="BT83" i="82"/>
  <c r="BU83" i="82"/>
  <c r="BV83" i="82"/>
  <c r="BW83" i="82"/>
  <c r="BX83" i="82"/>
  <c r="BY83" i="82"/>
  <c r="BZ83" i="82"/>
  <c r="CB83" i="82"/>
  <c r="CC83" i="82"/>
  <c r="CD83" i="82"/>
  <c r="CE83" i="82"/>
  <c r="CF83" i="82"/>
  <c r="CG83" i="82"/>
  <c r="CH83" i="82"/>
  <c r="CJ83" i="82"/>
  <c r="CK83" i="82"/>
  <c r="CL83" i="82"/>
  <c r="CM83" i="82"/>
  <c r="CN83" i="82"/>
  <c r="CO83" i="82"/>
  <c r="CP83" i="82"/>
  <c r="CR83" i="82"/>
  <c r="CS83" i="82"/>
  <c r="G84" i="82"/>
  <c r="C84" i="82"/>
  <c r="D84" i="82"/>
  <c r="E84" i="82"/>
  <c r="F84" i="82"/>
  <c r="H84" i="82"/>
  <c r="I84" i="82"/>
  <c r="J84" i="82"/>
  <c r="K84" i="82"/>
  <c r="L84" i="82"/>
  <c r="M84" i="82"/>
  <c r="N84" i="82"/>
  <c r="P84" i="82"/>
  <c r="Q84" i="82"/>
  <c r="R84" i="82"/>
  <c r="S84" i="82"/>
  <c r="T84" i="82"/>
  <c r="U84" i="82"/>
  <c r="V84" i="82"/>
  <c r="X84" i="82"/>
  <c r="Y84" i="82"/>
  <c r="Z84" i="82"/>
  <c r="AA84" i="82"/>
  <c r="AB84" i="82"/>
  <c r="AC84" i="82"/>
  <c r="AD84" i="82"/>
  <c r="AF84" i="82"/>
  <c r="AG84" i="82"/>
  <c r="AH84" i="82"/>
  <c r="AI84" i="82"/>
  <c r="AJ84" i="82"/>
  <c r="AK84" i="82"/>
  <c r="AL84" i="82"/>
  <c r="AN84" i="82"/>
  <c r="AO84" i="82"/>
  <c r="AP84" i="82"/>
  <c r="AQ84" i="82"/>
  <c r="AR84" i="82"/>
  <c r="AS84" i="82"/>
  <c r="AT84" i="82"/>
  <c r="AV84" i="82"/>
  <c r="AW84" i="82"/>
  <c r="AX84" i="82"/>
  <c r="AY84" i="82"/>
  <c r="AZ84" i="82"/>
  <c r="BA84" i="82"/>
  <c r="BB84" i="82"/>
  <c r="BD84" i="82"/>
  <c r="BE84" i="82"/>
  <c r="BF84" i="82"/>
  <c r="BG84" i="82"/>
  <c r="BH84" i="82"/>
  <c r="BI84" i="82"/>
  <c r="BJ84" i="82"/>
  <c r="BL84" i="82"/>
  <c r="BM84" i="82"/>
  <c r="BN84" i="82"/>
  <c r="BO84" i="82"/>
  <c r="BP84" i="82"/>
  <c r="BQ84" i="82"/>
  <c r="BR84" i="82"/>
  <c r="BT84" i="82"/>
  <c r="BU84" i="82"/>
  <c r="BV84" i="82"/>
  <c r="BW84" i="82"/>
  <c r="BX84" i="82"/>
  <c r="BY84" i="82"/>
  <c r="BZ84" i="82"/>
  <c r="CB84" i="82"/>
  <c r="CC84" i="82"/>
  <c r="CD84" i="82"/>
  <c r="CE84" i="82"/>
  <c r="CF84" i="82"/>
  <c r="CG84" i="82"/>
  <c r="CH84" i="82"/>
  <c r="CJ84" i="82"/>
  <c r="CK84" i="82"/>
  <c r="CL84" i="82"/>
  <c r="CM84" i="82"/>
  <c r="CN84" i="82"/>
  <c r="CO84" i="82"/>
  <c r="CP84" i="82"/>
  <c r="CR84" i="82"/>
  <c r="CS84" i="82"/>
  <c r="G90" i="82"/>
  <c r="C90" i="82"/>
  <c r="Q90" i="82"/>
  <c r="U90" i="82"/>
  <c r="AI90" i="82"/>
  <c r="AJ90" i="82"/>
  <c r="AW90" i="82"/>
  <c r="AX90" i="82"/>
  <c r="BG90" i="82"/>
  <c r="BH90" i="82"/>
  <c r="BQ90" i="82"/>
  <c r="BR90" i="82"/>
  <c r="CC90" i="82"/>
  <c r="CD90" i="82"/>
  <c r="CM90" i="82"/>
  <c r="CN90" i="82"/>
  <c r="G91" i="82"/>
  <c r="C91" i="82"/>
  <c r="D91" i="82"/>
  <c r="E91" i="82"/>
  <c r="F91" i="82"/>
  <c r="I91" i="82"/>
  <c r="J91" i="82"/>
  <c r="K91" i="82"/>
  <c r="L91" i="82"/>
  <c r="M91" i="82"/>
  <c r="N91" i="82"/>
  <c r="Q91" i="82"/>
  <c r="R91" i="82"/>
  <c r="S91" i="82"/>
  <c r="T91" i="82"/>
  <c r="U91" i="82"/>
  <c r="V91" i="82"/>
  <c r="Y91" i="82"/>
  <c r="Z91" i="82"/>
  <c r="AA91" i="82"/>
  <c r="AB91" i="82"/>
  <c r="AC91" i="82"/>
  <c r="AD91" i="82"/>
  <c r="AG91" i="82"/>
  <c r="AH91" i="82"/>
  <c r="AI91" i="82"/>
  <c r="AJ91" i="82"/>
  <c r="AK91" i="82"/>
  <c r="AL91" i="82"/>
  <c r="AO91" i="82"/>
  <c r="AP91" i="82"/>
  <c r="AQ91" i="82"/>
  <c r="AR91" i="82"/>
  <c r="AS91" i="82"/>
  <c r="AT91" i="82"/>
  <c r="AW91" i="82"/>
  <c r="AX91" i="82"/>
  <c r="AY91" i="82"/>
  <c r="AZ91" i="82"/>
  <c r="BA91" i="82"/>
  <c r="BB91" i="82"/>
  <c r="BE91" i="82"/>
  <c r="BF91" i="82"/>
  <c r="BG91" i="82"/>
  <c r="BH91" i="82"/>
  <c r="BI91" i="82"/>
  <c r="BJ91" i="82"/>
  <c r="BM91" i="82"/>
  <c r="BN91" i="82"/>
  <c r="BO91" i="82"/>
  <c r="BP91" i="82"/>
  <c r="BQ91" i="82"/>
  <c r="BR91" i="82"/>
  <c r="BU91" i="82"/>
  <c r="BV91" i="82"/>
  <c r="BW91" i="82"/>
  <c r="BX91" i="82"/>
  <c r="BY91" i="82"/>
  <c r="BZ91" i="82"/>
  <c r="CC91" i="82"/>
  <c r="CD91" i="82"/>
  <c r="CE91" i="82"/>
  <c r="CF91" i="82"/>
  <c r="CG91" i="82"/>
  <c r="CH91" i="82"/>
  <c r="CK91" i="82"/>
  <c r="CL91" i="82"/>
  <c r="CM91" i="82"/>
  <c r="CN91" i="82"/>
  <c r="CO91" i="82"/>
  <c r="CP91" i="82"/>
  <c r="CS91" i="82"/>
  <c r="G92" i="82"/>
  <c r="C92" i="82"/>
  <c r="D92" i="82"/>
  <c r="E92" i="82"/>
  <c r="F92" i="82"/>
  <c r="I92" i="82"/>
  <c r="J92" i="82"/>
  <c r="K92" i="82"/>
  <c r="L92" i="82"/>
  <c r="M92" i="82"/>
  <c r="N92" i="82"/>
  <c r="Q92" i="82"/>
  <c r="R92" i="82"/>
  <c r="S92" i="82"/>
  <c r="T92" i="82"/>
  <c r="U92" i="82"/>
  <c r="V92" i="82"/>
  <c r="Y92" i="82"/>
  <c r="Z92" i="82"/>
  <c r="AA92" i="82"/>
  <c r="AB92" i="82"/>
  <c r="AC92" i="82"/>
  <c r="AD92" i="82"/>
  <c r="AG92" i="82"/>
  <c r="AH92" i="82"/>
  <c r="AI92" i="82"/>
  <c r="AJ92" i="82"/>
  <c r="AK92" i="82"/>
  <c r="AL92" i="82"/>
  <c r="AO92" i="82"/>
  <c r="AP92" i="82"/>
  <c r="AQ92" i="82"/>
  <c r="AR92" i="82"/>
  <c r="AS92" i="82"/>
  <c r="AT92" i="82"/>
  <c r="AW92" i="82"/>
  <c r="AX92" i="82"/>
  <c r="AY92" i="82"/>
  <c r="AZ92" i="82"/>
  <c r="BA92" i="82"/>
  <c r="BB92" i="82"/>
  <c r="BE92" i="82"/>
  <c r="BF92" i="82"/>
  <c r="BG92" i="82"/>
  <c r="BH92" i="82"/>
  <c r="BI92" i="82"/>
  <c r="BJ92" i="82"/>
  <c r="BM92" i="82"/>
  <c r="BN92" i="82"/>
  <c r="BO92" i="82"/>
  <c r="BP92" i="82"/>
  <c r="BQ92" i="82"/>
  <c r="BR92" i="82"/>
  <c r="BU92" i="82"/>
  <c r="BV92" i="82"/>
  <c r="BW92" i="82"/>
  <c r="BX92" i="82"/>
  <c r="BY92" i="82"/>
  <c r="BZ92" i="82"/>
  <c r="CC92" i="82"/>
  <c r="CD92" i="82"/>
  <c r="CE92" i="82"/>
  <c r="CF92" i="82"/>
  <c r="CG92" i="82"/>
  <c r="CH92" i="82"/>
  <c r="CK92" i="82"/>
  <c r="CL92" i="82"/>
  <c r="CM92" i="82"/>
  <c r="CN92" i="82"/>
  <c r="CO92" i="82"/>
  <c r="CP92" i="82"/>
  <c r="CS92" i="82"/>
  <c r="AX95" i="82"/>
  <c r="CN96" i="82"/>
  <c r="C98" i="82"/>
  <c r="D98" i="82"/>
  <c r="S98" i="82"/>
  <c r="T98" i="82"/>
  <c r="AI98" i="82"/>
  <c r="AJ98" i="82"/>
  <c r="AT98" i="82"/>
  <c r="AY98" i="82"/>
  <c r="BI98" i="82"/>
  <c r="BJ98" i="82"/>
  <c r="BW98" i="82"/>
  <c r="BX98" i="82"/>
  <c r="CH98" i="82"/>
  <c r="CL98" i="82"/>
  <c r="G99" i="82"/>
  <c r="C99" i="82"/>
  <c r="D99" i="82"/>
  <c r="E99" i="82"/>
  <c r="F99" i="82"/>
  <c r="K99" i="82"/>
  <c r="L99" i="82"/>
  <c r="M99" i="82"/>
  <c r="N99" i="82"/>
  <c r="S99" i="82"/>
  <c r="T99" i="82"/>
  <c r="U99" i="82"/>
  <c r="V99" i="82"/>
  <c r="AA99" i="82"/>
  <c r="AB99" i="82"/>
  <c r="AC99" i="82"/>
  <c r="AD99" i="82"/>
  <c r="AI99" i="82"/>
  <c r="AJ99" i="82"/>
  <c r="AK99" i="82"/>
  <c r="AL99" i="82"/>
  <c r="AQ99" i="82"/>
  <c r="AR99" i="82"/>
  <c r="AS99" i="82"/>
  <c r="AT99" i="82"/>
  <c r="AY99" i="82"/>
  <c r="AZ99" i="82"/>
  <c r="BA99" i="82"/>
  <c r="BB99" i="82"/>
  <c r="BF99" i="82"/>
  <c r="BG99" i="82"/>
  <c r="BH99" i="82"/>
  <c r="BI99" i="82"/>
  <c r="BJ99" i="82"/>
  <c r="BN99" i="82"/>
  <c r="BO99" i="82"/>
  <c r="BP99" i="82"/>
  <c r="BQ99" i="82"/>
  <c r="BR99" i="82"/>
  <c r="BV99" i="82"/>
  <c r="BW99" i="82"/>
  <c r="BX99" i="82"/>
  <c r="BY99" i="82"/>
  <c r="BZ99" i="82"/>
  <c r="CD99" i="82"/>
  <c r="CE99" i="82"/>
  <c r="CF99" i="82"/>
  <c r="CG99" i="82"/>
  <c r="CH99" i="82"/>
  <c r="CL99" i="82"/>
  <c r="CM99" i="82"/>
  <c r="CN99" i="82"/>
  <c r="CO99" i="82"/>
  <c r="CP99" i="82"/>
  <c r="G100" i="82"/>
  <c r="C100" i="82"/>
  <c r="D100" i="82"/>
  <c r="E100" i="82"/>
  <c r="F100" i="82"/>
  <c r="K100" i="82"/>
  <c r="L100" i="82"/>
  <c r="M100" i="82"/>
  <c r="N100" i="82"/>
  <c r="S100" i="82"/>
  <c r="T100" i="82"/>
  <c r="U100" i="82"/>
  <c r="V100" i="82"/>
  <c r="AA100" i="82"/>
  <c r="AB100" i="82"/>
  <c r="AC100" i="82"/>
  <c r="AD100" i="82"/>
  <c r="AI100" i="82"/>
  <c r="AJ100" i="82"/>
  <c r="AK100" i="82"/>
  <c r="AL100" i="82"/>
  <c r="AQ100" i="82"/>
  <c r="AR100" i="82"/>
  <c r="AS100" i="82"/>
  <c r="AT100" i="82"/>
  <c r="AY100" i="82"/>
  <c r="AZ100" i="82"/>
  <c r="BA100" i="82"/>
  <c r="BB100" i="82"/>
  <c r="BF100" i="82"/>
  <c r="BG100" i="82"/>
  <c r="BH100" i="82"/>
  <c r="BI100" i="82"/>
  <c r="BJ100" i="82"/>
  <c r="BN100" i="82"/>
  <c r="BO100" i="82"/>
  <c r="BP100" i="82"/>
  <c r="BQ100" i="82"/>
  <c r="BR100" i="82"/>
  <c r="BV100" i="82"/>
  <c r="BW100" i="82"/>
  <c r="BX100" i="82"/>
  <c r="BY100" i="82"/>
  <c r="BZ100" i="82"/>
  <c r="CD100" i="82"/>
  <c r="CE100" i="82"/>
  <c r="CF100" i="82"/>
  <c r="CG100" i="82"/>
  <c r="CH100" i="82"/>
  <c r="CL100" i="82"/>
  <c r="CM100" i="82"/>
  <c r="CN100" i="82"/>
  <c r="CO100" i="82"/>
  <c r="CP100" i="82"/>
  <c r="CD1" i="82"/>
  <c r="CC1" i="82"/>
  <c r="CB1" i="82"/>
  <c r="CA1" i="82"/>
  <c r="BT1" i="82"/>
  <c r="BS1" i="82"/>
  <c r="BR1" i="82"/>
  <c r="BP1" i="82"/>
  <c r="BK1" i="82"/>
  <c r="BJ1" i="82"/>
  <c r="BH1" i="82"/>
  <c r="BG1" i="82"/>
  <c r="BF1" i="82"/>
  <c r="AZ1" i="82"/>
  <c r="AY1" i="82"/>
  <c r="AX1" i="82"/>
  <c r="AW1" i="82"/>
  <c r="AL1" i="82"/>
  <c r="AF1" i="82"/>
  <c r="AE1" i="82"/>
  <c r="V1" i="82"/>
  <c r="P1" i="82"/>
  <c r="O1" i="82"/>
  <c r="H1" i="82"/>
  <c r="BA4" i="82" l="1"/>
  <c r="CA3" i="82"/>
  <c r="BN3" i="82"/>
  <c r="AT4" i="82"/>
  <c r="AS4" i="82"/>
  <c r="BH3" i="82"/>
  <c r="W3" i="82"/>
  <c r="CG4" i="82"/>
  <c r="BT2" i="82"/>
  <c r="CD4" i="82"/>
  <c r="C64" i="82"/>
  <c r="BZ19" i="82"/>
  <c r="CC12" i="82"/>
  <c r="CC11" i="82"/>
  <c r="O11" i="82"/>
  <c r="AL4" i="82"/>
  <c r="BP19" i="82"/>
  <c r="CA11" i="82"/>
  <c r="BS10" i="82"/>
  <c r="AF4" i="82"/>
  <c r="CG3" i="82"/>
  <c r="A74" i="82"/>
  <c r="BY3" i="82"/>
  <c r="A52" i="82"/>
  <c r="BQ3" i="82"/>
  <c r="A34" i="82"/>
  <c r="A28" i="82"/>
  <c r="BW10" i="82"/>
  <c r="AZ3" i="82"/>
  <c r="AW3" i="82"/>
  <c r="BV98" i="82"/>
  <c r="AS98" i="82"/>
  <c r="G98" i="82"/>
  <c r="BZ90" i="82"/>
  <c r="AT90" i="82"/>
  <c r="N90" i="82"/>
  <c r="Q89" i="82"/>
  <c r="CG82" i="82"/>
  <c r="BQ82" i="82"/>
  <c r="BE82" i="82"/>
  <c r="AO82" i="82"/>
  <c r="Y82" i="82"/>
  <c r="L82" i="82"/>
  <c r="CN74" i="82"/>
  <c r="BV74" i="82"/>
  <c r="BG74" i="82"/>
  <c r="AO74" i="82"/>
  <c r="V74" i="82"/>
  <c r="I74" i="82"/>
  <c r="BO66" i="82"/>
  <c r="CC58" i="82"/>
  <c r="BG58" i="82"/>
  <c r="AI58" i="82"/>
  <c r="M58" i="82"/>
  <c r="CS50" i="82"/>
  <c r="BM50" i="82"/>
  <c r="AN50" i="82"/>
  <c r="N50" i="82"/>
  <c r="CD42" i="82"/>
  <c r="BD42" i="82"/>
  <c r="Y42" i="82"/>
  <c r="AV34" i="82"/>
  <c r="BN26" i="82"/>
  <c r="L26" i="82"/>
  <c r="BR10" i="82"/>
  <c r="BD2" i="82"/>
  <c r="A50" i="82"/>
  <c r="BJ2" i="82"/>
  <c r="CG98" i="82"/>
  <c r="BH98" i="82"/>
  <c r="AD98" i="82"/>
  <c r="N98" i="82"/>
  <c r="CL90" i="82"/>
  <c r="BP90" i="82"/>
  <c r="BF90" i="82"/>
  <c r="AH90" i="82"/>
  <c r="CF98" i="82"/>
  <c r="BR98" i="82"/>
  <c r="BG98" i="82"/>
  <c r="AR98" i="82"/>
  <c r="AC98" i="82"/>
  <c r="M98" i="82"/>
  <c r="CK90" i="82"/>
  <c r="BY90" i="82"/>
  <c r="BO90" i="82"/>
  <c r="BE90" i="82"/>
  <c r="AS90" i="82"/>
  <c r="AG90" i="82"/>
  <c r="M90" i="82"/>
  <c r="CS82" i="82"/>
  <c r="CF82" i="82"/>
  <c r="BP82" i="82"/>
  <c r="AZ82" i="82"/>
  <c r="AN82" i="82"/>
  <c r="X82" i="82"/>
  <c r="K82" i="82"/>
  <c r="CM74" i="82"/>
  <c r="BU74" i="82"/>
  <c r="BB74" i="82"/>
  <c r="AN74" i="82"/>
  <c r="U74" i="82"/>
  <c r="F74" i="82"/>
  <c r="BB66" i="82"/>
  <c r="BZ58" i="82"/>
  <c r="AY58" i="82"/>
  <c r="AC58" i="82"/>
  <c r="I58" i="82"/>
  <c r="CK50" i="82"/>
  <c r="BL50" i="82"/>
  <c r="AL50" i="82"/>
  <c r="I50" i="82"/>
  <c r="CC42" i="82"/>
  <c r="AY42" i="82"/>
  <c r="S42" i="82"/>
  <c r="P34" i="82"/>
  <c r="BA26" i="82"/>
  <c r="CF18" i="82"/>
  <c r="BQ10" i="82"/>
  <c r="BP3" i="82"/>
  <c r="AF3" i="82"/>
  <c r="A49" i="82"/>
  <c r="A25" i="82"/>
  <c r="CP98" i="82"/>
  <c r="CE98" i="82"/>
  <c r="BQ98" i="82"/>
  <c r="BF98" i="82"/>
  <c r="AQ98" i="82"/>
  <c r="AB98" i="82"/>
  <c r="L98" i="82"/>
  <c r="CH90" i="82"/>
  <c r="BX90" i="82"/>
  <c r="BN90" i="82"/>
  <c r="BB90" i="82"/>
  <c r="AR90" i="82"/>
  <c r="AA90" i="82"/>
  <c r="L90" i="82"/>
  <c r="CR82" i="82"/>
  <c r="CB82" i="82"/>
  <c r="BO82" i="82"/>
  <c r="AY82" i="82"/>
  <c r="AL82" i="82"/>
  <c r="V82" i="82"/>
  <c r="F82" i="82"/>
  <c r="CG74" i="82"/>
  <c r="BR74" i="82"/>
  <c r="AZ74" i="82"/>
  <c r="AL74" i="82"/>
  <c r="T74" i="82"/>
  <c r="AR66" i="82"/>
  <c r="BY58" i="82"/>
  <c r="AX58" i="82"/>
  <c r="AB58" i="82"/>
  <c r="F58" i="82"/>
  <c r="CJ50" i="82"/>
  <c r="BJ50" i="82"/>
  <c r="AI50" i="82"/>
  <c r="H50" i="82"/>
  <c r="CB42" i="82"/>
  <c r="AX42" i="82"/>
  <c r="K42" i="82"/>
  <c r="AU26" i="82"/>
  <c r="BH18" i="82"/>
  <c r="BF10" i="82"/>
  <c r="A64" i="82"/>
  <c r="A44" i="82"/>
  <c r="A24" i="82"/>
  <c r="CO98" i="82"/>
  <c r="CD98" i="82"/>
  <c r="BP98" i="82"/>
  <c r="BB98" i="82"/>
  <c r="AP98" i="82"/>
  <c r="AA98" i="82"/>
  <c r="K98" i="82"/>
  <c r="CS90" i="82"/>
  <c r="CG90" i="82"/>
  <c r="BW90" i="82"/>
  <c r="BM90" i="82"/>
  <c r="BA90" i="82"/>
  <c r="AQ90" i="82"/>
  <c r="Z90" i="82"/>
  <c r="K90" i="82"/>
  <c r="CP82" i="82"/>
  <c r="BZ82" i="82"/>
  <c r="BN82" i="82"/>
  <c r="AX82" i="82"/>
  <c r="AH82" i="82"/>
  <c r="U82" i="82"/>
  <c r="E82" i="82"/>
  <c r="CF74" i="82"/>
  <c r="BQ74" i="82"/>
  <c r="AY74" i="82"/>
  <c r="AG74" i="82"/>
  <c r="S74" i="82"/>
  <c r="CS66" i="82"/>
  <c r="AQ66" i="82"/>
  <c r="CO58" i="82"/>
  <c r="BQ58" i="82"/>
  <c r="AW58" i="82"/>
  <c r="AA58" i="82"/>
  <c r="C58" i="82"/>
  <c r="CH50" i="82"/>
  <c r="BG50" i="82"/>
  <c r="Z50" i="82"/>
  <c r="BZ42" i="82"/>
  <c r="AN42" i="82"/>
  <c r="J42" i="82"/>
  <c r="AP26" i="82"/>
  <c r="Q18" i="82"/>
  <c r="CH3" i="82"/>
  <c r="BL3" i="82"/>
  <c r="V3" i="82"/>
  <c r="W2" i="82"/>
  <c r="A20" i="82"/>
  <c r="BO98" i="82"/>
  <c r="F98" i="82"/>
  <c r="CP90" i="82"/>
  <c r="Y90" i="82"/>
  <c r="CO82" i="82"/>
  <c r="BY82" i="82"/>
  <c r="BI82" i="82"/>
  <c r="AW82" i="82"/>
  <c r="AG82" i="82"/>
  <c r="T82" i="82"/>
  <c r="D82" i="82"/>
  <c r="CE74" i="82"/>
  <c r="BM74" i="82"/>
  <c r="AX74" i="82"/>
  <c r="AF74" i="82"/>
  <c r="R74" i="82"/>
  <c r="CP66" i="82"/>
  <c r="AH66" i="82"/>
  <c r="CN58" i="82"/>
  <c r="BP58" i="82"/>
  <c r="AT58" i="82"/>
  <c r="Z58" i="82"/>
  <c r="CE50" i="82"/>
  <c r="BF50" i="82"/>
  <c r="Y50" i="82"/>
  <c r="CS42" i="82"/>
  <c r="BT42" i="82"/>
  <c r="AL42" i="82"/>
  <c r="I42" i="82"/>
  <c r="CQ26" i="82"/>
  <c r="AB26" i="82"/>
  <c r="CI10" i="82"/>
  <c r="AW10" i="82"/>
  <c r="O3" i="82"/>
  <c r="L2" i="82"/>
  <c r="A36" i="82"/>
  <c r="CN98" i="82"/>
  <c r="BZ98" i="82"/>
  <c r="BA98" i="82"/>
  <c r="AL98" i="82"/>
  <c r="V98" i="82"/>
  <c r="CF90" i="82"/>
  <c r="BV90" i="82"/>
  <c r="BJ90" i="82"/>
  <c r="AZ90" i="82"/>
  <c r="AL90" i="82"/>
  <c r="E90" i="82"/>
  <c r="CM98" i="82"/>
  <c r="BY98" i="82"/>
  <c r="BN98" i="82"/>
  <c r="AZ98" i="82"/>
  <c r="AK98" i="82"/>
  <c r="U98" i="82"/>
  <c r="E98" i="82"/>
  <c r="CO90" i="82"/>
  <c r="CE90" i="82"/>
  <c r="BU90" i="82"/>
  <c r="BI90" i="82"/>
  <c r="AY90" i="82"/>
  <c r="AK90" i="82"/>
  <c r="V90" i="82"/>
  <c r="CK82" i="82"/>
  <c r="BX82" i="82"/>
  <c r="BH82" i="82"/>
  <c r="AV82" i="82"/>
  <c r="AF82" i="82"/>
  <c r="P82" i="82"/>
  <c r="CQ74" i="82"/>
  <c r="CD74" i="82"/>
  <c r="BL74" i="82"/>
  <c r="AW74" i="82"/>
  <c r="AD74" i="82"/>
  <c r="CK66" i="82"/>
  <c r="CK58" i="82"/>
  <c r="BO58" i="82"/>
  <c r="AS58" i="82"/>
  <c r="R58" i="82"/>
  <c r="BZ50" i="82"/>
  <c r="AW50" i="82"/>
  <c r="X50" i="82"/>
  <c r="CR42" i="82"/>
  <c r="BM42" i="82"/>
  <c r="AI42" i="82"/>
  <c r="BX26" i="82"/>
  <c r="BX10" i="82"/>
  <c r="CD3" i="82"/>
  <c r="CF2" i="82"/>
  <c r="E22" i="82"/>
  <c r="A22" i="82"/>
  <c r="CJ38" i="82"/>
  <c r="A38" i="82"/>
  <c r="AY54" i="82"/>
  <c r="A54" i="82"/>
  <c r="U78" i="82"/>
  <c r="AL78" i="82"/>
  <c r="A78" i="82"/>
  <c r="I14" i="82"/>
  <c r="J23" i="82"/>
  <c r="A23" i="82"/>
  <c r="BE39" i="82"/>
  <c r="A39" i="82"/>
  <c r="K63" i="82"/>
  <c r="A63" i="82"/>
  <c r="E87" i="82"/>
  <c r="A87" i="82"/>
  <c r="BF48" i="82"/>
  <c r="S48" i="82"/>
  <c r="A48" i="82"/>
  <c r="L66" i="82"/>
  <c r="AS66" i="82"/>
  <c r="BW66" i="82"/>
  <c r="V66" i="82"/>
  <c r="AZ66" i="82"/>
  <c r="BX66" i="82"/>
  <c r="Y66" i="82"/>
  <c r="BA66" i="82"/>
  <c r="CG66" i="82"/>
  <c r="C74" i="82"/>
  <c r="M74" i="82"/>
  <c r="X74" i="82"/>
  <c r="AH74" i="82"/>
  <c r="AS74" i="82"/>
  <c r="BD74" i="82"/>
  <c r="BN74" i="82"/>
  <c r="BX74" i="82"/>
  <c r="CH74" i="82"/>
  <c r="CR74" i="82"/>
  <c r="D74" i="82"/>
  <c r="N74" i="82"/>
  <c r="Y74" i="82"/>
  <c r="AJ74" i="82"/>
  <c r="AT74" i="82"/>
  <c r="BE74" i="82"/>
  <c r="BO74" i="82"/>
  <c r="BY74" i="82"/>
  <c r="CJ74" i="82"/>
  <c r="CS74" i="82"/>
  <c r="E74" i="82"/>
  <c r="P74" i="82"/>
  <c r="AA74" i="82"/>
  <c r="AK74" i="82"/>
  <c r="AV74" i="82"/>
  <c r="BF74" i="82"/>
  <c r="BP74" i="82"/>
  <c r="BZ74" i="82"/>
  <c r="CK74" i="82"/>
  <c r="H82" i="82"/>
  <c r="Q82" i="82"/>
  <c r="Z82" i="82"/>
  <c r="AI82" i="82"/>
  <c r="AR82" i="82"/>
  <c r="BA82" i="82"/>
  <c r="BJ82" i="82"/>
  <c r="BT82" i="82"/>
  <c r="CC82" i="82"/>
  <c r="CL82" i="82"/>
  <c r="I82" i="82"/>
  <c r="R82" i="82"/>
  <c r="AA82" i="82"/>
  <c r="AJ82" i="82"/>
  <c r="AS82" i="82"/>
  <c r="BB82" i="82"/>
  <c r="BL82" i="82"/>
  <c r="BU82" i="82"/>
  <c r="CD82" i="82"/>
  <c r="CM82" i="82"/>
  <c r="J82" i="82"/>
  <c r="S82" i="82"/>
  <c r="AB82" i="82"/>
  <c r="AK82" i="82"/>
  <c r="AT82" i="82"/>
  <c r="BD82" i="82"/>
  <c r="BM82" i="82"/>
  <c r="BV82" i="82"/>
  <c r="CE82" i="82"/>
  <c r="CN82" i="82"/>
  <c r="F90" i="82"/>
  <c r="R90" i="82"/>
  <c r="AB90" i="82"/>
  <c r="I90" i="82"/>
  <c r="S90" i="82"/>
  <c r="AC90" i="82"/>
  <c r="AO90" i="82"/>
  <c r="J90" i="82"/>
  <c r="T90" i="82"/>
  <c r="AD90" i="82"/>
  <c r="AP90" i="82"/>
  <c r="A96" i="82"/>
  <c r="A82" i="82"/>
  <c r="A32" i="82"/>
  <c r="AY30" i="82"/>
  <c r="A30" i="82"/>
  <c r="BX62" i="82"/>
  <c r="A62" i="82"/>
  <c r="T86" i="82"/>
  <c r="BW86" i="82"/>
  <c r="A86" i="82"/>
  <c r="AZ31" i="82"/>
  <c r="A31" i="82"/>
  <c r="BI55" i="82"/>
  <c r="A55" i="82"/>
  <c r="BD55" i="82"/>
  <c r="H71" i="82"/>
  <c r="A71" i="82"/>
  <c r="G95" i="82"/>
  <c r="A95" i="82"/>
  <c r="AI95" i="82"/>
  <c r="AA88" i="82"/>
  <c r="X88" i="82"/>
  <c r="CS88" i="82"/>
  <c r="AD95" i="82"/>
  <c r="A97" i="82"/>
  <c r="BJ86" i="82"/>
  <c r="U81" i="82"/>
  <c r="K10" i="82"/>
  <c r="L10" i="82"/>
  <c r="AX10" i="82"/>
  <c r="BK10" i="82"/>
  <c r="BY10" i="82"/>
  <c r="O10" i="82"/>
  <c r="AY10" i="82"/>
  <c r="BN10" i="82"/>
  <c r="BZ10" i="82"/>
  <c r="H10" i="82"/>
  <c r="V10" i="82"/>
  <c r="BA10" i="82"/>
  <c r="BO10" i="82"/>
  <c r="CC10" i="82"/>
  <c r="BX18" i="82"/>
  <c r="Z18" i="82"/>
  <c r="AC18" i="82"/>
  <c r="AF18" i="82"/>
  <c r="T26" i="82"/>
  <c r="F26" i="82"/>
  <c r="AC26" i="82"/>
  <c r="BF26" i="82"/>
  <c r="CA26" i="82"/>
  <c r="G26" i="82"/>
  <c r="AE26" i="82"/>
  <c r="BH26" i="82"/>
  <c r="CH26" i="82"/>
  <c r="J26" i="82"/>
  <c r="AK26" i="82"/>
  <c r="BJ26" i="82"/>
  <c r="CI26" i="82"/>
  <c r="AX34" i="82"/>
  <c r="Q34" i="82"/>
  <c r="CD34" i="82"/>
  <c r="R34" i="82"/>
  <c r="CF34" i="82"/>
  <c r="AK34" i="82"/>
  <c r="CJ34" i="82"/>
  <c r="N42" i="82"/>
  <c r="AD42" i="82"/>
  <c r="AQ42" i="82"/>
  <c r="BF42" i="82"/>
  <c r="BU42" i="82"/>
  <c r="CH42" i="82"/>
  <c r="Q42" i="82"/>
  <c r="AF42" i="82"/>
  <c r="AT42" i="82"/>
  <c r="BG42" i="82"/>
  <c r="BV42" i="82"/>
  <c r="CJ42" i="82"/>
  <c r="C42" i="82"/>
  <c r="R42" i="82"/>
  <c r="AG42" i="82"/>
  <c r="AV42" i="82"/>
  <c r="BJ42" i="82"/>
  <c r="BW42" i="82"/>
  <c r="CK42" i="82"/>
  <c r="J58" i="82"/>
  <c r="T58" i="82"/>
  <c r="AD58" i="82"/>
  <c r="AP58" i="82"/>
  <c r="AZ58" i="82"/>
  <c r="BJ58" i="82"/>
  <c r="BV58" i="82"/>
  <c r="CF58" i="82"/>
  <c r="CP58" i="82"/>
  <c r="K58" i="82"/>
  <c r="U58" i="82"/>
  <c r="AG58" i="82"/>
  <c r="AQ58" i="82"/>
  <c r="BA58" i="82"/>
  <c r="BM58" i="82"/>
  <c r="BW58" i="82"/>
  <c r="CG58" i="82"/>
  <c r="CS58" i="82"/>
  <c r="G58" i="82"/>
  <c r="L58" i="82"/>
  <c r="V58" i="82"/>
  <c r="AH58" i="82"/>
  <c r="AR58" i="82"/>
  <c r="BB58" i="82"/>
  <c r="BN58" i="82"/>
  <c r="BX58" i="82"/>
  <c r="CH58" i="82"/>
  <c r="BN66" i="82"/>
  <c r="K66" i="82"/>
  <c r="CM58" i="82"/>
  <c r="BU58" i="82"/>
  <c r="BF58" i="82"/>
  <c r="AL58" i="82"/>
  <c r="Y58" i="82"/>
  <c r="E58" i="82"/>
  <c r="CR50" i="82"/>
  <c r="BV50" i="82"/>
  <c r="AY50" i="82"/>
  <c r="AH50" i="82"/>
  <c r="CM42" i="82"/>
  <c r="BR42" i="82"/>
  <c r="AW42" i="82"/>
  <c r="X42" i="82"/>
  <c r="BS34" i="82"/>
  <c r="CN26" i="82"/>
  <c r="AT26" i="82"/>
  <c r="D26" i="82"/>
  <c r="CH10" i="82"/>
  <c r="BI10" i="82"/>
  <c r="AQ10" i="82"/>
  <c r="CC2" i="82"/>
  <c r="H80" i="82"/>
  <c r="A81" i="82"/>
  <c r="A56" i="82"/>
  <c r="A42" i="82"/>
  <c r="A17" i="82"/>
  <c r="CC46" i="82"/>
  <c r="A46" i="82"/>
  <c r="AO70" i="82"/>
  <c r="A70" i="82"/>
  <c r="T94" i="82"/>
  <c r="A94" i="82"/>
  <c r="AS79" i="82"/>
  <c r="AF79" i="82"/>
  <c r="A79" i="82"/>
  <c r="E96" i="82"/>
  <c r="AQ94" i="82"/>
  <c r="BN2" i="82"/>
  <c r="AT2" i="82"/>
  <c r="BQ2" i="82"/>
  <c r="H2" i="82"/>
  <c r="BS2" i="82"/>
  <c r="P50" i="82"/>
  <c r="AA50" i="82"/>
  <c r="AO50" i="82"/>
  <c r="BB50" i="82"/>
  <c r="BN50" i="82"/>
  <c r="CB50" i="82"/>
  <c r="CM50" i="82"/>
  <c r="C50" i="82"/>
  <c r="Q50" i="82"/>
  <c r="AD50" i="82"/>
  <c r="AP50" i="82"/>
  <c r="BD50" i="82"/>
  <c r="BO50" i="82"/>
  <c r="CC50" i="82"/>
  <c r="CO50" i="82"/>
  <c r="F50" i="82"/>
  <c r="R50" i="82"/>
  <c r="AF50" i="82"/>
  <c r="AQ50" i="82"/>
  <c r="BE50" i="82"/>
  <c r="BR50" i="82"/>
  <c r="CD50" i="82"/>
  <c r="CP50" i="82"/>
  <c r="BM66" i="82"/>
  <c r="J66" i="82"/>
  <c r="CL58" i="82"/>
  <c r="BR58" i="82"/>
  <c r="BE58" i="82"/>
  <c r="AK58" i="82"/>
  <c r="S58" i="82"/>
  <c r="D58" i="82"/>
  <c r="CL50" i="82"/>
  <c r="BU50" i="82"/>
  <c r="AX50" i="82"/>
  <c r="AG50" i="82"/>
  <c r="J50" i="82"/>
  <c r="CL42" i="82"/>
  <c r="BO42" i="82"/>
  <c r="AP42" i="82"/>
  <c r="V42" i="82"/>
  <c r="AZ34" i="82"/>
  <c r="BZ26" i="82"/>
  <c r="AS26" i="82"/>
  <c r="CH18" i="82"/>
  <c r="CG10" i="82"/>
  <c r="BH10" i="82"/>
  <c r="AL10" i="82"/>
  <c r="CB2" i="82"/>
  <c r="AF2" i="82"/>
  <c r="J65" i="82"/>
  <c r="A80" i="82"/>
  <c r="A66" i="82"/>
  <c r="A41" i="82"/>
  <c r="A16" i="82"/>
  <c r="CG18" i="82"/>
  <c r="CD10" i="82"/>
  <c r="BG10" i="82"/>
  <c r="CP56" i="82"/>
  <c r="A90" i="82"/>
  <c r="A40" i="82"/>
  <c r="A26" i="82"/>
  <c r="A93" i="82"/>
  <c r="A85" i="82"/>
  <c r="A77" i="82"/>
  <c r="A69" i="82"/>
  <c r="A61" i="82"/>
  <c r="A53" i="82"/>
  <c r="A45" i="82"/>
  <c r="A37" i="82"/>
  <c r="A29" i="82"/>
  <c r="A21" i="82"/>
  <c r="W1" i="82"/>
  <c r="BV1" i="82"/>
  <c r="CH1" i="82"/>
  <c r="L1" i="82"/>
  <c r="BM1" i="82"/>
  <c r="BX1" i="82"/>
  <c r="CI1" i="82"/>
  <c r="K1" i="82"/>
  <c r="BL1" i="82"/>
  <c r="A1" i="82"/>
  <c r="A2" i="82" s="1"/>
  <c r="A3" i="82" s="1"/>
  <c r="A4" i="82" s="1"/>
  <c r="A5" i="82" s="1"/>
  <c r="A6" i="82" s="1"/>
  <c r="A7" i="82" s="1"/>
  <c r="A8" i="82" s="1"/>
  <c r="A9" i="82" s="1"/>
  <c r="A10" i="82" s="1"/>
  <c r="A11" i="82" s="1"/>
  <c r="A12" i="82" s="1"/>
  <c r="A13" i="82" s="1"/>
  <c r="AT1" i="82"/>
  <c r="BD1" i="82"/>
  <c r="BO1" i="82"/>
  <c r="BZ1" i="82"/>
  <c r="BE1" i="82"/>
  <c r="BN1" i="82"/>
  <c r="BW1" i="82"/>
  <c r="CF1" i="82"/>
  <c r="CH53" i="82"/>
  <c r="CD21" i="82"/>
  <c r="BP77" i="82"/>
  <c r="BN63" i="82"/>
  <c r="X53" i="82"/>
  <c r="BR79" i="82"/>
  <c r="AS1" i="82"/>
  <c r="BA1" i="82"/>
  <c r="BI1" i="82"/>
  <c r="BQ1" i="82"/>
  <c r="BY1" i="82"/>
  <c r="CG1" i="82"/>
  <c r="CD94" i="82"/>
  <c r="BP93" i="82"/>
  <c r="CJ87" i="82"/>
  <c r="BR85" i="82"/>
  <c r="AV77" i="82"/>
  <c r="AX30" i="82"/>
  <c r="R28" i="82"/>
  <c r="CF26" i="82"/>
  <c r="BI26" i="82"/>
  <c r="AM26" i="82"/>
  <c r="CO20" i="82"/>
  <c r="BS20" i="82"/>
  <c r="AU20" i="82"/>
  <c r="AB20" i="82"/>
  <c r="F20" i="82"/>
  <c r="BG18" i="82"/>
  <c r="BS12" i="82"/>
  <c r="AZ12" i="82"/>
  <c r="CF11" i="82"/>
  <c r="BO11" i="82"/>
  <c r="AU11" i="82"/>
  <c r="K11" i="82"/>
  <c r="CA10" i="82"/>
  <c r="BP10" i="82"/>
  <c r="BE10" i="82"/>
  <c r="AR10" i="82"/>
  <c r="T10" i="82"/>
  <c r="CI4" i="82"/>
  <c r="BM4" i="82"/>
  <c r="BR3" i="82"/>
  <c r="AX3" i="82"/>
  <c r="AE3" i="82"/>
  <c r="CD2" i="82"/>
  <c r="BM2" i="82"/>
  <c r="BY78" i="82"/>
  <c r="CJ32" i="82"/>
  <c r="CA13" i="82"/>
  <c r="C94" i="82"/>
  <c r="G86" i="82"/>
  <c r="CK93" i="82"/>
  <c r="CS85" i="82"/>
  <c r="BG94" i="82"/>
  <c r="AW93" i="82"/>
  <c r="AQ87" i="82"/>
  <c r="AY85" i="82"/>
  <c r="AB77" i="82"/>
  <c r="D29" i="82"/>
  <c r="CJ77" i="82"/>
  <c r="AX53" i="82"/>
  <c r="CM95" i="82"/>
  <c r="AS94" i="82"/>
  <c r="Y93" i="82"/>
  <c r="AP87" i="82"/>
  <c r="Y85" i="82"/>
  <c r="BA79" i="82"/>
  <c r="H77" i="82"/>
  <c r="AR56" i="82"/>
  <c r="AO45" i="82"/>
  <c r="CL94" i="82"/>
  <c r="CK87" i="82"/>
  <c r="CL95" i="82"/>
  <c r="AR94" i="82"/>
  <c r="D93" i="82"/>
  <c r="AF87" i="82"/>
  <c r="G85" i="82"/>
  <c r="T13" i="82"/>
  <c r="BG13" i="82"/>
  <c r="CH93" i="82"/>
  <c r="BO93" i="82"/>
  <c r="AT93" i="82"/>
  <c r="V93" i="82"/>
  <c r="CR85" i="82"/>
  <c r="BQ85" i="82"/>
  <c r="AQ85" i="82"/>
  <c r="X85" i="82"/>
  <c r="CI77" i="82"/>
  <c r="BL77" i="82"/>
  <c r="AU77" i="82"/>
  <c r="X77" i="82"/>
  <c r="D77" i="82"/>
  <c r="CG53" i="82"/>
  <c r="AW53" i="82"/>
  <c r="N53" i="82"/>
  <c r="CR45" i="82"/>
  <c r="AA45" i="82"/>
  <c r="C29" i="82"/>
  <c r="BN21" i="82"/>
  <c r="BZ13" i="82"/>
  <c r="CF94" i="82"/>
  <c r="E94" i="82"/>
  <c r="CG93" i="82"/>
  <c r="BN93" i="82"/>
  <c r="AL93" i="82"/>
  <c r="U93" i="82"/>
  <c r="BV86" i="82"/>
  <c r="CJ85" i="82"/>
  <c r="BP85" i="82"/>
  <c r="AP85" i="82"/>
  <c r="V85" i="82"/>
  <c r="AW78" i="82"/>
  <c r="CH77" i="82"/>
  <c r="BK77" i="82"/>
  <c r="AN77" i="82"/>
  <c r="W77" i="82"/>
  <c r="BX70" i="82"/>
  <c r="BV53" i="82"/>
  <c r="AV53" i="82"/>
  <c r="M53" i="82"/>
  <c r="CP45" i="82"/>
  <c r="H45" i="82"/>
  <c r="BS29" i="82"/>
  <c r="AR21" i="82"/>
  <c r="BO13" i="82"/>
  <c r="AH30" i="82"/>
  <c r="CP95" i="82"/>
  <c r="CE94" i="82"/>
  <c r="D94" i="82"/>
  <c r="CC93" i="82"/>
  <c r="BM93" i="82"/>
  <c r="AK93" i="82"/>
  <c r="R93" i="82"/>
  <c r="BL86" i="82"/>
  <c r="CH85" i="82"/>
  <c r="BO85" i="82"/>
  <c r="AO85" i="82"/>
  <c r="N85" i="82"/>
  <c r="AN78" i="82"/>
  <c r="CA77" i="82"/>
  <c r="BJ77" i="82"/>
  <c r="AM77" i="82"/>
  <c r="V77" i="82"/>
  <c r="BP70" i="82"/>
  <c r="BS53" i="82"/>
  <c r="AU53" i="82"/>
  <c r="K53" i="82"/>
  <c r="CM45" i="82"/>
  <c r="F45" i="82"/>
  <c r="CJ44" i="82"/>
  <c r="BV44" i="82"/>
  <c r="BJ44" i="82"/>
  <c r="AW44" i="82"/>
  <c r="AI44" i="82"/>
  <c r="X44" i="82"/>
  <c r="CK36" i="82"/>
  <c r="BR36" i="82"/>
  <c r="AZ36" i="82"/>
  <c r="AG36" i="82"/>
  <c r="BK29" i="82"/>
  <c r="CG28" i="82"/>
  <c r="V21" i="82"/>
  <c r="BZ20" i="82"/>
  <c r="BH20" i="82"/>
  <c r="AM20" i="82"/>
  <c r="BK13" i="82"/>
  <c r="V13" i="82"/>
  <c r="BX12" i="82"/>
  <c r="BK12" i="82"/>
  <c r="AX12" i="82"/>
  <c r="V12" i="82"/>
  <c r="BW11" i="82"/>
  <c r="BH11" i="82"/>
  <c r="AR11" i="82"/>
  <c r="CF10" i="82"/>
  <c r="BJ10" i="82"/>
  <c r="AZ10" i="82"/>
  <c r="AE10" i="82"/>
  <c r="CC4" i="82"/>
  <c r="BN4" i="82"/>
  <c r="L4" i="82"/>
  <c r="BX3" i="82"/>
  <c r="CA2" i="82"/>
  <c r="BE2" i="82"/>
  <c r="AY95" i="82"/>
  <c r="T70" i="82"/>
  <c r="W53" i="82"/>
  <c r="L93" i="82"/>
  <c r="CG85" i="82"/>
  <c r="BG85" i="82"/>
  <c r="AN85" i="82"/>
  <c r="M85" i="82"/>
  <c r="BZ77" i="82"/>
  <c r="BI77" i="82"/>
  <c r="AL77" i="82"/>
  <c r="O77" i="82"/>
  <c r="BR53" i="82"/>
  <c r="AH53" i="82"/>
  <c r="J53" i="82"/>
  <c r="BN45" i="82"/>
  <c r="C45" i="82"/>
  <c r="BI29" i="82"/>
  <c r="BI13" i="82"/>
  <c r="BZ93" i="82"/>
  <c r="AJ93" i="82"/>
  <c r="CS93" i="82"/>
  <c r="BY93" i="82"/>
  <c r="BB93" i="82"/>
  <c r="AI93" i="82"/>
  <c r="K93" i="82"/>
  <c r="Z86" i="82"/>
  <c r="CF85" i="82"/>
  <c r="BF85" i="82"/>
  <c r="AL85" i="82"/>
  <c r="L85" i="82"/>
  <c r="BY77" i="82"/>
  <c r="BB77" i="82"/>
  <c r="AK77" i="82"/>
  <c r="N77" i="82"/>
  <c r="AI69" i="82"/>
  <c r="CQ53" i="82"/>
  <c r="BQ53" i="82"/>
  <c r="AG53" i="82"/>
  <c r="G53" i="82"/>
  <c r="BF45" i="82"/>
  <c r="BH29" i="82"/>
  <c r="BH13" i="82"/>
  <c r="CH12" i="82"/>
  <c r="BV12" i="82"/>
  <c r="BI12" i="82"/>
  <c r="AU12" i="82"/>
  <c r="T12" i="82"/>
  <c r="BZ4" i="82"/>
  <c r="BL4" i="82"/>
  <c r="AX4" i="82"/>
  <c r="H4" i="82"/>
  <c r="C87" i="82"/>
  <c r="AL21" i="82"/>
  <c r="AS2" i="82"/>
  <c r="BH2" i="82"/>
  <c r="BZ2" i="82"/>
  <c r="AT10" i="82"/>
  <c r="BM10" i="82"/>
  <c r="BV10" i="82"/>
  <c r="N26" i="82"/>
  <c r="AJ26" i="82"/>
  <c r="BB26" i="82"/>
  <c r="BV26" i="82"/>
  <c r="CO26" i="82"/>
  <c r="P42" i="82"/>
  <c r="AA42" i="82"/>
  <c r="AO42" i="82"/>
  <c r="BB42" i="82"/>
  <c r="BN42" i="82"/>
  <c r="BH93" i="82"/>
  <c r="CM93" i="82"/>
  <c r="BX93" i="82"/>
  <c r="BA93" i="82"/>
  <c r="AH93" i="82"/>
  <c r="F93" i="82"/>
  <c r="CB85" i="82"/>
  <c r="BE85" i="82"/>
  <c r="AD85" i="82"/>
  <c r="K85" i="82"/>
  <c r="CO77" i="82"/>
  <c r="BX77" i="82"/>
  <c r="BA77" i="82"/>
  <c r="AJ77" i="82"/>
  <c r="M77" i="82"/>
  <c r="S69" i="82"/>
  <c r="CH61" i="82"/>
  <c r="CP53" i="82"/>
  <c r="BJ53" i="82"/>
  <c r="AF53" i="82"/>
  <c r="BE45" i="82"/>
  <c r="CK37" i="82"/>
  <c r="AR29" i="82"/>
  <c r="AU13" i="82"/>
  <c r="K13" i="82"/>
  <c r="CG12" i="82"/>
  <c r="BG12" i="82"/>
  <c r="AS12" i="82"/>
  <c r="AE12" i="82"/>
  <c r="BX4" i="82"/>
  <c r="BK4" i="82"/>
  <c r="AT3" i="82"/>
  <c r="BI3" i="82"/>
  <c r="BZ3" i="82"/>
  <c r="U11" i="82"/>
  <c r="AW11" i="82"/>
  <c r="BJ11" i="82"/>
  <c r="BX11" i="82"/>
  <c r="O19" i="82"/>
  <c r="BK19" i="82"/>
  <c r="G35" i="82"/>
  <c r="AN35" i="82"/>
  <c r="BU35" i="82"/>
  <c r="CL93" i="82"/>
  <c r="BW93" i="82"/>
  <c r="AX93" i="82"/>
  <c r="Z93" i="82"/>
  <c r="BW85" i="82"/>
  <c r="AZ85" i="82"/>
  <c r="AC85" i="82"/>
  <c r="F85" i="82"/>
  <c r="CN77" i="82"/>
  <c r="BT77" i="82"/>
  <c r="AZ77" i="82"/>
  <c r="AC77" i="82"/>
  <c r="BN61" i="82"/>
  <c r="CI53" i="82"/>
  <c r="BE53" i="82"/>
  <c r="AC37" i="82"/>
  <c r="AC29" i="82"/>
  <c r="CH21" i="82"/>
  <c r="CG13" i="82"/>
  <c r="AS13" i="82"/>
  <c r="W4" i="82"/>
  <c r="BH4" i="82"/>
  <c r="BT4" i="82"/>
  <c r="CF4" i="82"/>
  <c r="AQ12" i="82"/>
  <c r="BN12" i="82"/>
  <c r="CA12" i="82"/>
  <c r="E20" i="82"/>
  <c r="T20" i="82"/>
  <c r="AJ20" i="82"/>
  <c r="BA20" i="82"/>
  <c r="BR20" i="82"/>
  <c r="CH20" i="82"/>
  <c r="G36" i="82"/>
  <c r="X36" i="82"/>
  <c r="AO36" i="82"/>
  <c r="BE36" i="82"/>
  <c r="BX36" i="82"/>
  <c r="CL36" i="82"/>
  <c r="S57" i="82"/>
  <c r="AZ57" i="82"/>
  <c r="CK57" i="82"/>
  <c r="H88" i="82"/>
  <c r="BM88" i="82"/>
  <c r="I88" i="82"/>
  <c r="BN88" i="82"/>
  <c r="T88" i="82"/>
  <c r="CC88" i="82"/>
  <c r="AP40" i="82"/>
  <c r="CJ40" i="82"/>
  <c r="BR96" i="82"/>
  <c r="AF80" i="82"/>
  <c r="CH87" i="82"/>
  <c r="N87" i="82"/>
  <c r="E79" i="82"/>
  <c r="H86" i="82"/>
  <c r="AR86" i="82"/>
  <c r="CC86" i="82"/>
  <c r="I86" i="82"/>
  <c r="AS86" i="82"/>
  <c r="CD86" i="82"/>
  <c r="R86" i="82"/>
  <c r="S86" i="82"/>
  <c r="BD86" i="82"/>
  <c r="CN86" i="82"/>
  <c r="Y62" i="82"/>
  <c r="AD62" i="82"/>
  <c r="BW62" i="82"/>
  <c r="CH97" i="82"/>
  <c r="L95" i="82"/>
  <c r="BA88" i="82"/>
  <c r="X70" i="82"/>
  <c r="AX55" i="82"/>
  <c r="CA15" i="82"/>
  <c r="I93" i="82"/>
  <c r="S93" i="82"/>
  <c r="AC93" i="82"/>
  <c r="AO93" i="82"/>
  <c r="AY93" i="82"/>
  <c r="BI93" i="82"/>
  <c r="BU93" i="82"/>
  <c r="J93" i="82"/>
  <c r="T93" i="82"/>
  <c r="AD93" i="82"/>
  <c r="AP93" i="82"/>
  <c r="AZ93" i="82"/>
  <c r="BJ93" i="82"/>
  <c r="I77" i="82"/>
  <c r="Q77" i="82"/>
  <c r="Y77" i="82"/>
  <c r="AG77" i="82"/>
  <c r="AO77" i="82"/>
  <c r="AW77" i="82"/>
  <c r="BE77" i="82"/>
  <c r="BM77" i="82"/>
  <c r="BU77" i="82"/>
  <c r="CC77" i="82"/>
  <c r="CK77" i="82"/>
  <c r="CS77" i="82"/>
  <c r="J77" i="82"/>
  <c r="R77" i="82"/>
  <c r="Z77" i="82"/>
  <c r="AH77" i="82"/>
  <c r="AP77" i="82"/>
  <c r="AX77" i="82"/>
  <c r="BF77" i="82"/>
  <c r="BN77" i="82"/>
  <c r="BV77" i="82"/>
  <c r="CD77" i="82"/>
  <c r="CL77" i="82"/>
  <c r="C77" i="82"/>
  <c r="K77" i="82"/>
  <c r="S77" i="82"/>
  <c r="AA77" i="82"/>
  <c r="AI77" i="82"/>
  <c r="AQ77" i="82"/>
  <c r="AY77" i="82"/>
  <c r="BG77" i="82"/>
  <c r="BO77" i="82"/>
  <c r="BW77" i="82"/>
  <c r="CE77" i="82"/>
  <c r="CM77" i="82"/>
  <c r="P45" i="82"/>
  <c r="AP45" i="82"/>
  <c r="BR45" i="82"/>
  <c r="Q45" i="82"/>
  <c r="AQ45" i="82"/>
  <c r="CB45" i="82"/>
  <c r="R45" i="82"/>
  <c r="BB45" i="82"/>
  <c r="CC45" i="82"/>
  <c r="N29" i="82"/>
  <c r="AS29" i="82"/>
  <c r="BX29" i="82"/>
  <c r="R29" i="82"/>
  <c r="AT29" i="82"/>
  <c r="CH29" i="82"/>
  <c r="S29" i="82"/>
  <c r="BF29" i="82"/>
  <c r="CI29" i="82"/>
  <c r="L13" i="82"/>
  <c r="BA13" i="82"/>
  <c r="BP13" i="82"/>
  <c r="CC13" i="82"/>
  <c r="BE13" i="82"/>
  <c r="BQ13" i="82"/>
  <c r="CD13" i="82"/>
  <c r="AQ13" i="82"/>
  <c r="BF13" i="82"/>
  <c r="BR13" i="82"/>
  <c r="CF13" i="82"/>
  <c r="BQ97" i="82"/>
  <c r="BQ95" i="82"/>
  <c r="BP94" i="82"/>
  <c r="AB94" i="82"/>
  <c r="CP93" i="82"/>
  <c r="CF93" i="82"/>
  <c r="BV93" i="82"/>
  <c r="BG93" i="82"/>
  <c r="AS93" i="82"/>
  <c r="AG93" i="82"/>
  <c r="Q93" i="82"/>
  <c r="C93" i="82"/>
  <c r="AY88" i="82"/>
  <c r="BV87" i="82"/>
  <c r="AL86" i="82"/>
  <c r="CP85" i="82"/>
  <c r="BZ85" i="82"/>
  <c r="BN85" i="82"/>
  <c r="AX85" i="82"/>
  <c r="AH85" i="82"/>
  <c r="U85" i="82"/>
  <c r="CD81" i="82"/>
  <c r="CN78" i="82"/>
  <c r="CR77" i="82"/>
  <c r="CG77" i="82"/>
  <c r="BS77" i="82"/>
  <c r="BH77" i="82"/>
  <c r="AT77" i="82"/>
  <c r="AF77" i="82"/>
  <c r="U77" i="82"/>
  <c r="G77" i="82"/>
  <c r="CE53" i="82"/>
  <c r="BI53" i="82"/>
  <c r="AQ53" i="82"/>
  <c r="CE45" i="82"/>
  <c r="AG45" i="82"/>
  <c r="CN29" i="82"/>
  <c r="AI29" i="82"/>
  <c r="AP21" i="82"/>
  <c r="BF15" i="82"/>
  <c r="BY13" i="82"/>
  <c r="AZ13" i="82"/>
  <c r="P87" i="82"/>
  <c r="BG87" i="82"/>
  <c r="AB87" i="82"/>
  <c r="BH87" i="82"/>
  <c r="AD87" i="82"/>
  <c r="BR87" i="82"/>
  <c r="CD88" i="82"/>
  <c r="BZ70" i="82"/>
  <c r="CR70" i="82"/>
  <c r="P70" i="82"/>
  <c r="CG54" i="82"/>
  <c r="CO54" i="82"/>
  <c r="CP54" i="82"/>
  <c r="BD6" i="82"/>
  <c r="BV95" i="82"/>
  <c r="AP94" i="82"/>
  <c r="BX87" i="82"/>
  <c r="M87" i="82"/>
  <c r="BE86" i="82"/>
  <c r="CO78" i="82"/>
  <c r="T78" i="82"/>
  <c r="H85" i="82"/>
  <c r="Q85" i="82"/>
  <c r="Z85" i="82"/>
  <c r="AI85" i="82"/>
  <c r="AR85" i="82"/>
  <c r="BA85" i="82"/>
  <c r="BJ85" i="82"/>
  <c r="BT85" i="82"/>
  <c r="CC85" i="82"/>
  <c r="CL85" i="82"/>
  <c r="I85" i="82"/>
  <c r="R85" i="82"/>
  <c r="AA85" i="82"/>
  <c r="AJ85" i="82"/>
  <c r="AS85" i="82"/>
  <c r="BB85" i="82"/>
  <c r="BL85" i="82"/>
  <c r="BU85" i="82"/>
  <c r="CD85" i="82"/>
  <c r="CM85" i="82"/>
  <c r="J85" i="82"/>
  <c r="S85" i="82"/>
  <c r="AB85" i="82"/>
  <c r="AK85" i="82"/>
  <c r="AT85" i="82"/>
  <c r="BD85" i="82"/>
  <c r="BM85" i="82"/>
  <c r="BV85" i="82"/>
  <c r="CE85" i="82"/>
  <c r="CN85" i="82"/>
  <c r="CB69" i="82"/>
  <c r="CN69" i="82"/>
  <c r="C53" i="82"/>
  <c r="O53" i="82"/>
  <c r="AC53" i="82"/>
  <c r="AN53" i="82"/>
  <c r="AY53" i="82"/>
  <c r="BM53" i="82"/>
  <c r="BY53" i="82"/>
  <c r="CJ53" i="82"/>
  <c r="E53" i="82"/>
  <c r="P53" i="82"/>
  <c r="AD53" i="82"/>
  <c r="AO53" i="82"/>
  <c r="BA53" i="82"/>
  <c r="BN53" i="82"/>
  <c r="BZ53" i="82"/>
  <c r="CK53" i="82"/>
  <c r="F53" i="82"/>
  <c r="S53" i="82"/>
  <c r="AE53" i="82"/>
  <c r="AP53" i="82"/>
  <c r="BD53" i="82"/>
  <c r="BO53" i="82"/>
  <c r="CA53" i="82"/>
  <c r="CO53" i="82"/>
  <c r="AD37" i="82"/>
  <c r="BY37" i="82"/>
  <c r="CH37" i="82"/>
  <c r="AS96" i="82"/>
  <c r="K95" i="82"/>
  <c r="AS97" i="82"/>
  <c r="U96" i="82"/>
  <c r="AZ95" i="82"/>
  <c r="J95" i="82"/>
  <c r="BO94" i="82"/>
  <c r="Z94" i="82"/>
  <c r="CO93" i="82"/>
  <c r="CE93" i="82"/>
  <c r="BR93" i="82"/>
  <c r="BF93" i="82"/>
  <c r="AR93" i="82"/>
  <c r="AB93" i="82"/>
  <c r="N93" i="82"/>
  <c r="G93" i="82"/>
  <c r="AK88" i="82"/>
  <c r="BF87" i="82"/>
  <c r="CS86" i="82"/>
  <c r="AK86" i="82"/>
  <c r="CO85" i="82"/>
  <c r="BY85" i="82"/>
  <c r="BI85" i="82"/>
  <c r="AW85" i="82"/>
  <c r="AG85" i="82"/>
  <c r="T85" i="82"/>
  <c r="D85" i="82"/>
  <c r="BG81" i="82"/>
  <c r="CQ77" i="82"/>
  <c r="CF77" i="82"/>
  <c r="BR77" i="82"/>
  <c r="BD77" i="82"/>
  <c r="AS77" i="82"/>
  <c r="AE77" i="82"/>
  <c r="T77" i="82"/>
  <c r="F77" i="82"/>
  <c r="BL69" i="82"/>
  <c r="CP64" i="82"/>
  <c r="CS53" i="82"/>
  <c r="CB53" i="82"/>
  <c r="BG53" i="82"/>
  <c r="AM53" i="82"/>
  <c r="V53" i="82"/>
  <c r="CR49" i="82"/>
  <c r="CD45" i="82"/>
  <c r="AF45" i="82"/>
  <c r="BF37" i="82"/>
  <c r="CL29" i="82"/>
  <c r="AH29" i="82"/>
  <c r="AX13" i="82"/>
  <c r="AE13" i="82"/>
  <c r="E97" i="82"/>
  <c r="AX89" i="82"/>
  <c r="BP89" i="82"/>
  <c r="CG89" i="82"/>
  <c r="T80" i="82"/>
  <c r="BE80" i="82"/>
  <c r="CC80" i="82"/>
  <c r="CD80" i="82"/>
  <c r="CO88" i="82"/>
  <c r="F79" i="82"/>
  <c r="BZ79" i="82"/>
  <c r="V79" i="82"/>
  <c r="CB79" i="82"/>
  <c r="AD79" i="82"/>
  <c r="CR79" i="82"/>
  <c r="BQ96" i="82"/>
  <c r="BW95" i="82"/>
  <c r="AA95" i="82"/>
  <c r="AD80" i="82"/>
  <c r="R79" i="82"/>
  <c r="AX78" i="82"/>
  <c r="J78" i="82"/>
  <c r="BO78" i="82"/>
  <c r="K78" i="82"/>
  <c r="BP78" i="82"/>
  <c r="AP46" i="82"/>
  <c r="BV46" i="82"/>
  <c r="BW46" i="82"/>
  <c r="AY96" i="82"/>
  <c r="BR94" i="82"/>
  <c r="I80" i="82"/>
  <c r="AA15" i="82"/>
  <c r="D21" i="82"/>
  <c r="BC21" i="82"/>
  <c r="O21" i="82"/>
  <c r="BI21" i="82"/>
  <c r="R21" i="82"/>
  <c r="BK21" i="82"/>
  <c r="T96" i="82"/>
  <c r="CO94" i="82"/>
  <c r="BJ94" i="82"/>
  <c r="CN93" i="82"/>
  <c r="CD93" i="82"/>
  <c r="BQ93" i="82"/>
  <c r="BE93" i="82"/>
  <c r="AQ93" i="82"/>
  <c r="AA93" i="82"/>
  <c r="M93" i="82"/>
  <c r="AI89" i="82"/>
  <c r="AJ88" i="82"/>
  <c r="AT87" i="82"/>
  <c r="CO86" i="82"/>
  <c r="AA86" i="82"/>
  <c r="CK85" i="82"/>
  <c r="BX85" i="82"/>
  <c r="BH85" i="82"/>
  <c r="AV85" i="82"/>
  <c r="AF85" i="82"/>
  <c r="P85" i="82"/>
  <c r="C85" i="82"/>
  <c r="AH81" i="82"/>
  <c r="BB79" i="82"/>
  <c r="BX78" i="82"/>
  <c r="CP77" i="82"/>
  <c r="CB77" i="82"/>
  <c r="BQ77" i="82"/>
  <c r="BC77" i="82"/>
  <c r="AR77" i="82"/>
  <c r="AD77" i="82"/>
  <c r="P77" i="82"/>
  <c r="E77" i="82"/>
  <c r="AV69" i="82"/>
  <c r="CR53" i="82"/>
  <c r="BW53" i="82"/>
  <c r="BF53" i="82"/>
  <c r="AL53" i="82"/>
  <c r="U53" i="82"/>
  <c r="BG48" i="82"/>
  <c r="BO45" i="82"/>
  <c r="AD45" i="82"/>
  <c r="AA40" i="82"/>
  <c r="BW29" i="82"/>
  <c r="AE29" i="82"/>
  <c r="Z21" i="82"/>
  <c r="BS13" i="82"/>
  <c r="AW13" i="82"/>
  <c r="CI2" i="82"/>
  <c r="BX2" i="82"/>
  <c r="BL2" i="82"/>
  <c r="BA2" i="82"/>
  <c r="P2" i="82"/>
  <c r="CG2" i="82"/>
  <c r="BV2" i="82"/>
  <c r="BK2" i="82"/>
  <c r="AX2" i="82"/>
  <c r="AL2" i="82"/>
  <c r="I89" i="82"/>
  <c r="S89" i="82"/>
  <c r="AC89" i="82"/>
  <c r="AO89" i="82"/>
  <c r="AY89" i="82"/>
  <c r="BI89" i="82"/>
  <c r="BU89" i="82"/>
  <c r="CE89" i="82"/>
  <c r="CO89" i="82"/>
  <c r="J89" i="82"/>
  <c r="T89" i="82"/>
  <c r="AD89" i="82"/>
  <c r="AP89" i="82"/>
  <c r="AZ89" i="82"/>
  <c r="BJ89" i="82"/>
  <c r="BV89" i="82"/>
  <c r="CF89" i="82"/>
  <c r="CP89" i="82"/>
  <c r="G89" i="82"/>
  <c r="L89" i="82"/>
  <c r="V89" i="82"/>
  <c r="AH89" i="82"/>
  <c r="AR89" i="82"/>
  <c r="BB89" i="82"/>
  <c r="BN89" i="82"/>
  <c r="BX89" i="82"/>
  <c r="CH89" i="82"/>
  <c r="K57" i="82"/>
  <c r="U57" i="82"/>
  <c r="AG57" i="82"/>
  <c r="AQ57" i="82"/>
  <c r="BA57" i="82"/>
  <c r="BM57" i="82"/>
  <c r="BW57" i="82"/>
  <c r="CG57" i="82"/>
  <c r="CS57" i="82"/>
  <c r="G57" i="82"/>
  <c r="L57" i="82"/>
  <c r="V57" i="82"/>
  <c r="AH57" i="82"/>
  <c r="AR57" i="82"/>
  <c r="BB57" i="82"/>
  <c r="BN57" i="82"/>
  <c r="BX57" i="82"/>
  <c r="CH57" i="82"/>
  <c r="D57" i="82"/>
  <c r="N57" i="82"/>
  <c r="Z57" i="82"/>
  <c r="AJ57" i="82"/>
  <c r="AT57" i="82"/>
  <c r="BF57" i="82"/>
  <c r="BP57" i="82"/>
  <c r="BZ57" i="82"/>
  <c r="CL57" i="82"/>
  <c r="F57" i="82"/>
  <c r="Y57" i="82"/>
  <c r="AO57" i="82"/>
  <c r="BG57" i="82"/>
  <c r="BV57" i="82"/>
  <c r="CN57" i="82"/>
  <c r="I57" i="82"/>
  <c r="AA57" i="82"/>
  <c r="AP57" i="82"/>
  <c r="BH57" i="82"/>
  <c r="BY57" i="82"/>
  <c r="CO57" i="82"/>
  <c r="J57" i="82"/>
  <c r="AB57" i="82"/>
  <c r="AS57" i="82"/>
  <c r="BI57" i="82"/>
  <c r="CC57" i="82"/>
  <c r="CP57" i="82"/>
  <c r="M57" i="82"/>
  <c r="AC57" i="82"/>
  <c r="AW57" i="82"/>
  <c r="BJ57" i="82"/>
  <c r="CD57" i="82"/>
  <c r="AD41" i="82"/>
  <c r="BE41" i="82"/>
  <c r="CE41" i="82"/>
  <c r="C41" i="82"/>
  <c r="AF41" i="82"/>
  <c r="BF41" i="82"/>
  <c r="CM41" i="82"/>
  <c r="H41" i="82"/>
  <c r="AO41" i="82"/>
  <c r="BO41" i="82"/>
  <c r="CR41" i="82"/>
  <c r="AP41" i="82"/>
  <c r="CD41" i="82"/>
  <c r="AQ41" i="82"/>
  <c r="CP41" i="82"/>
  <c r="F41" i="82"/>
  <c r="BB41" i="82"/>
  <c r="P41" i="82"/>
  <c r="BD41" i="82"/>
  <c r="CB41" i="82"/>
  <c r="CC41" i="82"/>
  <c r="Q41" i="82"/>
  <c r="R41" i="82"/>
  <c r="Z33" i="82"/>
  <c r="AZ33" i="82"/>
  <c r="CB33" i="82"/>
  <c r="E33" i="82"/>
  <c r="AB33" i="82"/>
  <c r="BF33" i="82"/>
  <c r="CC33" i="82"/>
  <c r="G33" i="82"/>
  <c r="AC33" i="82"/>
  <c r="BH33" i="82"/>
  <c r="CJ33" i="82"/>
  <c r="H33" i="82"/>
  <c r="AK33" i="82"/>
  <c r="BI33" i="82"/>
  <c r="CN33" i="82"/>
  <c r="AO33" i="82"/>
  <c r="CQ33" i="82"/>
  <c r="AS33" i="82"/>
  <c r="I33" i="82"/>
  <c r="BK33" i="82"/>
  <c r="BY33" i="82"/>
  <c r="M33" i="82"/>
  <c r="CO33" i="82"/>
  <c r="R33" i="82"/>
  <c r="X33" i="82"/>
  <c r="AN33" i="82"/>
  <c r="AV33" i="82"/>
  <c r="BS33" i="82"/>
  <c r="BU33" i="82"/>
  <c r="CG97" i="82"/>
  <c r="CP49" i="82"/>
  <c r="J64" i="82"/>
  <c r="AH64" i="82"/>
  <c r="BM64" i="82"/>
  <c r="CH64" i="82"/>
  <c r="K64" i="82"/>
  <c r="AQ64" i="82"/>
  <c r="BN64" i="82"/>
  <c r="CK64" i="82"/>
  <c r="U64" i="82"/>
  <c r="AS64" i="82"/>
  <c r="BV64" i="82"/>
  <c r="CS64" i="82"/>
  <c r="Y64" i="82"/>
  <c r="BO64" i="82"/>
  <c r="AD64" i="82"/>
  <c r="BW64" i="82"/>
  <c r="AG64" i="82"/>
  <c r="BX64" i="82"/>
  <c r="AR64" i="82"/>
  <c r="CF64" i="82"/>
  <c r="AT8" i="82"/>
  <c r="BE8" i="82"/>
  <c r="BS8" i="82"/>
  <c r="CD8" i="82"/>
  <c r="W8" i="82"/>
  <c r="BH8" i="82"/>
  <c r="BT8" i="82"/>
  <c r="CF8" i="82"/>
  <c r="L8" i="82"/>
  <c r="BJ8" i="82"/>
  <c r="CG8" i="82"/>
  <c r="AL8" i="82"/>
  <c r="AX8" i="82"/>
  <c r="BK8" i="82"/>
  <c r="BV8" i="82"/>
  <c r="CI8" i="82"/>
  <c r="BZ8" i="82"/>
  <c r="CB8" i="82"/>
  <c r="H8" i="82"/>
  <c r="AF8" i="82"/>
  <c r="BD8" i="82"/>
  <c r="CC8" i="82"/>
  <c r="P8" i="82"/>
  <c r="BL8" i="82"/>
  <c r="BN8" i="82"/>
  <c r="BQ8" i="82"/>
  <c r="BX8" i="82"/>
  <c r="AQ97" i="82"/>
  <c r="AL96" i="82"/>
  <c r="M89" i="82"/>
  <c r="CR80" i="82"/>
  <c r="CM49" i="82"/>
  <c r="CD40" i="82"/>
  <c r="G55" i="82"/>
  <c r="U55" i="82"/>
  <c r="AF55" i="82"/>
  <c r="AQ55" i="82"/>
  <c r="BE55" i="82"/>
  <c r="BQ55" i="82"/>
  <c r="CB55" i="82"/>
  <c r="CP55" i="82"/>
  <c r="J55" i="82"/>
  <c r="V55" i="82"/>
  <c r="AG55" i="82"/>
  <c r="AU55" i="82"/>
  <c r="BF55" i="82"/>
  <c r="BR55" i="82"/>
  <c r="CE55" i="82"/>
  <c r="CQ55" i="82"/>
  <c r="C55" i="82"/>
  <c r="S55" i="82"/>
  <c r="AL55" i="82"/>
  <c r="AY55" i="82"/>
  <c r="BO55" i="82"/>
  <c r="CH55" i="82"/>
  <c r="E55" i="82"/>
  <c r="W55" i="82"/>
  <c r="AM55" i="82"/>
  <c r="BA55" i="82"/>
  <c r="BS55" i="82"/>
  <c r="CI55" i="82"/>
  <c r="F55" i="82"/>
  <c r="X55" i="82"/>
  <c r="K55" i="82"/>
  <c r="Y55" i="82"/>
  <c r="AO55" i="82"/>
  <c r="BG55" i="82"/>
  <c r="BW55" i="82"/>
  <c r="CK55" i="82"/>
  <c r="M55" i="82"/>
  <c r="AN55" i="82"/>
  <c r="BM55" i="82"/>
  <c r="CO55" i="82"/>
  <c r="N55" i="82"/>
  <c r="AP55" i="82"/>
  <c r="BN55" i="82"/>
  <c r="CR55" i="82"/>
  <c r="O55" i="82"/>
  <c r="AV55" i="82"/>
  <c r="BV55" i="82"/>
  <c r="CS55" i="82"/>
  <c r="P55" i="82"/>
  <c r="AW55" i="82"/>
  <c r="BY55" i="82"/>
  <c r="AF39" i="82"/>
  <c r="F39" i="82"/>
  <c r="C39" i="82"/>
  <c r="BD39" i="82"/>
  <c r="E31" i="82"/>
  <c r="T31" i="82"/>
  <c r="AM31" i="82"/>
  <c r="BD31" i="82"/>
  <c r="BT31" i="82"/>
  <c r="CL31" i="82"/>
  <c r="G31" i="82"/>
  <c r="X31" i="82"/>
  <c r="AN31" i="82"/>
  <c r="BF31" i="82"/>
  <c r="BU31" i="82"/>
  <c r="CN31" i="82"/>
  <c r="H31" i="82"/>
  <c r="Z31" i="82"/>
  <c r="AO31" i="82"/>
  <c r="BH31" i="82"/>
  <c r="BY31" i="82"/>
  <c r="CO31" i="82"/>
  <c r="I31" i="82"/>
  <c r="AB31" i="82"/>
  <c r="AS31" i="82"/>
  <c r="BI31" i="82"/>
  <c r="CB31" i="82"/>
  <c r="CQ31" i="82"/>
  <c r="P31" i="82"/>
  <c r="AW31" i="82"/>
  <c r="CD31" i="82"/>
  <c r="Q31" i="82"/>
  <c r="AX31" i="82"/>
  <c r="CF31" i="82"/>
  <c r="AC31" i="82"/>
  <c r="BK31" i="82"/>
  <c r="AE31" i="82"/>
  <c r="CC31" i="82"/>
  <c r="AH31" i="82"/>
  <c r="CJ31" i="82"/>
  <c r="AK31" i="82"/>
  <c r="AV31" i="82"/>
  <c r="D31" i="82"/>
  <c r="M31" i="82"/>
  <c r="R31" i="82"/>
  <c r="BH97" i="82"/>
  <c r="BO96" i="82"/>
  <c r="BN95" i="82"/>
  <c r="E95" i="82"/>
  <c r="BZ89" i="82"/>
  <c r="CM88" i="82"/>
  <c r="R88" i="82"/>
  <c r="BD87" i="82"/>
  <c r="BT81" i="82"/>
  <c r="CP80" i="82"/>
  <c r="AT80" i="82"/>
  <c r="CP79" i="82"/>
  <c r="BQ79" i="82"/>
  <c r="U79" i="82"/>
  <c r="BB64" i="82"/>
  <c r="BU57" i="82"/>
  <c r="AL57" i="82"/>
  <c r="CJ55" i="82"/>
  <c r="AH55" i="82"/>
  <c r="BR40" i="82"/>
  <c r="J94" i="82"/>
  <c r="U94" i="82"/>
  <c r="AI94" i="82"/>
  <c r="AT94" i="82"/>
  <c r="BH94" i="82"/>
  <c r="BV94" i="82"/>
  <c r="CG94" i="82"/>
  <c r="K94" i="82"/>
  <c r="V94" i="82"/>
  <c r="AJ94" i="82"/>
  <c r="AX94" i="82"/>
  <c r="BI94" i="82"/>
  <c r="BW94" i="82"/>
  <c r="CH94" i="82"/>
  <c r="G94" i="82"/>
  <c r="M94" i="82"/>
  <c r="AA94" i="82"/>
  <c r="AL94" i="82"/>
  <c r="AZ94" i="82"/>
  <c r="BN94" i="82"/>
  <c r="BY94" i="82"/>
  <c r="CM94" i="82"/>
  <c r="E78" i="82"/>
  <c r="N78" i="82"/>
  <c r="X78" i="82"/>
  <c r="AG78" i="82"/>
  <c r="AP78" i="82"/>
  <c r="AY78" i="82"/>
  <c r="BH78" i="82"/>
  <c r="BQ78" i="82"/>
  <c r="BZ78" i="82"/>
  <c r="CJ78" i="82"/>
  <c r="CS78" i="82"/>
  <c r="F78" i="82"/>
  <c r="P78" i="82"/>
  <c r="Y78" i="82"/>
  <c r="AH78" i="82"/>
  <c r="AQ78" i="82"/>
  <c r="AZ78" i="82"/>
  <c r="BI78" i="82"/>
  <c r="BR78" i="82"/>
  <c r="CB78" i="82"/>
  <c r="CK78" i="82"/>
  <c r="I78" i="82"/>
  <c r="R78" i="82"/>
  <c r="AA78" i="82"/>
  <c r="AJ78" i="82"/>
  <c r="AS78" i="82"/>
  <c r="BB78" i="82"/>
  <c r="BL78" i="82"/>
  <c r="L78" i="82"/>
  <c r="AB78" i="82"/>
  <c r="AO78" i="82"/>
  <c r="BE78" i="82"/>
  <c r="BT78" i="82"/>
  <c r="CE78" i="82"/>
  <c r="CP78" i="82"/>
  <c r="M78" i="82"/>
  <c r="AC78" i="82"/>
  <c r="AR78" i="82"/>
  <c r="BF78" i="82"/>
  <c r="BU78" i="82"/>
  <c r="CF78" i="82"/>
  <c r="CR78" i="82"/>
  <c r="G78" i="82"/>
  <c r="Q78" i="82"/>
  <c r="AD78" i="82"/>
  <c r="AT78" i="82"/>
  <c r="BG78" i="82"/>
  <c r="BV78" i="82"/>
  <c r="CG78" i="82"/>
  <c r="C78" i="82"/>
  <c r="S78" i="82"/>
  <c r="AF78" i="82"/>
  <c r="AV78" i="82"/>
  <c r="BJ78" i="82"/>
  <c r="BW78" i="82"/>
  <c r="CH78" i="82"/>
  <c r="D70" i="82"/>
  <c r="U70" i="82"/>
  <c r="AL70" i="82"/>
  <c r="AZ70" i="82"/>
  <c r="BQ70" i="82"/>
  <c r="CJ70" i="82"/>
  <c r="E70" i="82"/>
  <c r="V70" i="82"/>
  <c r="AN70" i="82"/>
  <c r="BE70" i="82"/>
  <c r="BW70" i="82"/>
  <c r="CK70" i="82"/>
  <c r="K70" i="82"/>
  <c r="Y70" i="82"/>
  <c r="AQ70" i="82"/>
  <c r="BH70" i="82"/>
  <c r="BY70" i="82"/>
  <c r="CP70" i="82"/>
  <c r="AD70" i="82"/>
  <c r="AY70" i="82"/>
  <c r="CB70" i="82"/>
  <c r="C70" i="82"/>
  <c r="AF70" i="82"/>
  <c r="BG70" i="82"/>
  <c r="CF70" i="82"/>
  <c r="F70" i="82"/>
  <c r="AG70" i="82"/>
  <c r="BI70" i="82"/>
  <c r="CG70" i="82"/>
  <c r="L70" i="82"/>
  <c r="AH70" i="82"/>
  <c r="BN70" i="82"/>
  <c r="CO70" i="82"/>
  <c r="K62" i="82"/>
  <c r="AH62" i="82"/>
  <c r="BJ62" i="82"/>
  <c r="CG62" i="82"/>
  <c r="L62" i="82"/>
  <c r="AP62" i="82"/>
  <c r="BM62" i="82"/>
  <c r="CH62" i="82"/>
  <c r="U62" i="82"/>
  <c r="AR62" i="82"/>
  <c r="BO62" i="82"/>
  <c r="CP62" i="82"/>
  <c r="C62" i="82"/>
  <c r="AS62" i="82"/>
  <c r="CF62" i="82"/>
  <c r="J62" i="82"/>
  <c r="AZ62" i="82"/>
  <c r="CK62" i="82"/>
  <c r="T62" i="82"/>
  <c r="BA62" i="82"/>
  <c r="CS62" i="82"/>
  <c r="V62" i="82"/>
  <c r="BB62" i="82"/>
  <c r="F54" i="82"/>
  <c r="U54" i="82"/>
  <c r="AL54" i="82"/>
  <c r="BC54" i="82"/>
  <c r="BT54" i="82"/>
  <c r="CJ54" i="82"/>
  <c r="H54" i="82"/>
  <c r="X54" i="82"/>
  <c r="AM54" i="82"/>
  <c r="BD54" i="82"/>
  <c r="BU54" i="82"/>
  <c r="CM54" i="82"/>
  <c r="J54" i="82"/>
  <c r="AG54" i="82"/>
  <c r="BB54" i="82"/>
  <c r="CA54" i="82"/>
  <c r="K54" i="82"/>
  <c r="AI54" i="82"/>
  <c r="BE54" i="82"/>
  <c r="CC54" i="82"/>
  <c r="O54" i="82"/>
  <c r="AK54" i="82"/>
  <c r="BK54" i="82"/>
  <c r="CD54" i="82"/>
  <c r="R54" i="82"/>
  <c r="AP54" i="82"/>
  <c r="BL54" i="82"/>
  <c r="CE54" i="82"/>
  <c r="S54" i="82"/>
  <c r="BM54" i="82"/>
  <c r="Z54" i="82"/>
  <c r="BN54" i="82"/>
  <c r="AA54" i="82"/>
  <c r="BR54" i="82"/>
  <c r="AC54" i="82"/>
  <c r="BW54" i="82"/>
  <c r="N46" i="82"/>
  <c r="Z46" i="82"/>
  <c r="AN46" i="82"/>
  <c r="AY46" i="82"/>
  <c r="BM46" i="82"/>
  <c r="BZ46" i="82"/>
  <c r="CL46" i="82"/>
  <c r="P46" i="82"/>
  <c r="AA46" i="82"/>
  <c r="AO46" i="82"/>
  <c r="BB46" i="82"/>
  <c r="BN46" i="82"/>
  <c r="CB46" i="82"/>
  <c r="CM46" i="82"/>
  <c r="F46" i="82"/>
  <c r="R46" i="82"/>
  <c r="AF46" i="82"/>
  <c r="AQ46" i="82"/>
  <c r="BE46" i="82"/>
  <c r="BR46" i="82"/>
  <c r="CD46" i="82"/>
  <c r="CR46" i="82"/>
  <c r="C46" i="82"/>
  <c r="X46" i="82"/>
  <c r="AT46" i="82"/>
  <c r="BL46" i="82"/>
  <c r="CH46" i="82"/>
  <c r="H46" i="82"/>
  <c r="Y46" i="82"/>
  <c r="AV46" i="82"/>
  <c r="BO46" i="82"/>
  <c r="CJ46" i="82"/>
  <c r="I46" i="82"/>
  <c r="AD46" i="82"/>
  <c r="AW46" i="82"/>
  <c r="BT46" i="82"/>
  <c r="CK46" i="82"/>
  <c r="J46" i="82"/>
  <c r="AG46" i="82"/>
  <c r="AX46" i="82"/>
  <c r="BU46" i="82"/>
  <c r="CP46" i="82"/>
  <c r="K46" i="82"/>
  <c r="BD46" i="82"/>
  <c r="CS46" i="82"/>
  <c r="Q46" i="82"/>
  <c r="BF46" i="82"/>
  <c r="S46" i="82"/>
  <c r="BG46" i="82"/>
  <c r="V46" i="82"/>
  <c r="BJ46" i="82"/>
  <c r="E38" i="82"/>
  <c r="X38" i="82"/>
  <c r="AV38" i="82"/>
  <c r="F38" i="82"/>
  <c r="Y38" i="82"/>
  <c r="AW38" i="82"/>
  <c r="G38" i="82"/>
  <c r="AF38" i="82"/>
  <c r="AX38" i="82"/>
  <c r="BU38" i="82"/>
  <c r="H38" i="82"/>
  <c r="AH38" i="82"/>
  <c r="AY38" i="82"/>
  <c r="BV38" i="82"/>
  <c r="AL38" i="82"/>
  <c r="BR38" i="82"/>
  <c r="CR38" i="82"/>
  <c r="AN38" i="82"/>
  <c r="BW38" i="82"/>
  <c r="L38" i="82"/>
  <c r="BE38" i="82"/>
  <c r="CD38" i="82"/>
  <c r="AQ38" i="82"/>
  <c r="CK38" i="82"/>
  <c r="BG38" i="82"/>
  <c r="CL38" i="82"/>
  <c r="BJ38" i="82"/>
  <c r="BL38" i="82"/>
  <c r="W38" i="82"/>
  <c r="AI38" i="82"/>
  <c r="BM38" i="82"/>
  <c r="BZ38" i="82"/>
  <c r="K30" i="82"/>
  <c r="AI30" i="82"/>
  <c r="BF30" i="82"/>
  <c r="BZ30" i="82"/>
  <c r="N30" i="82"/>
  <c r="AJ30" i="82"/>
  <c r="BI30" i="82"/>
  <c r="CD30" i="82"/>
  <c r="S30" i="82"/>
  <c r="AL30" i="82"/>
  <c r="BK30" i="82"/>
  <c r="CH30" i="82"/>
  <c r="U30" i="82"/>
  <c r="AR30" i="82"/>
  <c r="BN30" i="82"/>
  <c r="CK30" i="82"/>
  <c r="W30" i="82"/>
  <c r="BS30" i="82"/>
  <c r="AC30" i="82"/>
  <c r="BX30" i="82"/>
  <c r="C30" i="82"/>
  <c r="AT30" i="82"/>
  <c r="CM30" i="82"/>
  <c r="BA30" i="82"/>
  <c r="D30" i="82"/>
  <c r="BO30" i="82"/>
  <c r="F30" i="82"/>
  <c r="BY30" i="82"/>
  <c r="G30" i="82"/>
  <c r="CN30" i="82"/>
  <c r="CP30" i="82"/>
  <c r="F22" i="82"/>
  <c r="V22" i="82"/>
  <c r="AM22" i="82"/>
  <c r="BF22" i="82"/>
  <c r="BV22" i="82"/>
  <c r="CN22" i="82"/>
  <c r="G22" i="82"/>
  <c r="W22" i="82"/>
  <c r="AP22" i="82"/>
  <c r="BH22" i="82"/>
  <c r="BX22" i="82"/>
  <c r="CO22" i="82"/>
  <c r="J22" i="82"/>
  <c r="AB22" i="82"/>
  <c r="AS22" i="82"/>
  <c r="BI22" i="82"/>
  <c r="BZ22" i="82"/>
  <c r="CQ22" i="82"/>
  <c r="L22" i="82"/>
  <c r="AC22" i="82"/>
  <c r="AT22" i="82"/>
  <c r="BJ22" i="82"/>
  <c r="CA22" i="82"/>
  <c r="N22" i="82"/>
  <c r="AU22" i="82"/>
  <c r="CF22" i="82"/>
  <c r="O22" i="82"/>
  <c r="AX22" i="82"/>
  <c r="CG22" i="82"/>
  <c r="T22" i="82"/>
  <c r="BA22" i="82"/>
  <c r="CH22" i="82"/>
  <c r="U22" i="82"/>
  <c r="BB22" i="82"/>
  <c r="CI22" i="82"/>
  <c r="AJ22" i="82"/>
  <c r="AK22" i="82"/>
  <c r="BN22" i="82"/>
  <c r="BP22" i="82"/>
  <c r="D22" i="82"/>
  <c r="AE22" i="82"/>
  <c r="AH22" i="82"/>
  <c r="BR22" i="82"/>
  <c r="W6" i="82"/>
  <c r="BH6" i="82"/>
  <c r="BT6" i="82"/>
  <c r="CF6" i="82"/>
  <c r="L6" i="82"/>
  <c r="BJ6" i="82"/>
  <c r="CG6" i="82"/>
  <c r="AL6" i="82"/>
  <c r="AX6" i="82"/>
  <c r="BK6" i="82"/>
  <c r="BV6" i="82"/>
  <c r="CI6" i="82"/>
  <c r="P6" i="82"/>
  <c r="BA6" i="82"/>
  <c r="BL6" i="82"/>
  <c r="BX6" i="82"/>
  <c r="BN6" i="82"/>
  <c r="AS6" i="82"/>
  <c r="BQ6" i="82"/>
  <c r="AT6" i="82"/>
  <c r="BS6" i="82"/>
  <c r="BZ6" i="82"/>
  <c r="AF6" i="82"/>
  <c r="CC6" i="82"/>
  <c r="CD6" i="82"/>
  <c r="BE6" i="82"/>
  <c r="BM6" i="82"/>
  <c r="CB6" i="82"/>
  <c r="H6" i="82"/>
  <c r="BZ97" i="82"/>
  <c r="BG97" i="82"/>
  <c r="AD97" i="82"/>
  <c r="K97" i="82"/>
  <c r="CE96" i="82"/>
  <c r="BI96" i="82"/>
  <c r="AJ96" i="82"/>
  <c r="F96" i="82"/>
  <c r="CG95" i="82"/>
  <c r="BJ95" i="82"/>
  <c r="AR95" i="82"/>
  <c r="V95" i="82"/>
  <c r="BZ94" i="82"/>
  <c r="BF94" i="82"/>
  <c r="AK94" i="82"/>
  <c r="R94" i="82"/>
  <c r="CN89" i="82"/>
  <c r="BY89" i="82"/>
  <c r="BG89" i="82"/>
  <c r="AQ89" i="82"/>
  <c r="Z89" i="82"/>
  <c r="F89" i="82"/>
  <c r="CL88" i="82"/>
  <c r="BV88" i="82"/>
  <c r="BH88" i="82"/>
  <c r="AS88" i="82"/>
  <c r="AC88" i="82"/>
  <c r="Q88" i="82"/>
  <c r="CS87" i="82"/>
  <c r="CE87" i="82"/>
  <c r="BP87" i="82"/>
  <c r="AZ87" i="82"/>
  <c r="AN87" i="82"/>
  <c r="X87" i="82"/>
  <c r="J87" i="82"/>
  <c r="CM86" i="82"/>
  <c r="BU86" i="82"/>
  <c r="BB86" i="82"/>
  <c r="AJ86" i="82"/>
  <c r="CR81" i="82"/>
  <c r="BR81" i="82"/>
  <c r="AS81" i="82"/>
  <c r="V81" i="82"/>
  <c r="CO80" i="82"/>
  <c r="BP80" i="82"/>
  <c r="AS80" i="82"/>
  <c r="CM79" i="82"/>
  <c r="BP79" i="82"/>
  <c r="AQ79" i="82"/>
  <c r="CM78" i="82"/>
  <c r="BN78" i="82"/>
  <c r="AK78" i="82"/>
  <c r="H78" i="82"/>
  <c r="BO70" i="82"/>
  <c r="N70" i="82"/>
  <c r="BA64" i="82"/>
  <c r="BV62" i="82"/>
  <c r="BR57" i="82"/>
  <c r="AK57" i="82"/>
  <c r="C57" i="82"/>
  <c r="CG55" i="82"/>
  <c r="AE55" i="82"/>
  <c r="AV54" i="82"/>
  <c r="F49" i="82"/>
  <c r="AL46" i="82"/>
  <c r="BO40" i="82"/>
  <c r="CH38" i="82"/>
  <c r="BT32" i="82"/>
  <c r="V30" i="82"/>
  <c r="BC23" i="82"/>
  <c r="BZ16" i="82"/>
  <c r="AS8" i="82"/>
  <c r="BW73" i="82"/>
  <c r="F73" i="82"/>
  <c r="CH73" i="82"/>
  <c r="CS73" i="82"/>
  <c r="AS9" i="82"/>
  <c r="BO9" i="82"/>
  <c r="CI9" i="82"/>
  <c r="W9" i="82"/>
  <c r="AT9" i="82"/>
  <c r="BP9" i="82"/>
  <c r="BQ9" i="82"/>
  <c r="AZ9" i="82"/>
  <c r="BX9" i="82"/>
  <c r="BE9" i="82"/>
  <c r="BJ9" i="82"/>
  <c r="O9" i="82"/>
  <c r="BM9" i="82"/>
  <c r="BZ9" i="82"/>
  <c r="CA9" i="82"/>
  <c r="L9" i="82"/>
  <c r="CF9" i="82"/>
  <c r="N97" i="82"/>
  <c r="CD89" i="82"/>
  <c r="AG89" i="82"/>
  <c r="AG81" i="82"/>
  <c r="AY57" i="82"/>
  <c r="E80" i="82"/>
  <c r="N80" i="82"/>
  <c r="X80" i="82"/>
  <c r="AG80" i="82"/>
  <c r="AP80" i="82"/>
  <c r="AY80" i="82"/>
  <c r="BH80" i="82"/>
  <c r="BQ80" i="82"/>
  <c r="BZ80" i="82"/>
  <c r="CJ80" i="82"/>
  <c r="CS80" i="82"/>
  <c r="F80" i="82"/>
  <c r="P80" i="82"/>
  <c r="Y80" i="82"/>
  <c r="AH80" i="82"/>
  <c r="AQ80" i="82"/>
  <c r="AZ80" i="82"/>
  <c r="BI80" i="82"/>
  <c r="BR80" i="82"/>
  <c r="CB80" i="82"/>
  <c r="CK80" i="82"/>
  <c r="L80" i="82"/>
  <c r="Z80" i="82"/>
  <c r="AK80" i="82"/>
  <c r="AW80" i="82"/>
  <c r="BJ80" i="82"/>
  <c r="BV80" i="82"/>
  <c r="CG80" i="82"/>
  <c r="G80" i="82"/>
  <c r="M80" i="82"/>
  <c r="AA80" i="82"/>
  <c r="AL80" i="82"/>
  <c r="AX80" i="82"/>
  <c r="BL80" i="82"/>
  <c r="BW80" i="82"/>
  <c r="CH80" i="82"/>
  <c r="C80" i="82"/>
  <c r="Q80" i="82"/>
  <c r="AB80" i="82"/>
  <c r="AN80" i="82"/>
  <c r="BA80" i="82"/>
  <c r="BM80" i="82"/>
  <c r="BX80" i="82"/>
  <c r="CL80" i="82"/>
  <c r="D80" i="82"/>
  <c r="R80" i="82"/>
  <c r="AC80" i="82"/>
  <c r="AO80" i="82"/>
  <c r="BB80" i="82"/>
  <c r="BN80" i="82"/>
  <c r="BY80" i="82"/>
  <c r="CM80" i="82"/>
  <c r="N48" i="82"/>
  <c r="Z48" i="82"/>
  <c r="AN48" i="82"/>
  <c r="AY48" i="82"/>
  <c r="BM48" i="82"/>
  <c r="BZ48" i="82"/>
  <c r="CL48" i="82"/>
  <c r="P48" i="82"/>
  <c r="AA48" i="82"/>
  <c r="AO48" i="82"/>
  <c r="BB48" i="82"/>
  <c r="BN48" i="82"/>
  <c r="CB48" i="82"/>
  <c r="CM48" i="82"/>
  <c r="F48" i="82"/>
  <c r="R48" i="82"/>
  <c r="AF48" i="82"/>
  <c r="AQ48" i="82"/>
  <c r="BE48" i="82"/>
  <c r="BR48" i="82"/>
  <c r="CD48" i="82"/>
  <c r="CR48" i="82"/>
  <c r="C48" i="82"/>
  <c r="X48" i="82"/>
  <c r="AT48" i="82"/>
  <c r="BL48" i="82"/>
  <c r="CH48" i="82"/>
  <c r="H48" i="82"/>
  <c r="Y48" i="82"/>
  <c r="AV48" i="82"/>
  <c r="BO48" i="82"/>
  <c r="CJ48" i="82"/>
  <c r="I48" i="82"/>
  <c r="AD48" i="82"/>
  <c r="AW48" i="82"/>
  <c r="BT48" i="82"/>
  <c r="CK48" i="82"/>
  <c r="J48" i="82"/>
  <c r="AG48" i="82"/>
  <c r="AX48" i="82"/>
  <c r="BU48" i="82"/>
  <c r="CP48" i="82"/>
  <c r="AH48" i="82"/>
  <c r="BV48" i="82"/>
  <c r="AI48" i="82"/>
  <c r="BW48" i="82"/>
  <c r="AL48" i="82"/>
  <c r="CC48" i="82"/>
  <c r="AP48" i="82"/>
  <c r="CE48" i="82"/>
  <c r="J24" i="82"/>
  <c r="AB24" i="82"/>
  <c r="AS24" i="82"/>
  <c r="BI24" i="82"/>
  <c r="BZ24" i="82"/>
  <c r="CQ24" i="82"/>
  <c r="L24" i="82"/>
  <c r="AC24" i="82"/>
  <c r="AT24" i="82"/>
  <c r="BJ24" i="82"/>
  <c r="CA24" i="82"/>
  <c r="N24" i="82"/>
  <c r="AE24" i="82"/>
  <c r="AU24" i="82"/>
  <c r="BN24" i="82"/>
  <c r="CF24" i="82"/>
  <c r="O24" i="82"/>
  <c r="AH24" i="82"/>
  <c r="AX24" i="82"/>
  <c r="BP24" i="82"/>
  <c r="CG24" i="82"/>
  <c r="T24" i="82"/>
  <c r="BA24" i="82"/>
  <c r="CH24" i="82"/>
  <c r="U24" i="82"/>
  <c r="BB24" i="82"/>
  <c r="CI24" i="82"/>
  <c r="V24" i="82"/>
  <c r="BF24" i="82"/>
  <c r="CN24" i="82"/>
  <c r="W24" i="82"/>
  <c r="BH24" i="82"/>
  <c r="CO24" i="82"/>
  <c r="F24" i="82"/>
  <c r="BV24" i="82"/>
  <c r="G24" i="82"/>
  <c r="BX24" i="82"/>
  <c r="AJ24" i="82"/>
  <c r="AK24" i="82"/>
  <c r="E24" i="82"/>
  <c r="D24" i="82"/>
  <c r="AM24" i="82"/>
  <c r="CF97" i="82"/>
  <c r="BP96" i="82"/>
  <c r="AT89" i="82"/>
  <c r="BZ88" i="82"/>
  <c r="AI88" i="82"/>
  <c r="Y81" i="82"/>
  <c r="V80" i="82"/>
  <c r="AX57" i="82"/>
  <c r="BR24" i="82"/>
  <c r="BM8" i="82"/>
  <c r="C95" i="82"/>
  <c r="N95" i="82"/>
  <c r="AB95" i="82"/>
  <c r="AP95" i="82"/>
  <c r="BA95" i="82"/>
  <c r="BO95" i="82"/>
  <c r="BZ95" i="82"/>
  <c r="CN95" i="82"/>
  <c r="D95" i="82"/>
  <c r="R95" i="82"/>
  <c r="AC95" i="82"/>
  <c r="AQ95" i="82"/>
  <c r="BB95" i="82"/>
  <c r="BP95" i="82"/>
  <c r="CD95" i="82"/>
  <c r="CO95" i="82"/>
  <c r="F95" i="82"/>
  <c r="T95" i="82"/>
  <c r="AH95" i="82"/>
  <c r="AS95" i="82"/>
  <c r="BG95" i="82"/>
  <c r="BR95" i="82"/>
  <c r="CF95" i="82"/>
  <c r="J79" i="82"/>
  <c r="S79" i="82"/>
  <c r="AB79" i="82"/>
  <c r="AK79" i="82"/>
  <c r="AT79" i="82"/>
  <c r="BD79" i="82"/>
  <c r="BM79" i="82"/>
  <c r="BV79" i="82"/>
  <c r="CE79" i="82"/>
  <c r="CN79" i="82"/>
  <c r="G79" i="82"/>
  <c r="K79" i="82"/>
  <c r="T79" i="82"/>
  <c r="AC79" i="82"/>
  <c r="AL79" i="82"/>
  <c r="AV79" i="82"/>
  <c r="BE79" i="82"/>
  <c r="BN79" i="82"/>
  <c r="BW79" i="82"/>
  <c r="CF79" i="82"/>
  <c r="CO79" i="82"/>
  <c r="L79" i="82"/>
  <c r="X79" i="82"/>
  <c r="AI79" i="82"/>
  <c r="AW79" i="82"/>
  <c r="BH79" i="82"/>
  <c r="BT79" i="82"/>
  <c r="CG79" i="82"/>
  <c r="CS79" i="82"/>
  <c r="M79" i="82"/>
  <c r="Y79" i="82"/>
  <c r="AJ79" i="82"/>
  <c r="AX79" i="82"/>
  <c r="BI79" i="82"/>
  <c r="BU79" i="82"/>
  <c r="CH79" i="82"/>
  <c r="C79" i="82"/>
  <c r="N79" i="82"/>
  <c r="Z79" i="82"/>
  <c r="AN79" i="82"/>
  <c r="AY79" i="82"/>
  <c r="BJ79" i="82"/>
  <c r="BX79" i="82"/>
  <c r="CJ79" i="82"/>
  <c r="D79" i="82"/>
  <c r="P79" i="82"/>
  <c r="AA79" i="82"/>
  <c r="AO79" i="82"/>
  <c r="AZ79" i="82"/>
  <c r="BL79" i="82"/>
  <c r="BY79" i="82"/>
  <c r="CK79" i="82"/>
  <c r="BD47" i="82"/>
  <c r="BE47" i="82"/>
  <c r="AF47" i="82"/>
  <c r="C47" i="82"/>
  <c r="F47" i="82"/>
  <c r="BE7" i="82"/>
  <c r="BY7" i="82"/>
  <c r="V7" i="82"/>
  <c r="BH7" i="82"/>
  <c r="BZ7" i="82"/>
  <c r="W7" i="82"/>
  <c r="BI7" i="82"/>
  <c r="CA7" i="82"/>
  <c r="AT7" i="82"/>
  <c r="BN7" i="82"/>
  <c r="CD7" i="82"/>
  <c r="AE7" i="82"/>
  <c r="BQ7" i="82"/>
  <c r="AF7" i="82"/>
  <c r="BR7" i="82"/>
  <c r="BX7" i="82"/>
  <c r="CG7" i="82"/>
  <c r="AZ7" i="82"/>
  <c r="BP7" i="82"/>
  <c r="CH7" i="82"/>
  <c r="CF96" i="82"/>
  <c r="CS89" i="82"/>
  <c r="AA89" i="82"/>
  <c r="BW88" i="82"/>
  <c r="AG88" i="82"/>
  <c r="BQ87" i="82"/>
  <c r="L87" i="82"/>
  <c r="CS81" i="82"/>
  <c r="X81" i="82"/>
  <c r="U80" i="82"/>
  <c r="AR79" i="82"/>
  <c r="E57" i="82"/>
  <c r="H49" i="82"/>
  <c r="V48" i="82"/>
  <c r="BU32" i="82"/>
  <c r="AP24" i="82"/>
  <c r="BA8" i="82"/>
  <c r="C86" i="82"/>
  <c r="L86" i="82"/>
  <c r="U86" i="82"/>
  <c r="AD86" i="82"/>
  <c r="AN86" i="82"/>
  <c r="AW86" i="82"/>
  <c r="BF86" i="82"/>
  <c r="BO86" i="82"/>
  <c r="BX86" i="82"/>
  <c r="CG86" i="82"/>
  <c r="CP86" i="82"/>
  <c r="D86" i="82"/>
  <c r="M86" i="82"/>
  <c r="V86" i="82"/>
  <c r="AF86" i="82"/>
  <c r="AO86" i="82"/>
  <c r="AX86" i="82"/>
  <c r="BG86" i="82"/>
  <c r="BP86" i="82"/>
  <c r="BY86" i="82"/>
  <c r="CH86" i="82"/>
  <c r="CR86" i="82"/>
  <c r="E86" i="82"/>
  <c r="N86" i="82"/>
  <c r="X86" i="82"/>
  <c r="AG86" i="82"/>
  <c r="AP86" i="82"/>
  <c r="AY86" i="82"/>
  <c r="BH86" i="82"/>
  <c r="BQ86" i="82"/>
  <c r="BZ86" i="82"/>
  <c r="CJ86" i="82"/>
  <c r="F86" i="82"/>
  <c r="P86" i="82"/>
  <c r="Y86" i="82"/>
  <c r="AH86" i="82"/>
  <c r="AQ86" i="82"/>
  <c r="AZ86" i="82"/>
  <c r="BI86" i="82"/>
  <c r="BR86" i="82"/>
  <c r="CB86" i="82"/>
  <c r="CK86" i="82"/>
  <c r="T14" i="82"/>
  <c r="AI14" i="82"/>
  <c r="AU14" i="82"/>
  <c r="BI14" i="82"/>
  <c r="G14" i="82"/>
  <c r="BX14" i="82"/>
  <c r="CL14" i="82"/>
  <c r="BW97" i="82"/>
  <c r="BF97" i="82"/>
  <c r="AC97" i="82"/>
  <c r="CD96" i="82"/>
  <c r="BB96" i="82"/>
  <c r="AI96" i="82"/>
  <c r="CE95" i="82"/>
  <c r="BI95" i="82"/>
  <c r="AL95" i="82"/>
  <c r="U95" i="82"/>
  <c r="CP94" i="82"/>
  <c r="BX94" i="82"/>
  <c r="BB94" i="82"/>
  <c r="AH94" i="82"/>
  <c r="N94" i="82"/>
  <c r="CM89" i="82"/>
  <c r="BW89" i="82"/>
  <c r="BF89" i="82"/>
  <c r="AL89" i="82"/>
  <c r="Y89" i="82"/>
  <c r="E89" i="82"/>
  <c r="CJ88" i="82"/>
  <c r="BU88" i="82"/>
  <c r="BE88" i="82"/>
  <c r="AR88" i="82"/>
  <c r="AB88" i="82"/>
  <c r="N88" i="82"/>
  <c r="CR87" i="82"/>
  <c r="CB87" i="82"/>
  <c r="BO87" i="82"/>
  <c r="AY87" i="82"/>
  <c r="AK87" i="82"/>
  <c r="V87" i="82"/>
  <c r="F87" i="82"/>
  <c r="CL86" i="82"/>
  <c r="BT86" i="82"/>
  <c r="BA86" i="82"/>
  <c r="AI86" i="82"/>
  <c r="Q86" i="82"/>
  <c r="CP81" i="82"/>
  <c r="BQ81" i="82"/>
  <c r="AR81" i="82"/>
  <c r="CN80" i="82"/>
  <c r="BO80" i="82"/>
  <c r="AR80" i="82"/>
  <c r="S80" i="82"/>
  <c r="CL79" i="82"/>
  <c r="BO79" i="82"/>
  <c r="AP79" i="82"/>
  <c r="Q79" i="82"/>
  <c r="CL78" i="82"/>
  <c r="BM78" i="82"/>
  <c r="AI78" i="82"/>
  <c r="D78" i="82"/>
  <c r="CF71" i="82"/>
  <c r="AX70" i="82"/>
  <c r="AZ64" i="82"/>
  <c r="BN62" i="82"/>
  <c r="BQ57" i="82"/>
  <c r="AI57" i="82"/>
  <c r="CA55" i="82"/>
  <c r="AD55" i="82"/>
  <c r="AU54" i="82"/>
  <c r="Q48" i="82"/>
  <c r="AI46" i="82"/>
  <c r="BR41" i="82"/>
  <c r="AQ40" i="82"/>
  <c r="U38" i="82"/>
  <c r="BS31" i="82"/>
  <c r="C97" i="82"/>
  <c r="S97" i="82"/>
  <c r="AI97" i="82"/>
  <c r="AY97" i="82"/>
  <c r="BJ97" i="82"/>
  <c r="BX97" i="82"/>
  <c r="CL97" i="82"/>
  <c r="D97" i="82"/>
  <c r="T97" i="82"/>
  <c r="AJ97" i="82"/>
  <c r="AZ97" i="82"/>
  <c r="BN97" i="82"/>
  <c r="BY97" i="82"/>
  <c r="CM97" i="82"/>
  <c r="F97" i="82"/>
  <c r="V97" i="82"/>
  <c r="AL97" i="82"/>
  <c r="BB97" i="82"/>
  <c r="BP97" i="82"/>
  <c r="CD97" i="82"/>
  <c r="CO97" i="82"/>
  <c r="J81" i="82"/>
  <c r="S81" i="82"/>
  <c r="AB81" i="82"/>
  <c r="AK81" i="82"/>
  <c r="AT81" i="82"/>
  <c r="BD81" i="82"/>
  <c r="BM81" i="82"/>
  <c r="BV81" i="82"/>
  <c r="CE81" i="82"/>
  <c r="CN81" i="82"/>
  <c r="G81" i="82"/>
  <c r="K81" i="82"/>
  <c r="T81" i="82"/>
  <c r="AC81" i="82"/>
  <c r="AL81" i="82"/>
  <c r="AV81" i="82"/>
  <c r="BE81" i="82"/>
  <c r="BN81" i="82"/>
  <c r="BW81" i="82"/>
  <c r="CF81" i="82"/>
  <c r="CO81" i="82"/>
  <c r="C81" i="82"/>
  <c r="N81" i="82"/>
  <c r="Z81" i="82"/>
  <c r="AN81" i="82"/>
  <c r="AY81" i="82"/>
  <c r="BJ81" i="82"/>
  <c r="BX81" i="82"/>
  <c r="CJ81" i="82"/>
  <c r="D81" i="82"/>
  <c r="P81" i="82"/>
  <c r="AA81" i="82"/>
  <c r="AO81" i="82"/>
  <c r="AZ81" i="82"/>
  <c r="BL81" i="82"/>
  <c r="BY81" i="82"/>
  <c r="CK81" i="82"/>
  <c r="E81" i="82"/>
  <c r="Q81" i="82"/>
  <c r="AD81" i="82"/>
  <c r="AP81" i="82"/>
  <c r="BA81" i="82"/>
  <c r="BO81" i="82"/>
  <c r="BZ81" i="82"/>
  <c r="CL81" i="82"/>
  <c r="F81" i="82"/>
  <c r="R81" i="82"/>
  <c r="AF81" i="82"/>
  <c r="AQ81" i="82"/>
  <c r="BB81" i="82"/>
  <c r="BP81" i="82"/>
  <c r="CB81" i="82"/>
  <c r="CM81" i="82"/>
  <c r="P49" i="82"/>
  <c r="AP49" i="82"/>
  <c r="BR49" i="82"/>
  <c r="Q49" i="82"/>
  <c r="AQ49" i="82"/>
  <c r="CB49" i="82"/>
  <c r="AA49" i="82"/>
  <c r="BD49" i="82"/>
  <c r="CD49" i="82"/>
  <c r="R49" i="82"/>
  <c r="BN49" i="82"/>
  <c r="AD49" i="82"/>
  <c r="BO49" i="82"/>
  <c r="AF49" i="82"/>
  <c r="CC49" i="82"/>
  <c r="AG49" i="82"/>
  <c r="CE49" i="82"/>
  <c r="AO49" i="82"/>
  <c r="BB49" i="82"/>
  <c r="BE49" i="82"/>
  <c r="BF49" i="82"/>
  <c r="R17" i="82"/>
  <c r="AL17" i="82"/>
  <c r="BM17" i="82"/>
  <c r="CF17" i="82"/>
  <c r="T17" i="82"/>
  <c r="AN17" i="82"/>
  <c r="BN17" i="82"/>
  <c r="CM17" i="82"/>
  <c r="U17" i="82"/>
  <c r="AT17" i="82"/>
  <c r="BO17" i="82"/>
  <c r="CO17" i="82"/>
  <c r="C17" i="82"/>
  <c r="Y17" i="82"/>
  <c r="AW17" i="82"/>
  <c r="BR17" i="82"/>
  <c r="CP17" i="82"/>
  <c r="AA17" i="82"/>
  <c r="BW17" i="82"/>
  <c r="AD17" i="82"/>
  <c r="CB17" i="82"/>
  <c r="AJ17" i="82"/>
  <c r="CD17" i="82"/>
  <c r="AK17" i="82"/>
  <c r="CE17" i="82"/>
  <c r="BD17" i="82"/>
  <c r="BI17" i="82"/>
  <c r="F17" i="82"/>
  <c r="I17" i="82"/>
  <c r="J17" i="82"/>
  <c r="K17" i="82"/>
  <c r="AZ17" i="82"/>
  <c r="BO97" i="82"/>
  <c r="BF81" i="82"/>
  <c r="CF57" i="82"/>
  <c r="R57" i="82"/>
  <c r="K96" i="82"/>
  <c r="AA96" i="82"/>
  <c r="AQ96" i="82"/>
  <c r="BG96" i="82"/>
  <c r="BV96" i="82"/>
  <c r="CG96" i="82"/>
  <c r="L96" i="82"/>
  <c r="AB96" i="82"/>
  <c r="AR96" i="82"/>
  <c r="BH96" i="82"/>
  <c r="BW96" i="82"/>
  <c r="CH96" i="82"/>
  <c r="G96" i="82"/>
  <c r="N96" i="82"/>
  <c r="AD96" i="82"/>
  <c r="AT96" i="82"/>
  <c r="BJ96" i="82"/>
  <c r="BY96" i="82"/>
  <c r="CM96" i="82"/>
  <c r="S56" i="82"/>
  <c r="H56" i="82"/>
  <c r="BG56" i="82"/>
  <c r="CS56" i="82"/>
  <c r="Q56" i="82"/>
  <c r="BI56" i="82"/>
  <c r="AG56" i="82"/>
  <c r="BR56" i="82"/>
  <c r="AT56" i="82"/>
  <c r="BQ56" i="82"/>
  <c r="BU56" i="82"/>
  <c r="F56" i="82"/>
  <c r="CF56" i="82"/>
  <c r="D16" i="82"/>
  <c r="Q16" i="82"/>
  <c r="AC16" i="82"/>
  <c r="AO16" i="82"/>
  <c r="AZ16" i="82"/>
  <c r="BJ16" i="82"/>
  <c r="BU16" i="82"/>
  <c r="CE16" i="82"/>
  <c r="CO16" i="82"/>
  <c r="F16" i="82"/>
  <c r="S16" i="82"/>
  <c r="AD16" i="82"/>
  <c r="AQ16" i="82"/>
  <c r="BA16" i="82"/>
  <c r="BK16" i="82"/>
  <c r="BV16" i="82"/>
  <c r="CF16" i="82"/>
  <c r="CQ16" i="82"/>
  <c r="I16" i="82"/>
  <c r="T16" i="82"/>
  <c r="AE16" i="82"/>
  <c r="AR16" i="82"/>
  <c r="BB16" i="82"/>
  <c r="BM16" i="82"/>
  <c r="BW16" i="82"/>
  <c r="CH16" i="82"/>
  <c r="CS16" i="82"/>
  <c r="J16" i="82"/>
  <c r="U16" i="82"/>
  <c r="AH16" i="82"/>
  <c r="AS16" i="82"/>
  <c r="BC16" i="82"/>
  <c r="BN16" i="82"/>
  <c r="BY16" i="82"/>
  <c r="CI16" i="82"/>
  <c r="V16" i="82"/>
  <c r="AT16" i="82"/>
  <c r="BP16" i="82"/>
  <c r="CK16" i="82"/>
  <c r="Y16" i="82"/>
  <c r="AU16" i="82"/>
  <c r="BQ16" i="82"/>
  <c r="CL16" i="82"/>
  <c r="Z16" i="82"/>
  <c r="AX16" i="82"/>
  <c r="BR16" i="82"/>
  <c r="CM16" i="82"/>
  <c r="C16" i="82"/>
  <c r="AA16" i="82"/>
  <c r="AY16" i="82"/>
  <c r="BS16" i="82"/>
  <c r="CN16" i="82"/>
  <c r="AK16" i="82"/>
  <c r="CC16" i="82"/>
  <c r="AM16" i="82"/>
  <c r="CD16" i="82"/>
  <c r="K16" i="82"/>
  <c r="BE16" i="82"/>
  <c r="L16" i="82"/>
  <c r="BG16" i="82"/>
  <c r="CA16" i="82"/>
  <c r="M16" i="82"/>
  <c r="O16" i="82"/>
  <c r="AI16" i="82"/>
  <c r="BI97" i="82"/>
  <c r="CL96" i="82"/>
  <c r="BM89" i="82"/>
  <c r="CN88" i="82"/>
  <c r="AV88" i="82"/>
  <c r="E88" i="82"/>
  <c r="AX81" i="82"/>
  <c r="AV80" i="82"/>
  <c r="BJ64" i="82"/>
  <c r="CE57" i="82"/>
  <c r="R56" i="82"/>
  <c r="O23" i="82"/>
  <c r="AP23" i="82"/>
  <c r="BN23" i="82"/>
  <c r="CL23" i="82"/>
  <c r="V23" i="82"/>
  <c r="AR23" i="82"/>
  <c r="BP23" i="82"/>
  <c r="CN23" i="82"/>
  <c r="Z23" i="82"/>
  <c r="AU23" i="82"/>
  <c r="BQ23" i="82"/>
  <c r="CO23" i="82"/>
  <c r="D23" i="82"/>
  <c r="AB23" i="82"/>
  <c r="AZ23" i="82"/>
  <c r="BV23" i="82"/>
  <c r="CP23" i="82"/>
  <c r="AC23" i="82"/>
  <c r="BY23" i="82"/>
  <c r="AD23" i="82"/>
  <c r="BZ23" i="82"/>
  <c r="AJ23" i="82"/>
  <c r="CD23" i="82"/>
  <c r="AL23" i="82"/>
  <c r="CH23" i="82"/>
  <c r="M23" i="82"/>
  <c r="N23" i="82"/>
  <c r="BA23" i="82"/>
  <c r="BB23" i="82"/>
  <c r="BK23" i="82"/>
  <c r="CE97" i="82"/>
  <c r="L97" i="82"/>
  <c r="M96" i="82"/>
  <c r="AT95" i="82"/>
  <c r="BH89" i="82"/>
  <c r="K89" i="82"/>
  <c r="AT88" i="82"/>
  <c r="CG87" i="82"/>
  <c r="Y87" i="82"/>
  <c r="BT80" i="82"/>
  <c r="CP97" i="82"/>
  <c r="G97" i="82"/>
  <c r="BA96" i="82"/>
  <c r="D96" i="82"/>
  <c r="BH95" i="82"/>
  <c r="BR89" i="82"/>
  <c r="U89" i="82"/>
  <c r="BT88" i="82"/>
  <c r="CP87" i="82"/>
  <c r="BZ87" i="82"/>
  <c r="AX87" i="82"/>
  <c r="AH87" i="82"/>
  <c r="U87" i="82"/>
  <c r="CF86" i="82"/>
  <c r="AV86" i="82"/>
  <c r="AC86" i="82"/>
  <c r="K86" i="82"/>
  <c r="CH81" i="82"/>
  <c r="BI81" i="82"/>
  <c r="AJ81" i="82"/>
  <c r="M81" i="82"/>
  <c r="CF80" i="82"/>
  <c r="BG80" i="82"/>
  <c r="AJ80" i="82"/>
  <c r="K80" i="82"/>
  <c r="CD79" i="82"/>
  <c r="BG79" i="82"/>
  <c r="AH79" i="82"/>
  <c r="I79" i="82"/>
  <c r="CD78" i="82"/>
  <c r="Z78" i="82"/>
  <c r="AW70" i="82"/>
  <c r="V64" i="82"/>
  <c r="AQ62" i="82"/>
  <c r="BO57" i="82"/>
  <c r="AD57" i="82"/>
  <c r="CH56" i="82"/>
  <c r="BZ55" i="82"/>
  <c r="AC55" i="82"/>
  <c r="AS54" i="82"/>
  <c r="CS48" i="82"/>
  <c r="K48" i="82"/>
  <c r="AH46" i="82"/>
  <c r="BN41" i="82"/>
  <c r="P38" i="82"/>
  <c r="BQ31" i="82"/>
  <c r="E23" i="82"/>
  <c r="BH16" i="82"/>
  <c r="AX7" i="82"/>
  <c r="CO25" i="82"/>
  <c r="U25" i="82"/>
  <c r="V25" i="82"/>
  <c r="Z25" i="82"/>
  <c r="AJ25" i="82"/>
  <c r="BQ25" i="82"/>
  <c r="CN25" i="82"/>
  <c r="AR97" i="82"/>
  <c r="BO89" i="82"/>
  <c r="AW89" i="82"/>
  <c r="N89" i="82"/>
  <c r="CC81" i="82"/>
  <c r="H81" i="82"/>
  <c r="C88" i="82"/>
  <c r="L88" i="82"/>
  <c r="U88" i="82"/>
  <c r="AD88" i="82"/>
  <c r="AN88" i="82"/>
  <c r="AW88" i="82"/>
  <c r="BF88" i="82"/>
  <c r="BO88" i="82"/>
  <c r="BX88" i="82"/>
  <c r="CG88" i="82"/>
  <c r="CP88" i="82"/>
  <c r="D88" i="82"/>
  <c r="M88" i="82"/>
  <c r="V88" i="82"/>
  <c r="AF88" i="82"/>
  <c r="AO88" i="82"/>
  <c r="AX88" i="82"/>
  <c r="BG88" i="82"/>
  <c r="BP88" i="82"/>
  <c r="BY88" i="82"/>
  <c r="CH88" i="82"/>
  <c r="CR88" i="82"/>
  <c r="F88" i="82"/>
  <c r="P88" i="82"/>
  <c r="Y88" i="82"/>
  <c r="AH88" i="82"/>
  <c r="AQ88" i="82"/>
  <c r="AZ88" i="82"/>
  <c r="BI88" i="82"/>
  <c r="BR88" i="82"/>
  <c r="CB88" i="82"/>
  <c r="CK88" i="82"/>
  <c r="F72" i="82"/>
  <c r="CH72" i="82"/>
  <c r="H40" i="82"/>
  <c r="S40" i="82"/>
  <c r="AG40" i="82"/>
  <c r="AT40" i="82"/>
  <c r="BF40" i="82"/>
  <c r="BT40" i="82"/>
  <c r="CE40" i="82"/>
  <c r="CS40" i="82"/>
  <c r="I40" i="82"/>
  <c r="V40" i="82"/>
  <c r="AH40" i="82"/>
  <c r="AV40" i="82"/>
  <c r="BG40" i="82"/>
  <c r="BU40" i="82"/>
  <c r="CH40" i="82"/>
  <c r="K40" i="82"/>
  <c r="Y40" i="82"/>
  <c r="AL40" i="82"/>
  <c r="AX40" i="82"/>
  <c r="BL40" i="82"/>
  <c r="BW40" i="82"/>
  <c r="CK40" i="82"/>
  <c r="N40" i="82"/>
  <c r="AF40" i="82"/>
  <c r="BB40" i="82"/>
  <c r="BV40" i="82"/>
  <c r="CP40" i="82"/>
  <c r="P40" i="82"/>
  <c r="AI40" i="82"/>
  <c r="BD40" i="82"/>
  <c r="BZ40" i="82"/>
  <c r="CR40" i="82"/>
  <c r="Q40" i="82"/>
  <c r="AN40" i="82"/>
  <c r="BE40" i="82"/>
  <c r="CB40" i="82"/>
  <c r="R40" i="82"/>
  <c r="AO40" i="82"/>
  <c r="BJ40" i="82"/>
  <c r="CC40" i="82"/>
  <c r="F40" i="82"/>
  <c r="AW40" i="82"/>
  <c r="CL40" i="82"/>
  <c r="J40" i="82"/>
  <c r="AY40" i="82"/>
  <c r="CM40" i="82"/>
  <c r="X40" i="82"/>
  <c r="BM40" i="82"/>
  <c r="Z40" i="82"/>
  <c r="BN40" i="82"/>
  <c r="I32" i="82"/>
  <c r="AB32" i="82"/>
  <c r="AS32" i="82"/>
  <c r="BI32" i="82"/>
  <c r="CB32" i="82"/>
  <c r="CQ32" i="82"/>
  <c r="M32" i="82"/>
  <c r="AC32" i="82"/>
  <c r="AV32" i="82"/>
  <c r="BK32" i="82"/>
  <c r="CC32" i="82"/>
  <c r="P32" i="82"/>
  <c r="AE32" i="82"/>
  <c r="AW32" i="82"/>
  <c r="BN32" i="82"/>
  <c r="CD32" i="82"/>
  <c r="Q32" i="82"/>
  <c r="AH32" i="82"/>
  <c r="AX32" i="82"/>
  <c r="BQ32" i="82"/>
  <c r="CF32" i="82"/>
  <c r="T32" i="82"/>
  <c r="BD32" i="82"/>
  <c r="CL32" i="82"/>
  <c r="X32" i="82"/>
  <c r="BF32" i="82"/>
  <c r="CN32" i="82"/>
  <c r="D32" i="82"/>
  <c r="AK32" i="82"/>
  <c r="BS32" i="82"/>
  <c r="AN32" i="82"/>
  <c r="CO32" i="82"/>
  <c r="AO32" i="82"/>
  <c r="E32" i="82"/>
  <c r="AZ32" i="82"/>
  <c r="G32" i="82"/>
  <c r="BH32" i="82"/>
  <c r="H32" i="82"/>
  <c r="R32" i="82"/>
  <c r="Z32" i="82"/>
  <c r="AM32" i="82"/>
  <c r="M97" i="82"/>
  <c r="S96" i="82"/>
  <c r="CC89" i="82"/>
  <c r="AB89" i="82"/>
  <c r="BL88" i="82"/>
  <c r="S88" i="82"/>
  <c r="BU81" i="82"/>
  <c r="BU80" i="82"/>
  <c r="Q57" i="82"/>
  <c r="BD48" i="82"/>
  <c r="H87" i="82"/>
  <c r="Q87" i="82"/>
  <c r="Z87" i="82"/>
  <c r="AI87" i="82"/>
  <c r="AR87" i="82"/>
  <c r="BA87" i="82"/>
  <c r="BJ87" i="82"/>
  <c r="BT87" i="82"/>
  <c r="CC87" i="82"/>
  <c r="CL87" i="82"/>
  <c r="I87" i="82"/>
  <c r="R87" i="82"/>
  <c r="AA87" i="82"/>
  <c r="AJ87" i="82"/>
  <c r="AS87" i="82"/>
  <c r="BB87" i="82"/>
  <c r="BL87" i="82"/>
  <c r="BU87" i="82"/>
  <c r="CD87" i="82"/>
  <c r="CM87" i="82"/>
  <c r="G87" i="82"/>
  <c r="K87" i="82"/>
  <c r="T87" i="82"/>
  <c r="AC87" i="82"/>
  <c r="AL87" i="82"/>
  <c r="AV87" i="82"/>
  <c r="BE87" i="82"/>
  <c r="BN87" i="82"/>
  <c r="BW87" i="82"/>
  <c r="CF87" i="82"/>
  <c r="CO87" i="82"/>
  <c r="E15" i="82"/>
  <c r="R15" i="82"/>
  <c r="AG15" i="82"/>
  <c r="AS15" i="82"/>
  <c r="BG15" i="82"/>
  <c r="BU15" i="82"/>
  <c r="CI15" i="82"/>
  <c r="F15" i="82"/>
  <c r="U15" i="82"/>
  <c r="AH15" i="82"/>
  <c r="AU15" i="82"/>
  <c r="BH15" i="82"/>
  <c r="BX15" i="82"/>
  <c r="CK15" i="82"/>
  <c r="G15" i="82"/>
  <c r="V15" i="82"/>
  <c r="AI15" i="82"/>
  <c r="AW15" i="82"/>
  <c r="BK15" i="82"/>
  <c r="BY15" i="82"/>
  <c r="CL15" i="82"/>
  <c r="K15" i="82"/>
  <c r="W15" i="82"/>
  <c r="AJ15" i="82"/>
  <c r="AZ15" i="82"/>
  <c r="BN15" i="82"/>
  <c r="BZ15" i="82"/>
  <c r="CM15" i="82"/>
  <c r="L15" i="82"/>
  <c r="AM15" i="82"/>
  <c r="BO15" i="82"/>
  <c r="CP15" i="82"/>
  <c r="M15" i="82"/>
  <c r="AP15" i="82"/>
  <c r="BP15" i="82"/>
  <c r="CQ15" i="82"/>
  <c r="O15" i="82"/>
  <c r="AQ15" i="82"/>
  <c r="BQ15" i="82"/>
  <c r="CS15" i="82"/>
  <c r="Q15" i="82"/>
  <c r="AR15" i="82"/>
  <c r="BR15" i="82"/>
  <c r="AC15" i="82"/>
  <c r="CF15" i="82"/>
  <c r="AE15" i="82"/>
  <c r="CG15" i="82"/>
  <c r="BA15" i="82"/>
  <c r="BB15" i="82"/>
  <c r="CC15" i="82"/>
  <c r="C15" i="82"/>
  <c r="D15" i="82"/>
  <c r="Y15" i="82"/>
  <c r="AK97" i="82"/>
  <c r="AK96" i="82"/>
  <c r="CH95" i="82"/>
  <c r="Z95" i="82"/>
  <c r="AS89" i="82"/>
  <c r="BJ88" i="82"/>
  <c r="G88" i="82"/>
  <c r="AO87" i="82"/>
  <c r="AW81" i="82"/>
  <c r="BV97" i="82"/>
  <c r="BA97" i="82"/>
  <c r="AB97" i="82"/>
  <c r="BZ96" i="82"/>
  <c r="AC96" i="82"/>
  <c r="BY95" i="82"/>
  <c r="AK95" i="82"/>
  <c r="S95" i="82"/>
  <c r="BA94" i="82"/>
  <c r="AD94" i="82"/>
  <c r="L94" i="82"/>
  <c r="CL89" i="82"/>
  <c r="BE89" i="82"/>
  <c r="AK89" i="82"/>
  <c r="D89" i="82"/>
  <c r="CF88" i="82"/>
  <c r="BD88" i="82"/>
  <c r="AP88" i="82"/>
  <c r="K88" i="82"/>
  <c r="BM87" i="82"/>
  <c r="BN86" i="82"/>
  <c r="BD78" i="82"/>
  <c r="CN97" i="82"/>
  <c r="BR97" i="82"/>
  <c r="AT97" i="82"/>
  <c r="AA97" i="82"/>
  <c r="CP96" i="82"/>
  <c r="BX96" i="82"/>
  <c r="AZ96" i="82"/>
  <c r="V96" i="82"/>
  <c r="C96" i="82"/>
  <c r="BX95" i="82"/>
  <c r="BF95" i="82"/>
  <c r="AJ95" i="82"/>
  <c r="M95" i="82"/>
  <c r="CN94" i="82"/>
  <c r="BQ94" i="82"/>
  <c r="AY94" i="82"/>
  <c r="AC94" i="82"/>
  <c r="F94" i="82"/>
  <c r="CK89" i="82"/>
  <c r="BQ89" i="82"/>
  <c r="BA89" i="82"/>
  <c r="AJ89" i="82"/>
  <c r="R89" i="82"/>
  <c r="C89" i="82"/>
  <c r="CE88" i="82"/>
  <c r="BQ88" i="82"/>
  <c r="BB88" i="82"/>
  <c r="AL88" i="82"/>
  <c r="Z88" i="82"/>
  <c r="J88" i="82"/>
  <c r="CN87" i="82"/>
  <c r="BY87" i="82"/>
  <c r="BI87" i="82"/>
  <c r="AW87" i="82"/>
  <c r="AG87" i="82"/>
  <c r="S87" i="82"/>
  <c r="D87" i="82"/>
  <c r="CE86" i="82"/>
  <c r="BM86" i="82"/>
  <c r="AT86" i="82"/>
  <c r="AB86" i="82"/>
  <c r="J86" i="82"/>
  <c r="CG81" i="82"/>
  <c r="BH81" i="82"/>
  <c r="AI81" i="82"/>
  <c r="L81" i="82"/>
  <c r="CE80" i="82"/>
  <c r="BF80" i="82"/>
  <c r="AI80" i="82"/>
  <c r="J80" i="82"/>
  <c r="CC79" i="82"/>
  <c r="BF79" i="82"/>
  <c r="AG79" i="82"/>
  <c r="H79" i="82"/>
  <c r="CC78" i="82"/>
  <c r="BA78" i="82"/>
  <c r="V78" i="82"/>
  <c r="CS70" i="82"/>
  <c r="AV70" i="82"/>
  <c r="L64" i="82"/>
  <c r="AG62" i="82"/>
  <c r="CM57" i="82"/>
  <c r="BE57" i="82"/>
  <c r="T57" i="82"/>
  <c r="AS56" i="82"/>
  <c r="BJ55" i="82"/>
  <c r="CS54" i="82"/>
  <c r="I54" i="82"/>
  <c r="BJ48" i="82"/>
  <c r="CE46" i="82"/>
  <c r="AG41" i="82"/>
  <c r="AD40" i="82"/>
  <c r="BN31" i="82"/>
  <c r="BS22" i="82"/>
  <c r="AJ16" i="82"/>
  <c r="CK14" i="82"/>
  <c r="BU14" i="82"/>
  <c r="BG14" i="82"/>
  <c r="AT14" i="82"/>
  <c r="AH14" i="82"/>
  <c r="S14" i="82"/>
  <c r="F14" i="82"/>
  <c r="J14" i="82"/>
  <c r="CG14" i="82"/>
  <c r="BS14" i="82"/>
  <c r="BF14" i="82"/>
  <c r="AS14" i="82"/>
  <c r="AD14" i="82"/>
  <c r="R14" i="82"/>
  <c r="D14" i="82"/>
  <c r="CE14" i="82"/>
  <c r="BR14" i="82"/>
  <c r="BE14" i="82"/>
  <c r="AR14" i="82"/>
  <c r="AC14" i="82"/>
  <c r="Q14" i="82"/>
  <c r="C14" i="82"/>
  <c r="CQ14" i="82"/>
  <c r="CD14" i="82"/>
  <c r="BP14" i="82"/>
  <c r="BC14" i="82"/>
  <c r="AO14" i="82"/>
  <c r="AB14" i="82"/>
  <c r="M14" i="82"/>
  <c r="CO14" i="82"/>
  <c r="CC14" i="82"/>
  <c r="BO14" i="82"/>
  <c r="BB14" i="82"/>
  <c r="AM14" i="82"/>
  <c r="Z14" i="82"/>
  <c r="L14" i="82"/>
  <c r="CN14" i="82"/>
  <c r="CA14" i="82"/>
  <c r="BN14" i="82"/>
  <c r="AZ14" i="82"/>
  <c r="AK14" i="82"/>
  <c r="Y14" i="82"/>
  <c r="CM14" i="82"/>
  <c r="BY14" i="82"/>
  <c r="BM14" i="82"/>
  <c r="AW14" i="82"/>
  <c r="AJ14" i="82"/>
  <c r="V14" i="82"/>
  <c r="AT71" i="82"/>
  <c r="BJ67" i="82"/>
  <c r="V67" i="82"/>
  <c r="BN65" i="82"/>
  <c r="AR65" i="82"/>
  <c r="V65" i="82"/>
  <c r="CH63" i="82"/>
  <c r="V63" i="82"/>
  <c r="G61" i="82"/>
  <c r="O61" i="82"/>
  <c r="W61" i="82"/>
  <c r="AE61" i="82"/>
  <c r="AM61" i="82"/>
  <c r="AU61" i="82"/>
  <c r="BC61" i="82"/>
  <c r="BK61" i="82"/>
  <c r="BS61" i="82"/>
  <c r="CA61" i="82"/>
  <c r="CI61" i="82"/>
  <c r="CQ61" i="82"/>
  <c r="H61" i="82"/>
  <c r="P61" i="82"/>
  <c r="X61" i="82"/>
  <c r="AF61" i="82"/>
  <c r="AN61" i="82"/>
  <c r="AV61" i="82"/>
  <c r="BD61" i="82"/>
  <c r="BL61" i="82"/>
  <c r="BT61" i="82"/>
  <c r="CB61" i="82"/>
  <c r="CJ61" i="82"/>
  <c r="CR61" i="82"/>
  <c r="D61" i="82"/>
  <c r="N61" i="82"/>
  <c r="Z61" i="82"/>
  <c r="AJ61" i="82"/>
  <c r="AT61" i="82"/>
  <c r="BF61" i="82"/>
  <c r="BP61" i="82"/>
  <c r="BZ61" i="82"/>
  <c r="CL61" i="82"/>
  <c r="E61" i="82"/>
  <c r="Q61" i="82"/>
  <c r="AA61" i="82"/>
  <c r="AK61" i="82"/>
  <c r="AW61" i="82"/>
  <c r="BG61" i="82"/>
  <c r="BQ61" i="82"/>
  <c r="CC61" i="82"/>
  <c r="CM61" i="82"/>
  <c r="F61" i="82"/>
  <c r="R61" i="82"/>
  <c r="AB61" i="82"/>
  <c r="AL61" i="82"/>
  <c r="AX61" i="82"/>
  <c r="BH61" i="82"/>
  <c r="BR61" i="82"/>
  <c r="CD61" i="82"/>
  <c r="CN61" i="82"/>
  <c r="I61" i="82"/>
  <c r="S61" i="82"/>
  <c r="AC61" i="82"/>
  <c r="AO61" i="82"/>
  <c r="AY61" i="82"/>
  <c r="BI61" i="82"/>
  <c r="BU61" i="82"/>
  <c r="CE61" i="82"/>
  <c r="CO61" i="82"/>
  <c r="AR59" i="82"/>
  <c r="V59" i="82"/>
  <c r="CR73" i="82"/>
  <c r="AQ73" i="82"/>
  <c r="CS72" i="82"/>
  <c r="AJ72" i="82"/>
  <c r="CE71" i="82"/>
  <c r="AS71" i="82"/>
  <c r="Q71" i="82"/>
  <c r="G69" i="82"/>
  <c r="O69" i="82"/>
  <c r="W69" i="82"/>
  <c r="AE69" i="82"/>
  <c r="AM69" i="82"/>
  <c r="AU69" i="82"/>
  <c r="BC69" i="82"/>
  <c r="BK69" i="82"/>
  <c r="BS69" i="82"/>
  <c r="CA69" i="82"/>
  <c r="CI69" i="82"/>
  <c r="CQ69" i="82"/>
  <c r="C69" i="82"/>
  <c r="L69" i="82"/>
  <c r="U69" i="82"/>
  <c r="AD69" i="82"/>
  <c r="AN69" i="82"/>
  <c r="AW69" i="82"/>
  <c r="BF69" i="82"/>
  <c r="BO69" i="82"/>
  <c r="BX69" i="82"/>
  <c r="CG69" i="82"/>
  <c r="CP69" i="82"/>
  <c r="D69" i="82"/>
  <c r="M69" i="82"/>
  <c r="V69" i="82"/>
  <c r="AF69" i="82"/>
  <c r="AO69" i="82"/>
  <c r="AX69" i="82"/>
  <c r="BG69" i="82"/>
  <c r="BP69" i="82"/>
  <c r="BY69" i="82"/>
  <c r="CH69" i="82"/>
  <c r="CR69" i="82"/>
  <c r="E69" i="82"/>
  <c r="N69" i="82"/>
  <c r="X69" i="82"/>
  <c r="AG69" i="82"/>
  <c r="AP69" i="82"/>
  <c r="AY69" i="82"/>
  <c r="BH69" i="82"/>
  <c r="BQ69" i="82"/>
  <c r="BZ69" i="82"/>
  <c r="CJ69" i="82"/>
  <c r="CS69" i="82"/>
  <c r="AQ67" i="82"/>
  <c r="AQ65" i="82"/>
  <c r="CG63" i="82"/>
  <c r="U63" i="82"/>
  <c r="CG61" i="82"/>
  <c r="U61" i="82"/>
  <c r="BM59" i="82"/>
  <c r="BJ73" i="82"/>
  <c r="J73" i="82"/>
  <c r="BG72" i="82"/>
  <c r="V72" i="82"/>
  <c r="CO71" i="82"/>
  <c r="BE71" i="82"/>
  <c r="AB71" i="82"/>
  <c r="P71" i="82"/>
  <c r="BW67" i="82"/>
  <c r="AP67" i="82"/>
  <c r="AP65" i="82"/>
  <c r="CF63" i="82"/>
  <c r="T63" i="82"/>
  <c r="CF61" i="82"/>
  <c r="AP61" i="82"/>
  <c r="CF59" i="82"/>
  <c r="AP59" i="82"/>
  <c r="CD73" i="82"/>
  <c r="AO73" i="82"/>
  <c r="I73" i="82"/>
  <c r="AS72" i="82"/>
  <c r="CN71" i="82"/>
  <c r="AQ71" i="82"/>
  <c r="CK69" i="82"/>
  <c r="BV67" i="82"/>
  <c r="M67" i="82"/>
  <c r="BE65" i="82"/>
  <c r="M65" i="82"/>
  <c r="BE63" i="82"/>
  <c r="AI63" i="82"/>
  <c r="BE59" i="82"/>
  <c r="BV52" i="82"/>
  <c r="AP100" i="82"/>
  <c r="R100" i="82"/>
  <c r="AX99" i="82"/>
  <c r="J99" i="82"/>
  <c r="BN96" i="82"/>
  <c r="AX96" i="82"/>
  <c r="AH96" i="82"/>
  <c r="R96" i="82"/>
  <c r="CM73" i="82"/>
  <c r="CC73" i="82"/>
  <c r="BR73" i="82"/>
  <c r="BH73" i="82"/>
  <c r="AX73" i="82"/>
  <c r="AL73" i="82"/>
  <c r="AB73" i="82"/>
  <c r="R73" i="82"/>
  <c r="H73" i="82"/>
  <c r="CO72" i="82"/>
  <c r="CB72" i="82"/>
  <c r="BP72" i="82"/>
  <c r="BE72" i="82"/>
  <c r="AQ72" i="82"/>
  <c r="AF72" i="82"/>
  <c r="T72" i="82"/>
  <c r="CM71" i="82"/>
  <c r="CB71" i="82"/>
  <c r="BN71" i="82"/>
  <c r="BB71" i="82"/>
  <c r="AL71" i="82"/>
  <c r="Z71" i="82"/>
  <c r="J71" i="82"/>
  <c r="CF69" i="82"/>
  <c r="BT69" i="82"/>
  <c r="BD69" i="82"/>
  <c r="AQ69" i="82"/>
  <c r="AA69" i="82"/>
  <c r="K69" i="82"/>
  <c r="CH67" i="82"/>
  <c r="BU67" i="82"/>
  <c r="BA67" i="82"/>
  <c r="AH67" i="82"/>
  <c r="G66" i="82"/>
  <c r="O66" i="82"/>
  <c r="W66" i="82"/>
  <c r="AE66" i="82"/>
  <c r="AM66" i="82"/>
  <c r="AU66" i="82"/>
  <c r="BC66" i="82"/>
  <c r="BK66" i="82"/>
  <c r="BS66" i="82"/>
  <c r="CA66" i="82"/>
  <c r="CI66" i="82"/>
  <c r="CQ66" i="82"/>
  <c r="H66" i="82"/>
  <c r="P66" i="82"/>
  <c r="X66" i="82"/>
  <c r="AF66" i="82"/>
  <c r="AN66" i="82"/>
  <c r="AV66" i="82"/>
  <c r="BD66" i="82"/>
  <c r="BL66" i="82"/>
  <c r="BT66" i="82"/>
  <c r="CB66" i="82"/>
  <c r="CJ66" i="82"/>
  <c r="CR66" i="82"/>
  <c r="D66" i="82"/>
  <c r="N66" i="82"/>
  <c r="Z66" i="82"/>
  <c r="AJ66" i="82"/>
  <c r="AT66" i="82"/>
  <c r="BF66" i="82"/>
  <c r="BP66" i="82"/>
  <c r="BZ66" i="82"/>
  <c r="CL66" i="82"/>
  <c r="E66" i="82"/>
  <c r="Q66" i="82"/>
  <c r="AA66" i="82"/>
  <c r="AK66" i="82"/>
  <c r="AW66" i="82"/>
  <c r="BG66" i="82"/>
  <c r="BQ66" i="82"/>
  <c r="CC66" i="82"/>
  <c r="CM66" i="82"/>
  <c r="F66" i="82"/>
  <c r="R66" i="82"/>
  <c r="AB66" i="82"/>
  <c r="AL66" i="82"/>
  <c r="AX66" i="82"/>
  <c r="BH66" i="82"/>
  <c r="BR66" i="82"/>
  <c r="CD66" i="82"/>
  <c r="CN66" i="82"/>
  <c r="I66" i="82"/>
  <c r="S66" i="82"/>
  <c r="AC66" i="82"/>
  <c r="AO66" i="82"/>
  <c r="AY66" i="82"/>
  <c r="BI66" i="82"/>
  <c r="BU66" i="82"/>
  <c r="CE66" i="82"/>
  <c r="CO66" i="82"/>
  <c r="BX65" i="82"/>
  <c r="BB65" i="82"/>
  <c r="AH65" i="82"/>
  <c r="L65" i="82"/>
  <c r="G64" i="82"/>
  <c r="O64" i="82"/>
  <c r="W64" i="82"/>
  <c r="AE64" i="82"/>
  <c r="AM64" i="82"/>
  <c r="AU64" i="82"/>
  <c r="BC64" i="82"/>
  <c r="BK64" i="82"/>
  <c r="BS64" i="82"/>
  <c r="CA64" i="82"/>
  <c r="CI64" i="82"/>
  <c r="CQ64" i="82"/>
  <c r="H64" i="82"/>
  <c r="P64" i="82"/>
  <c r="X64" i="82"/>
  <c r="AF64" i="82"/>
  <c r="AN64" i="82"/>
  <c r="AV64" i="82"/>
  <c r="BD64" i="82"/>
  <c r="BL64" i="82"/>
  <c r="BT64" i="82"/>
  <c r="CB64" i="82"/>
  <c r="CJ64" i="82"/>
  <c r="CR64" i="82"/>
  <c r="D64" i="82"/>
  <c r="N64" i="82"/>
  <c r="Z64" i="82"/>
  <c r="AJ64" i="82"/>
  <c r="AT64" i="82"/>
  <c r="BF64" i="82"/>
  <c r="BP64" i="82"/>
  <c r="BZ64" i="82"/>
  <c r="CL64" i="82"/>
  <c r="E64" i="82"/>
  <c r="Q64" i="82"/>
  <c r="AA64" i="82"/>
  <c r="AK64" i="82"/>
  <c r="AW64" i="82"/>
  <c r="BG64" i="82"/>
  <c r="BQ64" i="82"/>
  <c r="CC64" i="82"/>
  <c r="CM64" i="82"/>
  <c r="F64" i="82"/>
  <c r="R64" i="82"/>
  <c r="AB64" i="82"/>
  <c r="AL64" i="82"/>
  <c r="AX64" i="82"/>
  <c r="BH64" i="82"/>
  <c r="BR64" i="82"/>
  <c r="CD64" i="82"/>
  <c r="CN64" i="82"/>
  <c r="I64" i="82"/>
  <c r="S64" i="82"/>
  <c r="AC64" i="82"/>
  <c r="AO64" i="82"/>
  <c r="AY64" i="82"/>
  <c r="BI64" i="82"/>
  <c r="BU64" i="82"/>
  <c r="CE64" i="82"/>
  <c r="CO64" i="82"/>
  <c r="BX63" i="82"/>
  <c r="BB63" i="82"/>
  <c r="AH63" i="82"/>
  <c r="L63" i="82"/>
  <c r="G62" i="82"/>
  <c r="O62" i="82"/>
  <c r="W62" i="82"/>
  <c r="AE62" i="82"/>
  <c r="AM62" i="82"/>
  <c r="AU62" i="82"/>
  <c r="BC62" i="82"/>
  <c r="BK62" i="82"/>
  <c r="BS62" i="82"/>
  <c r="CA62" i="82"/>
  <c r="CI62" i="82"/>
  <c r="CQ62" i="82"/>
  <c r="H62" i="82"/>
  <c r="P62" i="82"/>
  <c r="X62" i="82"/>
  <c r="AF62" i="82"/>
  <c r="AN62" i="82"/>
  <c r="AV62" i="82"/>
  <c r="BD62" i="82"/>
  <c r="BL62" i="82"/>
  <c r="BT62" i="82"/>
  <c r="CB62" i="82"/>
  <c r="CJ62" i="82"/>
  <c r="CR62" i="82"/>
  <c r="D62" i="82"/>
  <c r="N62" i="82"/>
  <c r="Z62" i="82"/>
  <c r="AJ62" i="82"/>
  <c r="AT62" i="82"/>
  <c r="BF62" i="82"/>
  <c r="BP62" i="82"/>
  <c r="BZ62" i="82"/>
  <c r="CL62" i="82"/>
  <c r="E62" i="82"/>
  <c r="Q62" i="82"/>
  <c r="AA62" i="82"/>
  <c r="AK62" i="82"/>
  <c r="AW62" i="82"/>
  <c r="BG62" i="82"/>
  <c r="BQ62" i="82"/>
  <c r="CC62" i="82"/>
  <c r="CM62" i="82"/>
  <c r="F62" i="82"/>
  <c r="R62" i="82"/>
  <c r="AB62" i="82"/>
  <c r="AL62" i="82"/>
  <c r="AX62" i="82"/>
  <c r="BH62" i="82"/>
  <c r="BR62" i="82"/>
  <c r="CD62" i="82"/>
  <c r="CN62" i="82"/>
  <c r="I62" i="82"/>
  <c r="S62" i="82"/>
  <c r="AC62" i="82"/>
  <c r="AO62" i="82"/>
  <c r="AY62" i="82"/>
  <c r="BI62" i="82"/>
  <c r="BU62" i="82"/>
  <c r="CE62" i="82"/>
  <c r="CO62" i="82"/>
  <c r="BX61" i="82"/>
  <c r="BB61" i="82"/>
  <c r="AH61" i="82"/>
  <c r="L61" i="82"/>
  <c r="G60" i="82"/>
  <c r="O60" i="82"/>
  <c r="W60" i="82"/>
  <c r="AE60" i="82"/>
  <c r="AM60" i="82"/>
  <c r="AU60" i="82"/>
  <c r="BC60" i="82"/>
  <c r="BK60" i="82"/>
  <c r="BS60" i="82"/>
  <c r="CA60" i="82"/>
  <c r="CI60" i="82"/>
  <c r="CQ60" i="82"/>
  <c r="H60" i="82"/>
  <c r="P60" i="82"/>
  <c r="X60" i="82"/>
  <c r="AF60" i="82"/>
  <c r="AN60" i="82"/>
  <c r="AV60" i="82"/>
  <c r="BD60" i="82"/>
  <c r="BL60" i="82"/>
  <c r="BT60" i="82"/>
  <c r="CB60" i="82"/>
  <c r="CJ60" i="82"/>
  <c r="CR60" i="82"/>
  <c r="D60" i="82"/>
  <c r="N60" i="82"/>
  <c r="Z60" i="82"/>
  <c r="AJ60" i="82"/>
  <c r="AT60" i="82"/>
  <c r="BF60" i="82"/>
  <c r="BP60" i="82"/>
  <c r="BZ60" i="82"/>
  <c r="CL60" i="82"/>
  <c r="E60" i="82"/>
  <c r="Q60" i="82"/>
  <c r="AA60" i="82"/>
  <c r="AK60" i="82"/>
  <c r="AW60" i="82"/>
  <c r="BG60" i="82"/>
  <c r="BQ60" i="82"/>
  <c r="CC60" i="82"/>
  <c r="CM60" i="82"/>
  <c r="F60" i="82"/>
  <c r="R60" i="82"/>
  <c r="AB60" i="82"/>
  <c r="AL60" i="82"/>
  <c r="AX60" i="82"/>
  <c r="BH60" i="82"/>
  <c r="BR60" i="82"/>
  <c r="CD60" i="82"/>
  <c r="CN60" i="82"/>
  <c r="I60" i="82"/>
  <c r="S60" i="82"/>
  <c r="AC60" i="82"/>
  <c r="AO60" i="82"/>
  <c r="AY60" i="82"/>
  <c r="BI60" i="82"/>
  <c r="BU60" i="82"/>
  <c r="CE60" i="82"/>
  <c r="CO60" i="82"/>
  <c r="BX59" i="82"/>
  <c r="BB59" i="82"/>
  <c r="AH59" i="82"/>
  <c r="CG56" i="82"/>
  <c r="BH56" i="82"/>
  <c r="AI56" i="82"/>
  <c r="CP52" i="82"/>
  <c r="BM52" i="82"/>
  <c r="AC52" i="82"/>
  <c r="CJ51" i="82"/>
  <c r="AT51" i="82"/>
  <c r="CD47" i="82"/>
  <c r="CD39" i="82"/>
  <c r="BM73" i="82"/>
  <c r="X73" i="82"/>
  <c r="G72" i="82"/>
  <c r="O72" i="82"/>
  <c r="W72" i="82"/>
  <c r="AE72" i="82"/>
  <c r="AM72" i="82"/>
  <c r="AU72" i="82"/>
  <c r="BC72" i="82"/>
  <c r="BK72" i="82"/>
  <c r="BS72" i="82"/>
  <c r="CA72" i="82"/>
  <c r="CI72" i="82"/>
  <c r="CQ72" i="82"/>
  <c r="H72" i="82"/>
  <c r="Q72" i="82"/>
  <c r="Z72" i="82"/>
  <c r="AI72" i="82"/>
  <c r="AR72" i="82"/>
  <c r="BA72" i="82"/>
  <c r="BJ72" i="82"/>
  <c r="BT72" i="82"/>
  <c r="CC72" i="82"/>
  <c r="CL72" i="82"/>
  <c r="J72" i="82"/>
  <c r="S72" i="82"/>
  <c r="AB72" i="82"/>
  <c r="AK72" i="82"/>
  <c r="AT72" i="82"/>
  <c r="BD72" i="82"/>
  <c r="BM72" i="82"/>
  <c r="BV72" i="82"/>
  <c r="CE72" i="82"/>
  <c r="CN72" i="82"/>
  <c r="BI71" i="82"/>
  <c r="R71" i="82"/>
  <c r="G67" i="82"/>
  <c r="O67" i="82"/>
  <c r="W67" i="82"/>
  <c r="AE67" i="82"/>
  <c r="AM67" i="82"/>
  <c r="AU67" i="82"/>
  <c r="BC67" i="82"/>
  <c r="BK67" i="82"/>
  <c r="BS67" i="82"/>
  <c r="CA67" i="82"/>
  <c r="CI67" i="82"/>
  <c r="CQ67" i="82"/>
  <c r="H67" i="82"/>
  <c r="P67" i="82"/>
  <c r="X67" i="82"/>
  <c r="AF67" i="82"/>
  <c r="AN67" i="82"/>
  <c r="AV67" i="82"/>
  <c r="BD67" i="82"/>
  <c r="BL67" i="82"/>
  <c r="BT67" i="82"/>
  <c r="CB67" i="82"/>
  <c r="CJ67" i="82"/>
  <c r="CR67" i="82"/>
  <c r="D67" i="82"/>
  <c r="N67" i="82"/>
  <c r="Z67" i="82"/>
  <c r="AJ67" i="82"/>
  <c r="AT67" i="82"/>
  <c r="BF67" i="82"/>
  <c r="BP67" i="82"/>
  <c r="BZ67" i="82"/>
  <c r="CL67" i="82"/>
  <c r="E67" i="82"/>
  <c r="Q67" i="82"/>
  <c r="AA67" i="82"/>
  <c r="AK67" i="82"/>
  <c r="AW67" i="82"/>
  <c r="BG67" i="82"/>
  <c r="BQ67" i="82"/>
  <c r="CC67" i="82"/>
  <c r="CM67" i="82"/>
  <c r="F67" i="82"/>
  <c r="R67" i="82"/>
  <c r="AB67" i="82"/>
  <c r="AL67" i="82"/>
  <c r="AX67" i="82"/>
  <c r="BH67" i="82"/>
  <c r="BR67" i="82"/>
  <c r="CD67" i="82"/>
  <c r="CN67" i="82"/>
  <c r="I67" i="82"/>
  <c r="S67" i="82"/>
  <c r="AC67" i="82"/>
  <c r="AO67" i="82"/>
  <c r="AR63" i="82"/>
  <c r="V61" i="82"/>
  <c r="G59" i="82"/>
  <c r="O59" i="82"/>
  <c r="W59" i="82"/>
  <c r="AE59" i="82"/>
  <c r="AM59" i="82"/>
  <c r="AU59" i="82"/>
  <c r="BC59" i="82"/>
  <c r="BK59" i="82"/>
  <c r="BS59" i="82"/>
  <c r="CA59" i="82"/>
  <c r="CI59" i="82"/>
  <c r="CQ59" i="82"/>
  <c r="H59" i="82"/>
  <c r="P59" i="82"/>
  <c r="X59" i="82"/>
  <c r="AF59" i="82"/>
  <c r="AN59" i="82"/>
  <c r="AV59" i="82"/>
  <c r="BD59" i="82"/>
  <c r="BL59" i="82"/>
  <c r="BT59" i="82"/>
  <c r="CB59" i="82"/>
  <c r="CJ59" i="82"/>
  <c r="CR59" i="82"/>
  <c r="D59" i="82"/>
  <c r="N59" i="82"/>
  <c r="Z59" i="82"/>
  <c r="AJ59" i="82"/>
  <c r="AT59" i="82"/>
  <c r="BF59" i="82"/>
  <c r="BP59" i="82"/>
  <c r="BZ59" i="82"/>
  <c r="CL59" i="82"/>
  <c r="E59" i="82"/>
  <c r="Q59" i="82"/>
  <c r="AA59" i="82"/>
  <c r="AK59" i="82"/>
  <c r="AW59" i="82"/>
  <c r="BG59" i="82"/>
  <c r="BQ59" i="82"/>
  <c r="CC59" i="82"/>
  <c r="CM59" i="82"/>
  <c r="F59" i="82"/>
  <c r="R59" i="82"/>
  <c r="AB59" i="82"/>
  <c r="AL59" i="82"/>
  <c r="AX59" i="82"/>
  <c r="BH59" i="82"/>
  <c r="BR59" i="82"/>
  <c r="CD59" i="82"/>
  <c r="CN59" i="82"/>
  <c r="I59" i="82"/>
  <c r="S59" i="82"/>
  <c r="AC59" i="82"/>
  <c r="AO59" i="82"/>
  <c r="AY59" i="82"/>
  <c r="BI59" i="82"/>
  <c r="BU59" i="82"/>
  <c r="CE59" i="82"/>
  <c r="CO59" i="82"/>
  <c r="K5" i="82"/>
  <c r="AY5" i="82"/>
  <c r="BG5" i="82"/>
  <c r="BO5" i="82"/>
  <c r="BW5" i="82"/>
  <c r="P5" i="82"/>
  <c r="BA5" i="82"/>
  <c r="BJ5" i="82"/>
  <c r="BS5" i="82"/>
  <c r="CB5" i="82"/>
  <c r="H5" i="82"/>
  <c r="AS5" i="82"/>
  <c r="BK5" i="82"/>
  <c r="BT5" i="82"/>
  <c r="CC5" i="82"/>
  <c r="AL5" i="82"/>
  <c r="BD5" i="82"/>
  <c r="BM5" i="82"/>
  <c r="BV5" i="82"/>
  <c r="CF5" i="82"/>
  <c r="V5" i="82"/>
  <c r="AX5" i="82"/>
  <c r="BN5" i="82"/>
  <c r="CA5" i="82"/>
  <c r="W5" i="82"/>
  <c r="AZ5" i="82"/>
  <c r="BP5" i="82"/>
  <c r="CD5" i="82"/>
  <c r="BE5" i="82"/>
  <c r="BR5" i="82"/>
  <c r="CH5" i="82"/>
  <c r="AW5" i="82"/>
  <c r="BX5" i="82"/>
  <c r="AE5" i="82"/>
  <c r="BY5" i="82"/>
  <c r="BH5" i="82"/>
  <c r="CG5" i="82"/>
  <c r="L5" i="82"/>
  <c r="AT5" i="82"/>
  <c r="CI5" i="82"/>
  <c r="O5" i="82"/>
  <c r="BF5" i="82"/>
  <c r="BI5" i="82"/>
  <c r="AF5" i="82"/>
  <c r="BL5" i="82"/>
  <c r="BQ5" i="82"/>
  <c r="BZ5" i="82"/>
  <c r="CF73" i="82"/>
  <c r="BA73" i="82"/>
  <c r="K73" i="82"/>
  <c r="BH72" i="82"/>
  <c r="X72" i="82"/>
  <c r="CR71" i="82"/>
  <c r="BG71" i="82"/>
  <c r="AC71" i="82"/>
  <c r="AT69" i="82"/>
  <c r="CP67" i="82"/>
  <c r="BI67" i="82"/>
  <c r="BM65" i="82"/>
  <c r="CG59" i="82"/>
  <c r="U59" i="82"/>
  <c r="BU73" i="82"/>
  <c r="AP73" i="82"/>
  <c r="T73" i="82"/>
  <c r="BR72" i="82"/>
  <c r="K72" i="82"/>
  <c r="AR71" i="82"/>
  <c r="AS69" i="82"/>
  <c r="BE67" i="82"/>
  <c r="T67" i="82"/>
  <c r="CF65" i="82"/>
  <c r="T65" i="82"/>
  <c r="BJ63" i="82"/>
  <c r="BJ61" i="82"/>
  <c r="D47" i="82"/>
  <c r="L47" i="82"/>
  <c r="T47" i="82"/>
  <c r="AB47" i="82"/>
  <c r="AJ47" i="82"/>
  <c r="AR47" i="82"/>
  <c r="AZ47" i="82"/>
  <c r="BH47" i="82"/>
  <c r="BP47" i="82"/>
  <c r="BX47" i="82"/>
  <c r="CF47" i="82"/>
  <c r="CN47" i="82"/>
  <c r="E47" i="82"/>
  <c r="M47" i="82"/>
  <c r="U47" i="82"/>
  <c r="AC47" i="82"/>
  <c r="AK47" i="82"/>
  <c r="AS47" i="82"/>
  <c r="BA47" i="82"/>
  <c r="BI47" i="82"/>
  <c r="BQ47" i="82"/>
  <c r="BY47" i="82"/>
  <c r="CG47" i="82"/>
  <c r="CO47" i="82"/>
  <c r="G47" i="82"/>
  <c r="O47" i="82"/>
  <c r="W47" i="82"/>
  <c r="AE47" i="82"/>
  <c r="AM47" i="82"/>
  <c r="AU47" i="82"/>
  <c r="BC47" i="82"/>
  <c r="BK47" i="82"/>
  <c r="BS47" i="82"/>
  <c r="CA47" i="82"/>
  <c r="CI47" i="82"/>
  <c r="CQ47" i="82"/>
  <c r="I47" i="82"/>
  <c r="V47" i="82"/>
  <c r="AH47" i="82"/>
  <c r="AV47" i="82"/>
  <c r="BG47" i="82"/>
  <c r="BU47" i="82"/>
  <c r="CH47" i="82"/>
  <c r="J47" i="82"/>
  <c r="X47" i="82"/>
  <c r="AI47" i="82"/>
  <c r="AW47" i="82"/>
  <c r="BJ47" i="82"/>
  <c r="BV47" i="82"/>
  <c r="CJ47" i="82"/>
  <c r="K47" i="82"/>
  <c r="Y47" i="82"/>
  <c r="AL47" i="82"/>
  <c r="AX47" i="82"/>
  <c r="BL47" i="82"/>
  <c r="BW47" i="82"/>
  <c r="CK47" i="82"/>
  <c r="N47" i="82"/>
  <c r="Z47" i="82"/>
  <c r="AN47" i="82"/>
  <c r="AY47" i="82"/>
  <c r="BM47" i="82"/>
  <c r="BZ47" i="82"/>
  <c r="CL47" i="82"/>
  <c r="H47" i="82"/>
  <c r="AG47" i="82"/>
  <c r="BF47" i="82"/>
  <c r="CE47" i="82"/>
  <c r="P47" i="82"/>
  <c r="AO47" i="82"/>
  <c r="BN47" i="82"/>
  <c r="CM47" i="82"/>
  <c r="Q47" i="82"/>
  <c r="AP47" i="82"/>
  <c r="BO47" i="82"/>
  <c r="CP47" i="82"/>
  <c r="R47" i="82"/>
  <c r="AQ47" i="82"/>
  <c r="BR47" i="82"/>
  <c r="CR47" i="82"/>
  <c r="D39" i="82"/>
  <c r="L39" i="82"/>
  <c r="T39" i="82"/>
  <c r="AB39" i="82"/>
  <c r="AJ39" i="82"/>
  <c r="AR39" i="82"/>
  <c r="AZ39" i="82"/>
  <c r="BH39" i="82"/>
  <c r="BP39" i="82"/>
  <c r="BX39" i="82"/>
  <c r="CF39" i="82"/>
  <c r="CN39" i="82"/>
  <c r="E39" i="82"/>
  <c r="M39" i="82"/>
  <c r="U39" i="82"/>
  <c r="AC39" i="82"/>
  <c r="AK39" i="82"/>
  <c r="AS39" i="82"/>
  <c r="BA39" i="82"/>
  <c r="BI39" i="82"/>
  <c r="BQ39" i="82"/>
  <c r="BY39" i="82"/>
  <c r="CG39" i="82"/>
  <c r="CO39" i="82"/>
  <c r="G39" i="82"/>
  <c r="O39" i="82"/>
  <c r="W39" i="82"/>
  <c r="AE39" i="82"/>
  <c r="AM39" i="82"/>
  <c r="AU39" i="82"/>
  <c r="BC39" i="82"/>
  <c r="BK39" i="82"/>
  <c r="BS39" i="82"/>
  <c r="CA39" i="82"/>
  <c r="CI39" i="82"/>
  <c r="CQ39" i="82"/>
  <c r="I39" i="82"/>
  <c r="V39" i="82"/>
  <c r="AH39" i="82"/>
  <c r="AV39" i="82"/>
  <c r="BG39" i="82"/>
  <c r="BU39" i="82"/>
  <c r="CH39" i="82"/>
  <c r="J39" i="82"/>
  <c r="X39" i="82"/>
  <c r="AI39" i="82"/>
  <c r="AW39" i="82"/>
  <c r="BJ39" i="82"/>
  <c r="BV39" i="82"/>
  <c r="CJ39" i="82"/>
  <c r="K39" i="82"/>
  <c r="Y39" i="82"/>
  <c r="AL39" i="82"/>
  <c r="AX39" i="82"/>
  <c r="BL39" i="82"/>
  <c r="BW39" i="82"/>
  <c r="CK39" i="82"/>
  <c r="N39" i="82"/>
  <c r="Z39" i="82"/>
  <c r="AN39" i="82"/>
  <c r="AY39" i="82"/>
  <c r="BM39" i="82"/>
  <c r="BZ39" i="82"/>
  <c r="CL39" i="82"/>
  <c r="H39" i="82"/>
  <c r="AG39" i="82"/>
  <c r="BF39" i="82"/>
  <c r="CE39" i="82"/>
  <c r="P39" i="82"/>
  <c r="AO39" i="82"/>
  <c r="BN39" i="82"/>
  <c r="CM39" i="82"/>
  <c r="Q39" i="82"/>
  <c r="AP39" i="82"/>
  <c r="BO39" i="82"/>
  <c r="CP39" i="82"/>
  <c r="R39" i="82"/>
  <c r="AQ39" i="82"/>
  <c r="BR39" i="82"/>
  <c r="CR39" i="82"/>
  <c r="BI73" i="82"/>
  <c r="S73" i="82"/>
  <c r="BQ72" i="82"/>
  <c r="AG72" i="82"/>
  <c r="BP71" i="82"/>
  <c r="AA71" i="82"/>
  <c r="BE69" i="82"/>
  <c r="AB69" i="82"/>
  <c r="P69" i="82"/>
  <c r="CK67" i="82"/>
  <c r="AI67" i="82"/>
  <c r="BY63" i="82"/>
  <c r="M63" i="82"/>
  <c r="BY61" i="82"/>
  <c r="M61" i="82"/>
  <c r="M59" i="82"/>
  <c r="AM52" i="82"/>
  <c r="CS47" i="82"/>
  <c r="AT39" i="82"/>
  <c r="C37" i="82"/>
  <c r="K37" i="82"/>
  <c r="S37" i="82"/>
  <c r="AA37" i="82"/>
  <c r="AI37" i="82"/>
  <c r="AQ37" i="82"/>
  <c r="AY37" i="82"/>
  <c r="BG37" i="82"/>
  <c r="BO37" i="82"/>
  <c r="BW37" i="82"/>
  <c r="CE37" i="82"/>
  <c r="CM37" i="82"/>
  <c r="E37" i="82"/>
  <c r="N37" i="82"/>
  <c r="W37" i="82"/>
  <c r="AF37" i="82"/>
  <c r="AO37" i="82"/>
  <c r="AX37" i="82"/>
  <c r="BH37" i="82"/>
  <c r="BQ37" i="82"/>
  <c r="BZ37" i="82"/>
  <c r="CI37" i="82"/>
  <c r="CR37" i="82"/>
  <c r="F37" i="82"/>
  <c r="O37" i="82"/>
  <c r="X37" i="82"/>
  <c r="AG37" i="82"/>
  <c r="AP37" i="82"/>
  <c r="AZ37" i="82"/>
  <c r="BI37" i="82"/>
  <c r="BR37" i="82"/>
  <c r="CA37" i="82"/>
  <c r="CJ37" i="82"/>
  <c r="CS37" i="82"/>
  <c r="H37" i="82"/>
  <c r="Q37" i="82"/>
  <c r="Z37" i="82"/>
  <c r="AJ37" i="82"/>
  <c r="AS37" i="82"/>
  <c r="BB37" i="82"/>
  <c r="BK37" i="82"/>
  <c r="BT37" i="82"/>
  <c r="CC37" i="82"/>
  <c r="CL37" i="82"/>
  <c r="G37" i="82"/>
  <c r="U37" i="82"/>
  <c r="AK37" i="82"/>
  <c r="AW37" i="82"/>
  <c r="BM37" i="82"/>
  <c r="CB37" i="82"/>
  <c r="CP37" i="82"/>
  <c r="I37" i="82"/>
  <c r="V37" i="82"/>
  <c r="AL37" i="82"/>
  <c r="BA37" i="82"/>
  <c r="BN37" i="82"/>
  <c r="CD37" i="82"/>
  <c r="CQ37" i="82"/>
  <c r="J37" i="82"/>
  <c r="Y37" i="82"/>
  <c r="AM37" i="82"/>
  <c r="BC37" i="82"/>
  <c r="BP37" i="82"/>
  <c r="CF37" i="82"/>
  <c r="L37" i="82"/>
  <c r="AB37" i="82"/>
  <c r="AN37" i="82"/>
  <c r="BD37" i="82"/>
  <c r="BS37" i="82"/>
  <c r="CG37" i="82"/>
  <c r="D37" i="82"/>
  <c r="AH37" i="82"/>
  <c r="BL37" i="82"/>
  <c r="CO37" i="82"/>
  <c r="M37" i="82"/>
  <c r="AR37" i="82"/>
  <c r="BU37" i="82"/>
  <c r="P37" i="82"/>
  <c r="AT37" i="82"/>
  <c r="BV37" i="82"/>
  <c r="R37" i="82"/>
  <c r="AU37" i="82"/>
  <c r="BX37" i="82"/>
  <c r="AX100" i="82"/>
  <c r="Z100" i="82"/>
  <c r="J100" i="82"/>
  <c r="CC100" i="82"/>
  <c r="AO100" i="82"/>
  <c r="Q100" i="82"/>
  <c r="CS99" i="82"/>
  <c r="BU99" i="82"/>
  <c r="AO99" i="82"/>
  <c r="I99" i="82"/>
  <c r="BM98" i="82"/>
  <c r="AG98" i="82"/>
  <c r="CK97" i="82"/>
  <c r="AW97" i="82"/>
  <c r="I97" i="82"/>
  <c r="BU96" i="82"/>
  <c r="AG96" i="82"/>
  <c r="CS95" i="82"/>
  <c r="BU95" i="82"/>
  <c r="AG95" i="82"/>
  <c r="CS94" i="82"/>
  <c r="BU94" i="82"/>
  <c r="AW94" i="82"/>
  <c r="Y94" i="82"/>
  <c r="I94" i="82"/>
  <c r="CL73" i="82"/>
  <c r="CB73" i="82"/>
  <c r="BQ73" i="82"/>
  <c r="BG73" i="82"/>
  <c r="AV73" i="82"/>
  <c r="AK73" i="82"/>
  <c r="AA73" i="82"/>
  <c r="Q73" i="82"/>
  <c r="CM72" i="82"/>
  <c r="BZ72" i="82"/>
  <c r="BO72" i="82"/>
  <c r="BB72" i="82"/>
  <c r="AP72" i="82"/>
  <c r="AD72" i="82"/>
  <c r="R72" i="82"/>
  <c r="E72" i="82"/>
  <c r="CL71" i="82"/>
  <c r="BY71" i="82"/>
  <c r="BM71" i="82"/>
  <c r="BA71" i="82"/>
  <c r="AK71" i="82"/>
  <c r="Y71" i="82"/>
  <c r="I71" i="82"/>
  <c r="CE69" i="82"/>
  <c r="BR69" i="82"/>
  <c r="BB69" i="82"/>
  <c r="AL69" i="82"/>
  <c r="Z69" i="82"/>
  <c r="J69" i="82"/>
  <c r="CG67" i="82"/>
  <c r="BO67" i="82"/>
  <c r="AZ67" i="82"/>
  <c r="AG67" i="82"/>
  <c r="K67" i="82"/>
  <c r="U66" i="82"/>
  <c r="CS65" i="82"/>
  <c r="BW65" i="82"/>
  <c r="BA65" i="82"/>
  <c r="AG65" i="82"/>
  <c r="K65" i="82"/>
  <c r="CS63" i="82"/>
  <c r="BW63" i="82"/>
  <c r="BA63" i="82"/>
  <c r="AG63" i="82"/>
  <c r="CS61" i="82"/>
  <c r="BW61" i="82"/>
  <c r="BA61" i="82"/>
  <c r="AG61" i="82"/>
  <c r="K61" i="82"/>
  <c r="CS59" i="82"/>
  <c r="BW59" i="82"/>
  <c r="BA59" i="82"/>
  <c r="AG59" i="82"/>
  <c r="K59" i="82"/>
  <c r="D56" i="82"/>
  <c r="L56" i="82"/>
  <c r="T56" i="82"/>
  <c r="AB56" i="82"/>
  <c r="C56" i="82"/>
  <c r="M56" i="82"/>
  <c r="V56" i="82"/>
  <c r="AE56" i="82"/>
  <c r="AM56" i="82"/>
  <c r="AU56" i="82"/>
  <c r="BC56" i="82"/>
  <c r="BK56" i="82"/>
  <c r="BS56" i="82"/>
  <c r="CA56" i="82"/>
  <c r="CI56" i="82"/>
  <c r="CQ56" i="82"/>
  <c r="E56" i="82"/>
  <c r="N56" i="82"/>
  <c r="W56" i="82"/>
  <c r="AF56" i="82"/>
  <c r="AN56" i="82"/>
  <c r="AV56" i="82"/>
  <c r="BD56" i="82"/>
  <c r="BL56" i="82"/>
  <c r="BT56" i="82"/>
  <c r="CB56" i="82"/>
  <c r="CJ56" i="82"/>
  <c r="CR56" i="82"/>
  <c r="G56" i="82"/>
  <c r="P56" i="82"/>
  <c r="Y56" i="82"/>
  <c r="AH56" i="82"/>
  <c r="AP56" i="82"/>
  <c r="AX56" i="82"/>
  <c r="BF56" i="82"/>
  <c r="BN56" i="82"/>
  <c r="BV56" i="82"/>
  <c r="CD56" i="82"/>
  <c r="CL56" i="82"/>
  <c r="I56" i="82"/>
  <c r="X56" i="82"/>
  <c r="AK56" i="82"/>
  <c r="AY56" i="82"/>
  <c r="BJ56" i="82"/>
  <c r="BX56" i="82"/>
  <c r="CK56" i="82"/>
  <c r="J56" i="82"/>
  <c r="Z56" i="82"/>
  <c r="AL56" i="82"/>
  <c r="AZ56" i="82"/>
  <c r="BM56" i="82"/>
  <c r="BY56" i="82"/>
  <c r="CM56" i="82"/>
  <c r="K56" i="82"/>
  <c r="AA56" i="82"/>
  <c r="AO56" i="82"/>
  <c r="BA56" i="82"/>
  <c r="BO56" i="82"/>
  <c r="BZ56" i="82"/>
  <c r="CN56" i="82"/>
  <c r="O56" i="82"/>
  <c r="AC56" i="82"/>
  <c r="AQ56" i="82"/>
  <c r="BB56" i="82"/>
  <c r="BP56" i="82"/>
  <c r="CC56" i="82"/>
  <c r="CO56" i="82"/>
  <c r="CO52" i="82"/>
  <c r="BL52" i="82"/>
  <c r="D51" i="82"/>
  <c r="L51" i="82"/>
  <c r="T51" i="82"/>
  <c r="AB51" i="82"/>
  <c r="AJ51" i="82"/>
  <c r="AR51" i="82"/>
  <c r="AZ51" i="82"/>
  <c r="BH51" i="82"/>
  <c r="BP51" i="82"/>
  <c r="BX51" i="82"/>
  <c r="CF51" i="82"/>
  <c r="CN51" i="82"/>
  <c r="G51" i="82"/>
  <c r="O51" i="82"/>
  <c r="W51" i="82"/>
  <c r="AE51" i="82"/>
  <c r="AM51" i="82"/>
  <c r="AU51" i="82"/>
  <c r="BC51" i="82"/>
  <c r="BK51" i="82"/>
  <c r="BS51" i="82"/>
  <c r="CA51" i="82"/>
  <c r="F51" i="82"/>
  <c r="Q51" i="82"/>
  <c r="AA51" i="82"/>
  <c r="AL51" i="82"/>
  <c r="AW51" i="82"/>
  <c r="BG51" i="82"/>
  <c r="BR51" i="82"/>
  <c r="CC51" i="82"/>
  <c r="CL51" i="82"/>
  <c r="H51" i="82"/>
  <c r="R51" i="82"/>
  <c r="AC51" i="82"/>
  <c r="AN51" i="82"/>
  <c r="AX51" i="82"/>
  <c r="BI51" i="82"/>
  <c r="BT51" i="82"/>
  <c r="CD51" i="82"/>
  <c r="CM51" i="82"/>
  <c r="I51" i="82"/>
  <c r="S51" i="82"/>
  <c r="AD51" i="82"/>
  <c r="AO51" i="82"/>
  <c r="AY51" i="82"/>
  <c r="BJ51" i="82"/>
  <c r="BU51" i="82"/>
  <c r="CE51" i="82"/>
  <c r="CO51" i="82"/>
  <c r="J51" i="82"/>
  <c r="U51" i="82"/>
  <c r="AF51" i="82"/>
  <c r="AP51" i="82"/>
  <c r="BA51" i="82"/>
  <c r="BL51" i="82"/>
  <c r="BV51" i="82"/>
  <c r="CG51" i="82"/>
  <c r="CP51" i="82"/>
  <c r="E51" i="82"/>
  <c r="Z51" i="82"/>
  <c r="AV51" i="82"/>
  <c r="BQ51" i="82"/>
  <c r="CK51" i="82"/>
  <c r="K51" i="82"/>
  <c r="AG51" i="82"/>
  <c r="BB51" i="82"/>
  <c r="BW51" i="82"/>
  <c r="CQ51" i="82"/>
  <c r="M51" i="82"/>
  <c r="AH51" i="82"/>
  <c r="BD51" i="82"/>
  <c r="BY51" i="82"/>
  <c r="CR51" i="82"/>
  <c r="N51" i="82"/>
  <c r="AI51" i="82"/>
  <c r="BE51" i="82"/>
  <c r="BZ51" i="82"/>
  <c r="CS51" i="82"/>
  <c r="CC47" i="82"/>
  <c r="AD47" i="82"/>
  <c r="CC39" i="82"/>
  <c r="AD39" i="82"/>
  <c r="BE37" i="82"/>
  <c r="G73" i="82"/>
  <c r="O73" i="82"/>
  <c r="W73" i="82"/>
  <c r="AE73" i="82"/>
  <c r="AM73" i="82"/>
  <c r="AU73" i="82"/>
  <c r="BC73" i="82"/>
  <c r="BK73" i="82"/>
  <c r="BS73" i="82"/>
  <c r="CA73" i="82"/>
  <c r="CI73" i="82"/>
  <c r="CQ73" i="82"/>
  <c r="C73" i="82"/>
  <c r="L73" i="82"/>
  <c r="U73" i="82"/>
  <c r="AD73" i="82"/>
  <c r="AN73" i="82"/>
  <c r="AW73" i="82"/>
  <c r="BF73" i="82"/>
  <c r="BO73" i="82"/>
  <c r="BX73" i="82"/>
  <c r="CG73" i="82"/>
  <c r="CP73" i="82"/>
  <c r="BW72" i="82"/>
  <c r="AX72" i="82"/>
  <c r="AL72" i="82"/>
  <c r="Y72" i="82"/>
  <c r="BU71" i="82"/>
  <c r="AH71" i="82"/>
  <c r="CH65" i="82"/>
  <c r="G63" i="82"/>
  <c r="O63" i="82"/>
  <c r="W63" i="82"/>
  <c r="AE63" i="82"/>
  <c r="AM63" i="82"/>
  <c r="AU63" i="82"/>
  <c r="BC63" i="82"/>
  <c r="BK63" i="82"/>
  <c r="BS63" i="82"/>
  <c r="CA63" i="82"/>
  <c r="CI63" i="82"/>
  <c r="CQ63" i="82"/>
  <c r="H63" i="82"/>
  <c r="P63" i="82"/>
  <c r="X63" i="82"/>
  <c r="AF63" i="82"/>
  <c r="AN63" i="82"/>
  <c r="AV63" i="82"/>
  <c r="BD63" i="82"/>
  <c r="BL63" i="82"/>
  <c r="BT63" i="82"/>
  <c r="CB63" i="82"/>
  <c r="CJ63" i="82"/>
  <c r="CR63" i="82"/>
  <c r="D63" i="82"/>
  <c r="N63" i="82"/>
  <c r="Z63" i="82"/>
  <c r="AJ63" i="82"/>
  <c r="AT63" i="82"/>
  <c r="BF63" i="82"/>
  <c r="BP63" i="82"/>
  <c r="BZ63" i="82"/>
  <c r="CL63" i="82"/>
  <c r="E63" i="82"/>
  <c r="Q63" i="82"/>
  <c r="AA63" i="82"/>
  <c r="AK63" i="82"/>
  <c r="AW63" i="82"/>
  <c r="BG63" i="82"/>
  <c r="BQ63" i="82"/>
  <c r="CC63" i="82"/>
  <c r="CM63" i="82"/>
  <c r="F63" i="82"/>
  <c r="R63" i="82"/>
  <c r="AB63" i="82"/>
  <c r="AL63" i="82"/>
  <c r="AX63" i="82"/>
  <c r="BH63" i="82"/>
  <c r="BR63" i="82"/>
  <c r="CD63" i="82"/>
  <c r="CN63" i="82"/>
  <c r="I63" i="82"/>
  <c r="S63" i="82"/>
  <c r="AC63" i="82"/>
  <c r="AO63" i="82"/>
  <c r="AY63" i="82"/>
  <c r="BI63" i="82"/>
  <c r="BU63" i="82"/>
  <c r="CE63" i="82"/>
  <c r="CO63" i="82"/>
  <c r="BV73" i="82"/>
  <c r="AG73" i="82"/>
  <c r="BU72" i="82"/>
  <c r="L72" i="82"/>
  <c r="BW69" i="82"/>
  <c r="AH69" i="82"/>
  <c r="BM63" i="82"/>
  <c r="BM61" i="82"/>
  <c r="CE73" i="82"/>
  <c r="AF73" i="82"/>
  <c r="CF72" i="82"/>
  <c r="AH72" i="82"/>
  <c r="BR71" i="82"/>
  <c r="BV69" i="82"/>
  <c r="AC69" i="82"/>
  <c r="CO67" i="82"/>
  <c r="AP63" i="82"/>
  <c r="T61" i="82"/>
  <c r="BB39" i="82"/>
  <c r="CN73" i="82"/>
  <c r="AY73" i="82"/>
  <c r="CP72" i="82"/>
  <c r="I72" i="82"/>
  <c r="AR69" i="82"/>
  <c r="AI65" i="82"/>
  <c r="BY59" i="82"/>
  <c r="D52" i="82"/>
  <c r="L52" i="82"/>
  <c r="T52" i="82"/>
  <c r="AB52" i="82"/>
  <c r="AJ52" i="82"/>
  <c r="AR52" i="82"/>
  <c r="AZ52" i="82"/>
  <c r="BH52" i="82"/>
  <c r="BP52" i="82"/>
  <c r="BX52" i="82"/>
  <c r="CF52" i="82"/>
  <c r="CN52" i="82"/>
  <c r="C52" i="82"/>
  <c r="M52" i="82"/>
  <c r="V52" i="82"/>
  <c r="AE52" i="82"/>
  <c r="AN52" i="82"/>
  <c r="AW52" i="82"/>
  <c r="BF52" i="82"/>
  <c r="BO52" i="82"/>
  <c r="BY52" i="82"/>
  <c r="CH52" i="82"/>
  <c r="CQ52" i="82"/>
  <c r="E52" i="82"/>
  <c r="N52" i="82"/>
  <c r="W52" i="82"/>
  <c r="AF52" i="82"/>
  <c r="AO52" i="82"/>
  <c r="AX52" i="82"/>
  <c r="BG52" i="82"/>
  <c r="BQ52" i="82"/>
  <c r="BZ52" i="82"/>
  <c r="CI52" i="82"/>
  <c r="CR52" i="82"/>
  <c r="F52" i="82"/>
  <c r="O52" i="82"/>
  <c r="X52" i="82"/>
  <c r="AG52" i="82"/>
  <c r="AP52" i="82"/>
  <c r="AY52" i="82"/>
  <c r="BI52" i="82"/>
  <c r="G52" i="82"/>
  <c r="P52" i="82"/>
  <c r="Y52" i="82"/>
  <c r="AH52" i="82"/>
  <c r="AQ52" i="82"/>
  <c r="BA52" i="82"/>
  <c r="BJ52" i="82"/>
  <c r="BS52" i="82"/>
  <c r="CB52" i="82"/>
  <c r="CK52" i="82"/>
  <c r="K52" i="82"/>
  <c r="AD52" i="82"/>
  <c r="AV52" i="82"/>
  <c r="BN52" i="82"/>
  <c r="CD52" i="82"/>
  <c r="CS52" i="82"/>
  <c r="Q52" i="82"/>
  <c r="AI52" i="82"/>
  <c r="BB52" i="82"/>
  <c r="BR52" i="82"/>
  <c r="CE52" i="82"/>
  <c r="R52" i="82"/>
  <c r="AK52" i="82"/>
  <c r="BC52" i="82"/>
  <c r="BT52" i="82"/>
  <c r="CG52" i="82"/>
  <c r="S52" i="82"/>
  <c r="AL52" i="82"/>
  <c r="BD52" i="82"/>
  <c r="BU52" i="82"/>
  <c r="CJ52" i="82"/>
  <c r="AT47" i="82"/>
  <c r="BJ37" i="82"/>
  <c r="H27" i="82"/>
  <c r="P27" i="82"/>
  <c r="X27" i="82"/>
  <c r="AF27" i="82"/>
  <c r="AN27" i="82"/>
  <c r="AV27" i="82"/>
  <c r="BD27" i="82"/>
  <c r="BL27" i="82"/>
  <c r="BT27" i="82"/>
  <c r="CB27" i="82"/>
  <c r="CJ27" i="82"/>
  <c r="CR27" i="82"/>
  <c r="I27" i="82"/>
  <c r="Q27" i="82"/>
  <c r="Y27" i="82"/>
  <c r="AG27" i="82"/>
  <c r="AO27" i="82"/>
  <c r="AW27" i="82"/>
  <c r="BE27" i="82"/>
  <c r="BM27" i="82"/>
  <c r="BU27" i="82"/>
  <c r="CC27" i="82"/>
  <c r="CK27" i="82"/>
  <c r="CS27" i="82"/>
  <c r="C27" i="82"/>
  <c r="K27" i="82"/>
  <c r="S27" i="82"/>
  <c r="AA27" i="82"/>
  <c r="AI27" i="82"/>
  <c r="AQ27" i="82"/>
  <c r="AY27" i="82"/>
  <c r="BG27" i="82"/>
  <c r="F27" i="82"/>
  <c r="T27" i="82"/>
  <c r="AE27" i="82"/>
  <c r="AS27" i="82"/>
  <c r="BF27" i="82"/>
  <c r="BQ27" i="82"/>
  <c r="CA27" i="82"/>
  <c r="CM27" i="82"/>
  <c r="L27" i="82"/>
  <c r="W27" i="82"/>
  <c r="AK27" i="82"/>
  <c r="AX27" i="82"/>
  <c r="BJ27" i="82"/>
  <c r="BV27" i="82"/>
  <c r="CF27" i="82"/>
  <c r="CP27" i="82"/>
  <c r="E27" i="82"/>
  <c r="V27" i="82"/>
  <c r="AM27" i="82"/>
  <c r="BC27" i="82"/>
  <c r="BS27" i="82"/>
  <c r="CH27" i="82"/>
  <c r="G27" i="82"/>
  <c r="Z27" i="82"/>
  <c r="AP27" i="82"/>
  <c r="BH27" i="82"/>
  <c r="BW27" i="82"/>
  <c r="CI27" i="82"/>
  <c r="J27" i="82"/>
  <c r="AB27" i="82"/>
  <c r="AR27" i="82"/>
  <c r="BI27" i="82"/>
  <c r="BX27" i="82"/>
  <c r="CL27" i="82"/>
  <c r="M27" i="82"/>
  <c r="AC27" i="82"/>
  <c r="AT27" i="82"/>
  <c r="BK27" i="82"/>
  <c r="BY27" i="82"/>
  <c r="CN27" i="82"/>
  <c r="D27" i="82"/>
  <c r="AL27" i="82"/>
  <c r="BR27" i="82"/>
  <c r="N27" i="82"/>
  <c r="AU27" i="82"/>
  <c r="BZ27" i="82"/>
  <c r="O27" i="82"/>
  <c r="AZ27" i="82"/>
  <c r="CD27" i="82"/>
  <c r="R27" i="82"/>
  <c r="BA27" i="82"/>
  <c r="CE27" i="82"/>
  <c r="U27" i="82"/>
  <c r="CG27" i="82"/>
  <c r="AD27" i="82"/>
  <c r="CO27" i="82"/>
  <c r="AH27" i="82"/>
  <c r="CQ27" i="82"/>
  <c r="AJ27" i="82"/>
  <c r="AH100" i="82"/>
  <c r="AP99" i="82"/>
  <c r="Z99" i="82"/>
  <c r="R99" i="82"/>
  <c r="Z98" i="82"/>
  <c r="AP97" i="82"/>
  <c r="Z97" i="82"/>
  <c r="J97" i="82"/>
  <c r="BU100" i="82"/>
  <c r="AW100" i="82"/>
  <c r="Y100" i="82"/>
  <c r="CK99" i="82"/>
  <c r="BE99" i="82"/>
  <c r="Y99" i="82"/>
  <c r="CC98" i="82"/>
  <c r="BE98" i="82"/>
  <c r="AO98" i="82"/>
  <c r="Q98" i="82"/>
  <c r="CS97" i="82"/>
  <c r="BU97" i="82"/>
  <c r="BE97" i="82"/>
  <c r="AG97" i="82"/>
  <c r="Q97" i="82"/>
  <c r="CK96" i="82"/>
  <c r="BE96" i="82"/>
  <c r="AO96" i="82"/>
  <c r="Q96" i="82"/>
  <c r="CC95" i="82"/>
  <c r="BE95" i="82"/>
  <c r="AO95" i="82"/>
  <c r="Q95" i="82"/>
  <c r="CK94" i="82"/>
  <c r="BE94" i="82"/>
  <c r="AG94" i="82"/>
  <c r="CJ100" i="82"/>
  <c r="BT100" i="82"/>
  <c r="BD100" i="82"/>
  <c r="AF100" i="82"/>
  <c r="H100" i="82"/>
  <c r="CR99" i="82"/>
  <c r="CB99" i="82"/>
  <c r="BL99" i="82"/>
  <c r="AV99" i="82"/>
  <c r="P99" i="82"/>
  <c r="CR98" i="82"/>
  <c r="BT98" i="82"/>
  <c r="BD98" i="82"/>
  <c r="AN98" i="82"/>
  <c r="P98" i="82"/>
  <c r="CJ97" i="82"/>
  <c r="BT97" i="82"/>
  <c r="BD97" i="82"/>
  <c r="AF97" i="82"/>
  <c r="H97" i="82"/>
  <c r="CJ96" i="82"/>
  <c r="BL96" i="82"/>
  <c r="AN96" i="82"/>
  <c r="P96" i="82"/>
  <c r="CJ95" i="82"/>
  <c r="BL95" i="82"/>
  <c r="BD95" i="82"/>
  <c r="AF95" i="82"/>
  <c r="P95" i="82"/>
  <c r="CR94" i="82"/>
  <c r="CB94" i="82"/>
  <c r="BL94" i="82"/>
  <c r="AV94" i="82"/>
  <c r="AF94" i="82"/>
  <c r="P94" i="82"/>
  <c r="CR93" i="82"/>
  <c r="BT93" i="82"/>
  <c r="AV93" i="82"/>
  <c r="X93" i="82"/>
  <c r="CJ92" i="82"/>
  <c r="BL92" i="82"/>
  <c r="AN92" i="82"/>
  <c r="X92" i="82"/>
  <c r="H92" i="82"/>
  <c r="CB91" i="82"/>
  <c r="BD91" i="82"/>
  <c r="AF91" i="82"/>
  <c r="P91" i="82"/>
  <c r="CR90" i="82"/>
  <c r="BT90" i="82"/>
  <c r="AV90" i="82"/>
  <c r="AF90" i="82"/>
  <c r="P90" i="82"/>
  <c r="CR89" i="82"/>
  <c r="CB89" i="82"/>
  <c r="BL89" i="82"/>
  <c r="AN89" i="82"/>
  <c r="X89" i="82"/>
  <c r="CK73" i="82"/>
  <c r="BZ73" i="82"/>
  <c r="BP73" i="82"/>
  <c r="BE73" i="82"/>
  <c r="AT73" i="82"/>
  <c r="AJ73" i="82"/>
  <c r="Z73" i="82"/>
  <c r="P73" i="82"/>
  <c r="E73" i="82"/>
  <c r="CK72" i="82"/>
  <c r="BY72" i="82"/>
  <c r="BN72" i="82"/>
  <c r="AZ72" i="82"/>
  <c r="AO72" i="82"/>
  <c r="AC72" i="82"/>
  <c r="P72" i="82"/>
  <c r="D72" i="82"/>
  <c r="CK71" i="82"/>
  <c r="BW71" i="82"/>
  <c r="BL71" i="82"/>
  <c r="AZ71" i="82"/>
  <c r="AJ71" i="82"/>
  <c r="T71" i="82"/>
  <c r="G70" i="82"/>
  <c r="O70" i="82"/>
  <c r="W70" i="82"/>
  <c r="AE70" i="82"/>
  <c r="AM70" i="82"/>
  <c r="AU70" i="82"/>
  <c r="BC70" i="82"/>
  <c r="BK70" i="82"/>
  <c r="BS70" i="82"/>
  <c r="CA70" i="82"/>
  <c r="CI70" i="82"/>
  <c r="CQ70" i="82"/>
  <c r="H70" i="82"/>
  <c r="Q70" i="82"/>
  <c r="Z70" i="82"/>
  <c r="AI70" i="82"/>
  <c r="AR70" i="82"/>
  <c r="BA70" i="82"/>
  <c r="BJ70" i="82"/>
  <c r="BT70" i="82"/>
  <c r="CC70" i="82"/>
  <c r="CL70" i="82"/>
  <c r="I70" i="82"/>
  <c r="R70" i="82"/>
  <c r="AA70" i="82"/>
  <c r="AJ70" i="82"/>
  <c r="AS70" i="82"/>
  <c r="BB70" i="82"/>
  <c r="BL70" i="82"/>
  <c r="BU70" i="82"/>
  <c r="CD70" i="82"/>
  <c r="CM70" i="82"/>
  <c r="J70" i="82"/>
  <c r="S70" i="82"/>
  <c r="AB70" i="82"/>
  <c r="AK70" i="82"/>
  <c r="AT70" i="82"/>
  <c r="BD70" i="82"/>
  <c r="BM70" i="82"/>
  <c r="BV70" i="82"/>
  <c r="CE70" i="82"/>
  <c r="CN70" i="82"/>
  <c r="CD69" i="82"/>
  <c r="BN69" i="82"/>
  <c r="BA69" i="82"/>
  <c r="AK69" i="82"/>
  <c r="Y69" i="82"/>
  <c r="I69" i="82"/>
  <c r="CF67" i="82"/>
  <c r="BN67" i="82"/>
  <c r="AY67" i="82"/>
  <c r="AD67" i="82"/>
  <c r="J67" i="82"/>
  <c r="CF66" i="82"/>
  <c r="BJ66" i="82"/>
  <c r="AP66" i="82"/>
  <c r="T66" i="82"/>
  <c r="CP65" i="82"/>
  <c r="BV65" i="82"/>
  <c r="AZ65" i="82"/>
  <c r="AD65" i="82"/>
  <c r="AP64" i="82"/>
  <c r="T64" i="82"/>
  <c r="CP63" i="82"/>
  <c r="BV63" i="82"/>
  <c r="AZ63" i="82"/>
  <c r="AD63" i="82"/>
  <c r="J63" i="82"/>
  <c r="CP61" i="82"/>
  <c r="BV61" i="82"/>
  <c r="AZ61" i="82"/>
  <c r="AD61" i="82"/>
  <c r="J61" i="82"/>
  <c r="CP59" i="82"/>
  <c r="BV59" i="82"/>
  <c r="AZ59" i="82"/>
  <c r="AD59" i="82"/>
  <c r="J59" i="82"/>
  <c r="CE56" i="82"/>
  <c r="BE56" i="82"/>
  <c r="AD56" i="82"/>
  <c r="CM52" i="82"/>
  <c r="BK52" i="82"/>
  <c r="Z52" i="82"/>
  <c r="CH51" i="82"/>
  <c r="AQ51" i="82"/>
  <c r="CB47" i="82"/>
  <c r="AA47" i="82"/>
  <c r="D43" i="82"/>
  <c r="L43" i="82"/>
  <c r="T43" i="82"/>
  <c r="AB43" i="82"/>
  <c r="AJ43" i="82"/>
  <c r="AR43" i="82"/>
  <c r="AZ43" i="82"/>
  <c r="BH43" i="82"/>
  <c r="BP43" i="82"/>
  <c r="BX43" i="82"/>
  <c r="CF43" i="82"/>
  <c r="CN43" i="82"/>
  <c r="E43" i="82"/>
  <c r="M43" i="82"/>
  <c r="U43" i="82"/>
  <c r="AC43" i="82"/>
  <c r="AK43" i="82"/>
  <c r="AS43" i="82"/>
  <c r="BA43" i="82"/>
  <c r="BI43" i="82"/>
  <c r="BQ43" i="82"/>
  <c r="BY43" i="82"/>
  <c r="CG43" i="82"/>
  <c r="CO43" i="82"/>
  <c r="G43" i="82"/>
  <c r="O43" i="82"/>
  <c r="W43" i="82"/>
  <c r="AE43" i="82"/>
  <c r="AM43" i="82"/>
  <c r="AU43" i="82"/>
  <c r="BC43" i="82"/>
  <c r="BK43" i="82"/>
  <c r="BS43" i="82"/>
  <c r="CA43" i="82"/>
  <c r="CI43" i="82"/>
  <c r="CQ43" i="82"/>
  <c r="I43" i="82"/>
  <c r="V43" i="82"/>
  <c r="AH43" i="82"/>
  <c r="AV43" i="82"/>
  <c r="BG43" i="82"/>
  <c r="BU43" i="82"/>
  <c r="CH43" i="82"/>
  <c r="J43" i="82"/>
  <c r="X43" i="82"/>
  <c r="AI43" i="82"/>
  <c r="AW43" i="82"/>
  <c r="BJ43" i="82"/>
  <c r="BV43" i="82"/>
  <c r="CJ43" i="82"/>
  <c r="K43" i="82"/>
  <c r="Y43" i="82"/>
  <c r="AL43" i="82"/>
  <c r="AX43" i="82"/>
  <c r="BL43" i="82"/>
  <c r="BW43" i="82"/>
  <c r="CK43" i="82"/>
  <c r="N43" i="82"/>
  <c r="Z43" i="82"/>
  <c r="AN43" i="82"/>
  <c r="AY43" i="82"/>
  <c r="BM43" i="82"/>
  <c r="BZ43" i="82"/>
  <c r="CL43" i="82"/>
  <c r="H43" i="82"/>
  <c r="AG43" i="82"/>
  <c r="BF43" i="82"/>
  <c r="CE43" i="82"/>
  <c r="P43" i="82"/>
  <c r="AO43" i="82"/>
  <c r="BN43" i="82"/>
  <c r="CM43" i="82"/>
  <c r="Q43" i="82"/>
  <c r="AP43" i="82"/>
  <c r="BO43" i="82"/>
  <c r="CP43" i="82"/>
  <c r="R43" i="82"/>
  <c r="AQ43" i="82"/>
  <c r="BR43" i="82"/>
  <c r="CR43" i="82"/>
  <c r="CB39" i="82"/>
  <c r="AA39" i="82"/>
  <c r="AV37" i="82"/>
  <c r="BB73" i="82"/>
  <c r="AR73" i="82"/>
  <c r="AH73" i="82"/>
  <c r="M73" i="82"/>
  <c r="BI72" i="82"/>
  <c r="M72" i="82"/>
  <c r="G71" i="82"/>
  <c r="O71" i="82"/>
  <c r="W71" i="82"/>
  <c r="AE71" i="82"/>
  <c r="AM71" i="82"/>
  <c r="AU71" i="82"/>
  <c r="BC71" i="82"/>
  <c r="BK71" i="82"/>
  <c r="BS71" i="82"/>
  <c r="CA71" i="82"/>
  <c r="CI71" i="82"/>
  <c r="CQ71" i="82"/>
  <c r="C71" i="82"/>
  <c r="L71" i="82"/>
  <c r="U71" i="82"/>
  <c r="AD71" i="82"/>
  <c r="AN71" i="82"/>
  <c r="AW71" i="82"/>
  <c r="BF71" i="82"/>
  <c r="BO71" i="82"/>
  <c r="BX71" i="82"/>
  <c r="CG71" i="82"/>
  <c r="CP71" i="82"/>
  <c r="D71" i="82"/>
  <c r="M71" i="82"/>
  <c r="V71" i="82"/>
  <c r="AF71" i="82"/>
  <c r="AO71" i="82"/>
  <c r="AX71" i="82"/>
  <c r="E71" i="82"/>
  <c r="N71" i="82"/>
  <c r="X71" i="82"/>
  <c r="AG71" i="82"/>
  <c r="AP71" i="82"/>
  <c r="AY71" i="82"/>
  <c r="BH71" i="82"/>
  <c r="BQ71" i="82"/>
  <c r="BZ71" i="82"/>
  <c r="CJ71" i="82"/>
  <c r="CS71" i="82"/>
  <c r="G65" i="82"/>
  <c r="O65" i="82"/>
  <c r="W65" i="82"/>
  <c r="AE65" i="82"/>
  <c r="AM65" i="82"/>
  <c r="AU65" i="82"/>
  <c r="BC65" i="82"/>
  <c r="BK65" i="82"/>
  <c r="BS65" i="82"/>
  <c r="CA65" i="82"/>
  <c r="CI65" i="82"/>
  <c r="CQ65" i="82"/>
  <c r="H65" i="82"/>
  <c r="P65" i="82"/>
  <c r="X65" i="82"/>
  <c r="AF65" i="82"/>
  <c r="AN65" i="82"/>
  <c r="AV65" i="82"/>
  <c r="BD65" i="82"/>
  <c r="BL65" i="82"/>
  <c r="BT65" i="82"/>
  <c r="CB65" i="82"/>
  <c r="CJ65" i="82"/>
  <c r="CR65" i="82"/>
  <c r="D65" i="82"/>
  <c r="N65" i="82"/>
  <c r="Z65" i="82"/>
  <c r="AJ65" i="82"/>
  <c r="AT65" i="82"/>
  <c r="BF65" i="82"/>
  <c r="BP65" i="82"/>
  <c r="BZ65" i="82"/>
  <c r="CL65" i="82"/>
  <c r="E65" i="82"/>
  <c r="Q65" i="82"/>
  <c r="AA65" i="82"/>
  <c r="AK65" i="82"/>
  <c r="AW65" i="82"/>
  <c r="BG65" i="82"/>
  <c r="BQ65" i="82"/>
  <c r="CC65" i="82"/>
  <c r="CM65" i="82"/>
  <c r="F65" i="82"/>
  <c r="R65" i="82"/>
  <c r="AB65" i="82"/>
  <c r="AL65" i="82"/>
  <c r="AX65" i="82"/>
  <c r="BH65" i="82"/>
  <c r="BR65" i="82"/>
  <c r="CD65" i="82"/>
  <c r="CN65" i="82"/>
  <c r="I65" i="82"/>
  <c r="S65" i="82"/>
  <c r="AC65" i="82"/>
  <c r="AO65" i="82"/>
  <c r="AY65" i="82"/>
  <c r="BI65" i="82"/>
  <c r="BU65" i="82"/>
  <c r="CE65" i="82"/>
  <c r="CO65" i="82"/>
  <c r="BL73" i="82"/>
  <c r="V73" i="82"/>
  <c r="CG72" i="82"/>
  <c r="AW72" i="82"/>
  <c r="BT71" i="82"/>
  <c r="CM69" i="82"/>
  <c r="BJ69" i="82"/>
  <c r="R69" i="82"/>
  <c r="BX67" i="82"/>
  <c r="U67" i="82"/>
  <c r="CG65" i="82"/>
  <c r="U65" i="82"/>
  <c r="AQ63" i="82"/>
  <c r="AQ61" i="82"/>
  <c r="AQ59" i="82"/>
  <c r="CO73" i="82"/>
  <c r="AZ73" i="82"/>
  <c r="CR72" i="82"/>
  <c r="AV72" i="82"/>
  <c r="CD71" i="82"/>
  <c r="CL69" i="82"/>
  <c r="BI69" i="82"/>
  <c r="Q69" i="82"/>
  <c r="BJ65" i="82"/>
  <c r="BJ59" i="82"/>
  <c r="T59" i="82"/>
  <c r="BB47" i="82"/>
  <c r="BT73" i="82"/>
  <c r="AC73" i="82"/>
  <c r="CD72" i="82"/>
  <c r="BF72" i="82"/>
  <c r="U72" i="82"/>
  <c r="CC71" i="82"/>
  <c r="BD71" i="82"/>
  <c r="K71" i="82"/>
  <c r="BU69" i="82"/>
  <c r="BB67" i="82"/>
  <c r="BY65" i="82"/>
  <c r="BE61" i="82"/>
  <c r="AI61" i="82"/>
  <c r="AI59" i="82"/>
  <c r="CS39" i="82"/>
  <c r="AH99" i="82"/>
  <c r="AX98" i="82"/>
  <c r="AH98" i="82"/>
  <c r="R98" i="82"/>
  <c r="J98" i="82"/>
  <c r="AX97" i="82"/>
  <c r="AH97" i="82"/>
  <c r="R97" i="82"/>
  <c r="BF96" i="82"/>
  <c r="AP96" i="82"/>
  <c r="Z96" i="82"/>
  <c r="J96" i="82"/>
  <c r="CS100" i="82"/>
  <c r="CK100" i="82"/>
  <c r="BM100" i="82"/>
  <c r="BE100" i="82"/>
  <c r="AG100" i="82"/>
  <c r="I100" i="82"/>
  <c r="CC99" i="82"/>
  <c r="BM99" i="82"/>
  <c r="AW99" i="82"/>
  <c r="AG99" i="82"/>
  <c r="Q99" i="82"/>
  <c r="CS98" i="82"/>
  <c r="CK98" i="82"/>
  <c r="BU98" i="82"/>
  <c r="AW98" i="82"/>
  <c r="Y98" i="82"/>
  <c r="I98" i="82"/>
  <c r="CC97" i="82"/>
  <c r="BM97" i="82"/>
  <c r="AO97" i="82"/>
  <c r="Y97" i="82"/>
  <c r="CS96" i="82"/>
  <c r="CC96" i="82"/>
  <c r="BM96" i="82"/>
  <c r="AW96" i="82"/>
  <c r="Y96" i="82"/>
  <c r="I96" i="82"/>
  <c r="CK95" i="82"/>
  <c r="BM95" i="82"/>
  <c r="AW95" i="82"/>
  <c r="Y95" i="82"/>
  <c r="I95" i="82"/>
  <c r="CC94" i="82"/>
  <c r="BM94" i="82"/>
  <c r="AO94" i="82"/>
  <c r="Q94" i="82"/>
  <c r="CR100" i="82"/>
  <c r="CB100" i="82"/>
  <c r="BL100" i="82"/>
  <c r="AV100" i="82"/>
  <c r="AN100" i="82"/>
  <c r="X100" i="82"/>
  <c r="P100" i="82"/>
  <c r="CJ99" i="82"/>
  <c r="BT99" i="82"/>
  <c r="BD99" i="82"/>
  <c r="AN99" i="82"/>
  <c r="AF99" i="82"/>
  <c r="X99" i="82"/>
  <c r="H99" i="82"/>
  <c r="CJ98" i="82"/>
  <c r="CB98" i="82"/>
  <c r="BL98" i="82"/>
  <c r="AV98" i="82"/>
  <c r="AF98" i="82"/>
  <c r="X98" i="82"/>
  <c r="H98" i="82"/>
  <c r="CR97" i="82"/>
  <c r="CB97" i="82"/>
  <c r="BL97" i="82"/>
  <c r="AV97" i="82"/>
  <c r="AN97" i="82"/>
  <c r="X97" i="82"/>
  <c r="P97" i="82"/>
  <c r="CR96" i="82"/>
  <c r="CB96" i="82"/>
  <c r="BT96" i="82"/>
  <c r="BD96" i="82"/>
  <c r="AV96" i="82"/>
  <c r="AF96" i="82"/>
  <c r="X96" i="82"/>
  <c r="H96" i="82"/>
  <c r="CR95" i="82"/>
  <c r="CB95" i="82"/>
  <c r="BT95" i="82"/>
  <c r="AV95" i="82"/>
  <c r="AN95" i="82"/>
  <c r="X95" i="82"/>
  <c r="H95" i="82"/>
  <c r="CJ94" i="82"/>
  <c r="BT94" i="82"/>
  <c r="BD94" i="82"/>
  <c r="AN94" i="82"/>
  <c r="X94" i="82"/>
  <c r="H94" i="82"/>
  <c r="CJ93" i="82"/>
  <c r="CB93" i="82"/>
  <c r="BL93" i="82"/>
  <c r="BD93" i="82"/>
  <c r="AN93" i="82"/>
  <c r="AF93" i="82"/>
  <c r="P93" i="82"/>
  <c r="H93" i="82"/>
  <c r="CR92" i="82"/>
  <c r="CB92" i="82"/>
  <c r="BT92" i="82"/>
  <c r="BD92" i="82"/>
  <c r="AV92" i="82"/>
  <c r="AF92" i="82"/>
  <c r="P92" i="82"/>
  <c r="CR91" i="82"/>
  <c r="CJ91" i="82"/>
  <c r="BT91" i="82"/>
  <c r="BL91" i="82"/>
  <c r="AV91" i="82"/>
  <c r="AN91" i="82"/>
  <c r="X91" i="82"/>
  <c r="H91" i="82"/>
  <c r="CJ90" i="82"/>
  <c r="CB90" i="82"/>
  <c r="BL90" i="82"/>
  <c r="BD90" i="82"/>
  <c r="AN90" i="82"/>
  <c r="X90" i="82"/>
  <c r="H90" i="82"/>
  <c r="CJ89" i="82"/>
  <c r="BT89" i="82"/>
  <c r="BD89" i="82"/>
  <c r="AV89" i="82"/>
  <c r="AF89" i="82"/>
  <c r="P89" i="82"/>
  <c r="H89" i="82"/>
  <c r="CQ100" i="82"/>
  <c r="CI100" i="82"/>
  <c r="CA100" i="82"/>
  <c r="BS100" i="82"/>
  <c r="BK100" i="82"/>
  <c r="BC100" i="82"/>
  <c r="AU100" i="82"/>
  <c r="AM100" i="82"/>
  <c r="AE100" i="82"/>
  <c r="W100" i="82"/>
  <c r="O100" i="82"/>
  <c r="CQ99" i="82"/>
  <c r="CI99" i="82"/>
  <c r="CA99" i="82"/>
  <c r="BS99" i="82"/>
  <c r="BK99" i="82"/>
  <c r="BC99" i="82"/>
  <c r="AU99" i="82"/>
  <c r="AM99" i="82"/>
  <c r="AE99" i="82"/>
  <c r="W99" i="82"/>
  <c r="O99" i="82"/>
  <c r="CQ98" i="82"/>
  <c r="CI98" i="82"/>
  <c r="CA98" i="82"/>
  <c r="BS98" i="82"/>
  <c r="BK98" i="82"/>
  <c r="BC98" i="82"/>
  <c r="AU98" i="82"/>
  <c r="AM98" i="82"/>
  <c r="AE98" i="82"/>
  <c r="W98" i="82"/>
  <c r="O98" i="82"/>
  <c r="CQ97" i="82"/>
  <c r="CI97" i="82"/>
  <c r="CA97" i="82"/>
  <c r="BS97" i="82"/>
  <c r="BK97" i="82"/>
  <c r="BC97" i="82"/>
  <c r="AU97" i="82"/>
  <c r="AM97" i="82"/>
  <c r="AE97" i="82"/>
  <c r="W97" i="82"/>
  <c r="O97" i="82"/>
  <c r="CQ96" i="82"/>
  <c r="CI96" i="82"/>
  <c r="CA96" i="82"/>
  <c r="BS96" i="82"/>
  <c r="BK96" i="82"/>
  <c r="BC96" i="82"/>
  <c r="AU96" i="82"/>
  <c r="AM96" i="82"/>
  <c r="AE96" i="82"/>
  <c r="W96" i="82"/>
  <c r="O96" i="82"/>
  <c r="CQ95" i="82"/>
  <c r="CI95" i="82"/>
  <c r="CA95" i="82"/>
  <c r="BS95" i="82"/>
  <c r="BK95" i="82"/>
  <c r="BC95" i="82"/>
  <c r="AU95" i="82"/>
  <c r="AM95" i="82"/>
  <c r="AE95" i="82"/>
  <c r="W95" i="82"/>
  <c r="O95" i="82"/>
  <c r="CQ94" i="82"/>
  <c r="CI94" i="82"/>
  <c r="CA94" i="82"/>
  <c r="BS94" i="82"/>
  <c r="BK94" i="82"/>
  <c r="BC94" i="82"/>
  <c r="AU94" i="82"/>
  <c r="AM94" i="82"/>
  <c r="AE94" i="82"/>
  <c r="W94" i="82"/>
  <c r="O94" i="82"/>
  <c r="CQ93" i="82"/>
  <c r="CI93" i="82"/>
  <c r="CA93" i="82"/>
  <c r="BS93" i="82"/>
  <c r="BK93" i="82"/>
  <c r="BC93" i="82"/>
  <c r="AU93" i="82"/>
  <c r="AM93" i="82"/>
  <c r="AE93" i="82"/>
  <c r="W93" i="82"/>
  <c r="O93" i="82"/>
  <c r="CQ92" i="82"/>
  <c r="CI92" i="82"/>
  <c r="CA92" i="82"/>
  <c r="BS92" i="82"/>
  <c r="BK92" i="82"/>
  <c r="BC92" i="82"/>
  <c r="AU92" i="82"/>
  <c r="AM92" i="82"/>
  <c r="AE92" i="82"/>
  <c r="W92" i="82"/>
  <c r="O92" i="82"/>
  <c r="CQ91" i="82"/>
  <c r="CI91" i="82"/>
  <c r="CA91" i="82"/>
  <c r="BS91" i="82"/>
  <c r="BK91" i="82"/>
  <c r="BC91" i="82"/>
  <c r="AU91" i="82"/>
  <c r="AM91" i="82"/>
  <c r="AE91" i="82"/>
  <c r="W91" i="82"/>
  <c r="O91" i="82"/>
  <c r="CQ90" i="82"/>
  <c r="CI90" i="82"/>
  <c r="CA90" i="82"/>
  <c r="BS90" i="82"/>
  <c r="BK90" i="82"/>
  <c r="BC90" i="82"/>
  <c r="AU90" i="82"/>
  <c r="AM90" i="82"/>
  <c r="AE90" i="82"/>
  <c r="W90" i="82"/>
  <c r="O90" i="82"/>
  <c r="CQ89" i="82"/>
  <c r="CI89" i="82"/>
  <c r="CA89" i="82"/>
  <c r="BS89" i="82"/>
  <c r="BK89" i="82"/>
  <c r="BC89" i="82"/>
  <c r="AU89" i="82"/>
  <c r="AM89" i="82"/>
  <c r="AE89" i="82"/>
  <c r="W89" i="82"/>
  <c r="O89" i="82"/>
  <c r="CQ88" i="82"/>
  <c r="CI88" i="82"/>
  <c r="CA88" i="82"/>
  <c r="BS88" i="82"/>
  <c r="BK88" i="82"/>
  <c r="BC88" i="82"/>
  <c r="AU88" i="82"/>
  <c r="AM88" i="82"/>
  <c r="AE88" i="82"/>
  <c r="W88" i="82"/>
  <c r="O88" i="82"/>
  <c r="CQ87" i="82"/>
  <c r="CI87" i="82"/>
  <c r="CA87" i="82"/>
  <c r="BS87" i="82"/>
  <c r="BK87" i="82"/>
  <c r="BC87" i="82"/>
  <c r="AU87" i="82"/>
  <c r="AM87" i="82"/>
  <c r="AE87" i="82"/>
  <c r="W87" i="82"/>
  <c r="O87" i="82"/>
  <c r="CQ86" i="82"/>
  <c r="CI86" i="82"/>
  <c r="CA86" i="82"/>
  <c r="BS86" i="82"/>
  <c r="BK86" i="82"/>
  <c r="BC86" i="82"/>
  <c r="AU86" i="82"/>
  <c r="AM86" i="82"/>
  <c r="AE86" i="82"/>
  <c r="W86" i="82"/>
  <c r="O86" i="82"/>
  <c r="CQ85" i="82"/>
  <c r="CI85" i="82"/>
  <c r="CA85" i="82"/>
  <c r="BS85" i="82"/>
  <c r="BK85" i="82"/>
  <c r="BC85" i="82"/>
  <c r="AU85" i="82"/>
  <c r="AM85" i="82"/>
  <c r="AE85" i="82"/>
  <c r="W85" i="82"/>
  <c r="O85" i="82"/>
  <c r="CQ84" i="82"/>
  <c r="CI84" i="82"/>
  <c r="CA84" i="82"/>
  <c r="BS84" i="82"/>
  <c r="BK84" i="82"/>
  <c r="BC84" i="82"/>
  <c r="AU84" i="82"/>
  <c r="AM84" i="82"/>
  <c r="AE84" i="82"/>
  <c r="W84" i="82"/>
  <c r="O84" i="82"/>
  <c r="CQ83" i="82"/>
  <c r="CI83" i="82"/>
  <c r="CA83" i="82"/>
  <c r="BS83" i="82"/>
  <c r="BK83" i="82"/>
  <c r="BC83" i="82"/>
  <c r="AU83" i="82"/>
  <c r="AM83" i="82"/>
  <c r="AE83" i="82"/>
  <c r="W83" i="82"/>
  <c r="O83" i="82"/>
  <c r="CQ82" i="82"/>
  <c r="CI82" i="82"/>
  <c r="CA82" i="82"/>
  <c r="BS82" i="82"/>
  <c r="BK82" i="82"/>
  <c r="BC82" i="82"/>
  <c r="AU82" i="82"/>
  <c r="AM82" i="82"/>
  <c r="AE82" i="82"/>
  <c r="W82" i="82"/>
  <c r="O82" i="82"/>
  <c r="CQ81" i="82"/>
  <c r="CI81" i="82"/>
  <c r="CA81" i="82"/>
  <c r="BS81" i="82"/>
  <c r="BK81" i="82"/>
  <c r="BC81" i="82"/>
  <c r="AU81" i="82"/>
  <c r="AM81" i="82"/>
  <c r="AE81" i="82"/>
  <c r="W81" i="82"/>
  <c r="O81" i="82"/>
  <c r="CQ80" i="82"/>
  <c r="CI80" i="82"/>
  <c r="CA80" i="82"/>
  <c r="BS80" i="82"/>
  <c r="BK80" i="82"/>
  <c r="BC80" i="82"/>
  <c r="AU80" i="82"/>
  <c r="AM80" i="82"/>
  <c r="AE80" i="82"/>
  <c r="W80" i="82"/>
  <c r="O80" i="82"/>
  <c r="CQ79" i="82"/>
  <c r="CI79" i="82"/>
  <c r="CA79" i="82"/>
  <c r="BS79" i="82"/>
  <c r="BK79" i="82"/>
  <c r="BC79" i="82"/>
  <c r="AU79" i="82"/>
  <c r="AM79" i="82"/>
  <c r="AE79" i="82"/>
  <c r="W79" i="82"/>
  <c r="O79" i="82"/>
  <c r="CQ78" i="82"/>
  <c r="CI78" i="82"/>
  <c r="CA78" i="82"/>
  <c r="BS78" i="82"/>
  <c r="BK78" i="82"/>
  <c r="BC78" i="82"/>
  <c r="AU78" i="82"/>
  <c r="AM78" i="82"/>
  <c r="AE78" i="82"/>
  <c r="W78" i="82"/>
  <c r="O78" i="82"/>
  <c r="G74" i="82"/>
  <c r="O74" i="82"/>
  <c r="W74" i="82"/>
  <c r="AE74" i="82"/>
  <c r="AM74" i="82"/>
  <c r="AU74" i="82"/>
  <c r="BC74" i="82"/>
  <c r="BK74" i="82"/>
  <c r="BS74" i="82"/>
  <c r="CA74" i="82"/>
  <c r="CI74" i="82"/>
  <c r="H74" i="82"/>
  <c r="Q74" i="82"/>
  <c r="Z74" i="82"/>
  <c r="AI74" i="82"/>
  <c r="AR74" i="82"/>
  <c r="BA74" i="82"/>
  <c r="BJ74" i="82"/>
  <c r="BT74" i="82"/>
  <c r="CC74" i="82"/>
  <c r="CL74" i="82"/>
  <c r="CJ73" i="82"/>
  <c r="BY73" i="82"/>
  <c r="BN73" i="82"/>
  <c r="BD73" i="82"/>
  <c r="AS73" i="82"/>
  <c r="AI73" i="82"/>
  <c r="Y73" i="82"/>
  <c r="N73" i="82"/>
  <c r="D73" i="82"/>
  <c r="CJ72" i="82"/>
  <c r="BX72" i="82"/>
  <c r="BL72" i="82"/>
  <c r="AY72" i="82"/>
  <c r="AN72" i="82"/>
  <c r="AA72" i="82"/>
  <c r="N72" i="82"/>
  <c r="C72" i="82"/>
  <c r="CH71" i="82"/>
  <c r="BV71" i="82"/>
  <c r="BJ71" i="82"/>
  <c r="AV71" i="82"/>
  <c r="AI71" i="82"/>
  <c r="S71" i="82"/>
  <c r="F71" i="82"/>
  <c r="CH70" i="82"/>
  <c r="BR70" i="82"/>
  <c r="BF70" i="82"/>
  <c r="AP70" i="82"/>
  <c r="AC70" i="82"/>
  <c r="M70" i="82"/>
  <c r="CO69" i="82"/>
  <c r="CC69" i="82"/>
  <c r="BM69" i="82"/>
  <c r="AZ69" i="82"/>
  <c r="AJ69" i="82"/>
  <c r="T69" i="82"/>
  <c r="H69" i="82"/>
  <c r="G68" i="82"/>
  <c r="O68" i="82"/>
  <c r="W68" i="82"/>
  <c r="AE68" i="82"/>
  <c r="AM68" i="82"/>
  <c r="AU68" i="82"/>
  <c r="BC68" i="82"/>
  <c r="BK68" i="82"/>
  <c r="BS68" i="82"/>
  <c r="CA68" i="82"/>
  <c r="CI68" i="82"/>
  <c r="CQ68" i="82"/>
  <c r="H68" i="82"/>
  <c r="P68" i="82"/>
  <c r="X68" i="82"/>
  <c r="AF68" i="82"/>
  <c r="AN68" i="82"/>
  <c r="AV68" i="82"/>
  <c r="BD68" i="82"/>
  <c r="BL68" i="82"/>
  <c r="BT68" i="82"/>
  <c r="CB68" i="82"/>
  <c r="CJ68" i="82"/>
  <c r="D68" i="82"/>
  <c r="N68" i="82"/>
  <c r="Z68" i="82"/>
  <c r="AJ68" i="82"/>
  <c r="AT68" i="82"/>
  <c r="BF68" i="82"/>
  <c r="BP68" i="82"/>
  <c r="BZ68" i="82"/>
  <c r="CL68" i="82"/>
  <c r="E68" i="82"/>
  <c r="Q68" i="82"/>
  <c r="AA68" i="82"/>
  <c r="AK68" i="82"/>
  <c r="AW68" i="82"/>
  <c r="BG68" i="82"/>
  <c r="BQ68" i="82"/>
  <c r="CC68" i="82"/>
  <c r="CM68" i="82"/>
  <c r="F68" i="82"/>
  <c r="R68" i="82"/>
  <c r="AB68" i="82"/>
  <c r="AL68" i="82"/>
  <c r="AX68" i="82"/>
  <c r="BH68" i="82"/>
  <c r="BR68" i="82"/>
  <c r="CD68" i="82"/>
  <c r="CN68" i="82"/>
  <c r="CE67" i="82"/>
  <c r="BM67" i="82"/>
  <c r="AS67" i="82"/>
  <c r="Y67" i="82"/>
  <c r="C67" i="82"/>
  <c r="BY66" i="82"/>
  <c r="BE66" i="82"/>
  <c r="AI66" i="82"/>
  <c r="M66" i="82"/>
  <c r="CK65" i="82"/>
  <c r="BO65" i="82"/>
  <c r="AS65" i="82"/>
  <c r="Y65" i="82"/>
  <c r="C65" i="82"/>
  <c r="BY64" i="82"/>
  <c r="BE64" i="82"/>
  <c r="AI64" i="82"/>
  <c r="M64" i="82"/>
  <c r="CK63" i="82"/>
  <c r="BO63" i="82"/>
  <c r="AS63" i="82"/>
  <c r="Y63" i="82"/>
  <c r="C63" i="82"/>
  <c r="BY62" i="82"/>
  <c r="BE62" i="82"/>
  <c r="AI62" i="82"/>
  <c r="M62" i="82"/>
  <c r="CK61" i="82"/>
  <c r="BO61" i="82"/>
  <c r="AS61" i="82"/>
  <c r="Y61" i="82"/>
  <c r="C61" i="82"/>
  <c r="BY60" i="82"/>
  <c r="BE60" i="82"/>
  <c r="AI60" i="82"/>
  <c r="M60" i="82"/>
  <c r="CK59" i="82"/>
  <c r="BO59" i="82"/>
  <c r="AS59" i="82"/>
  <c r="Y59" i="82"/>
  <c r="C59" i="82"/>
  <c r="BW56" i="82"/>
  <c r="AW56" i="82"/>
  <c r="U56" i="82"/>
  <c r="CL52" i="82"/>
  <c r="BE52" i="82"/>
  <c r="U52" i="82"/>
  <c r="CB51" i="82"/>
  <c r="AK51" i="82"/>
  <c r="BT47" i="82"/>
  <c r="S47" i="82"/>
  <c r="CS43" i="82"/>
  <c r="AT43" i="82"/>
  <c r="BT39" i="82"/>
  <c r="S39" i="82"/>
  <c r="CN37" i="82"/>
  <c r="AE37" i="82"/>
  <c r="BP27" i="82"/>
  <c r="C34" i="82"/>
  <c r="K34" i="82"/>
  <c r="S34" i="82"/>
  <c r="AA34" i="82"/>
  <c r="AI34" i="82"/>
  <c r="AQ34" i="82"/>
  <c r="AY34" i="82"/>
  <c r="BG34" i="82"/>
  <c r="BO34" i="82"/>
  <c r="BW34" i="82"/>
  <c r="CE34" i="82"/>
  <c r="CM34" i="82"/>
  <c r="F34" i="82"/>
  <c r="N34" i="82"/>
  <c r="V34" i="82"/>
  <c r="AD34" i="82"/>
  <c r="AL34" i="82"/>
  <c r="AT34" i="82"/>
  <c r="BB34" i="82"/>
  <c r="BJ34" i="82"/>
  <c r="BR34" i="82"/>
  <c r="BZ34" i="82"/>
  <c r="CH34" i="82"/>
  <c r="CP34" i="82"/>
  <c r="J34" i="82"/>
  <c r="U34" i="82"/>
  <c r="AF34" i="82"/>
  <c r="AP34" i="82"/>
  <c r="BA34" i="82"/>
  <c r="BL34" i="82"/>
  <c r="BV34" i="82"/>
  <c r="CG34" i="82"/>
  <c r="CR34" i="82"/>
  <c r="L34" i="82"/>
  <c r="W34" i="82"/>
  <c r="AG34" i="82"/>
  <c r="AR34" i="82"/>
  <c r="BC34" i="82"/>
  <c r="BM34" i="82"/>
  <c r="BX34" i="82"/>
  <c r="CI34" i="82"/>
  <c r="CS34" i="82"/>
  <c r="D34" i="82"/>
  <c r="O34" i="82"/>
  <c r="Y34" i="82"/>
  <c r="AJ34" i="82"/>
  <c r="AU34" i="82"/>
  <c r="BE34" i="82"/>
  <c r="BP34" i="82"/>
  <c r="CA34" i="82"/>
  <c r="CK34" i="82"/>
  <c r="E34" i="82"/>
  <c r="T34" i="82"/>
  <c r="AM34" i="82"/>
  <c r="BD34" i="82"/>
  <c r="BT34" i="82"/>
  <c r="CL34" i="82"/>
  <c r="G34" i="82"/>
  <c r="X34" i="82"/>
  <c r="AN34" i="82"/>
  <c r="BF34" i="82"/>
  <c r="BU34" i="82"/>
  <c r="CN34" i="82"/>
  <c r="H34" i="82"/>
  <c r="Z34" i="82"/>
  <c r="AO34" i="82"/>
  <c r="BH34" i="82"/>
  <c r="BY34" i="82"/>
  <c r="CO34" i="82"/>
  <c r="I34" i="82"/>
  <c r="AB34" i="82"/>
  <c r="AS34" i="82"/>
  <c r="BI34" i="82"/>
  <c r="CB34" i="82"/>
  <c r="CQ34" i="82"/>
  <c r="H28" i="82"/>
  <c r="P28" i="82"/>
  <c r="X28" i="82"/>
  <c r="AF28" i="82"/>
  <c r="AN28" i="82"/>
  <c r="AV28" i="82"/>
  <c r="BD28" i="82"/>
  <c r="BL28" i="82"/>
  <c r="BT28" i="82"/>
  <c r="CB28" i="82"/>
  <c r="CJ28" i="82"/>
  <c r="CR28" i="82"/>
  <c r="I28" i="82"/>
  <c r="Q28" i="82"/>
  <c r="Y28" i="82"/>
  <c r="AG28" i="82"/>
  <c r="AO28" i="82"/>
  <c r="AW28" i="82"/>
  <c r="BE28" i="82"/>
  <c r="BM28" i="82"/>
  <c r="BU28" i="82"/>
  <c r="CC28" i="82"/>
  <c r="CK28" i="82"/>
  <c r="CS28" i="82"/>
  <c r="E28" i="82"/>
  <c r="O28" i="82"/>
  <c r="AA28" i="82"/>
  <c r="AK28" i="82"/>
  <c r="AU28" i="82"/>
  <c r="BG28" i="82"/>
  <c r="BQ28" i="82"/>
  <c r="CA28" i="82"/>
  <c r="CM28" i="82"/>
  <c r="J28" i="82"/>
  <c r="T28" i="82"/>
  <c r="AD28" i="82"/>
  <c r="AP28" i="82"/>
  <c r="AZ28" i="82"/>
  <c r="BJ28" i="82"/>
  <c r="BV28" i="82"/>
  <c r="CF28" i="82"/>
  <c r="CP28" i="82"/>
  <c r="D28" i="82"/>
  <c r="S28" i="82"/>
  <c r="AH28" i="82"/>
  <c r="AT28" i="82"/>
  <c r="BI28" i="82"/>
  <c r="BX28" i="82"/>
  <c r="CL28" i="82"/>
  <c r="F28" i="82"/>
  <c r="U28" i="82"/>
  <c r="AI28" i="82"/>
  <c r="AX28" i="82"/>
  <c r="BK28" i="82"/>
  <c r="BY28" i="82"/>
  <c r="CN28" i="82"/>
  <c r="G28" i="82"/>
  <c r="V28" i="82"/>
  <c r="AJ28" i="82"/>
  <c r="AY28" i="82"/>
  <c r="BN28" i="82"/>
  <c r="BZ28" i="82"/>
  <c r="CO28" i="82"/>
  <c r="K28" i="82"/>
  <c r="W28" i="82"/>
  <c r="AL28" i="82"/>
  <c r="BA28" i="82"/>
  <c r="BO28" i="82"/>
  <c r="CD28" i="82"/>
  <c r="CQ28" i="82"/>
  <c r="C28" i="82"/>
  <c r="AE28" i="82"/>
  <c r="BH28" i="82"/>
  <c r="CI28" i="82"/>
  <c r="L28" i="82"/>
  <c r="AM28" i="82"/>
  <c r="BP28" i="82"/>
  <c r="M28" i="82"/>
  <c r="AQ28" i="82"/>
  <c r="BR28" i="82"/>
  <c r="N28" i="82"/>
  <c r="AR28" i="82"/>
  <c r="BS28" i="82"/>
  <c r="H25" i="82"/>
  <c r="P25" i="82"/>
  <c r="X25" i="82"/>
  <c r="AF25" i="82"/>
  <c r="AN25" i="82"/>
  <c r="AV25" i="82"/>
  <c r="BD25" i="82"/>
  <c r="BL25" i="82"/>
  <c r="BT25" i="82"/>
  <c r="CB25" i="82"/>
  <c r="CJ25" i="82"/>
  <c r="CR25" i="82"/>
  <c r="I25" i="82"/>
  <c r="Q25" i="82"/>
  <c r="Y25" i="82"/>
  <c r="AG25" i="82"/>
  <c r="AO25" i="82"/>
  <c r="AW25" i="82"/>
  <c r="BE25" i="82"/>
  <c r="BM25" i="82"/>
  <c r="BU25" i="82"/>
  <c r="CC25" i="82"/>
  <c r="CK25" i="82"/>
  <c r="CS25" i="82"/>
  <c r="C25" i="82"/>
  <c r="K25" i="82"/>
  <c r="S25" i="82"/>
  <c r="AA25" i="82"/>
  <c r="AI25" i="82"/>
  <c r="AQ25" i="82"/>
  <c r="AY25" i="82"/>
  <c r="BG25" i="82"/>
  <c r="BO25" i="82"/>
  <c r="BW25" i="82"/>
  <c r="CE25" i="82"/>
  <c r="CM25" i="82"/>
  <c r="F25" i="82"/>
  <c r="T25" i="82"/>
  <c r="AE25" i="82"/>
  <c r="AS25" i="82"/>
  <c r="BF25" i="82"/>
  <c r="BR25" i="82"/>
  <c r="CF25" i="82"/>
  <c r="CQ25" i="82"/>
  <c r="L25" i="82"/>
  <c r="W25" i="82"/>
  <c r="AK25" i="82"/>
  <c r="AX25" i="82"/>
  <c r="BJ25" i="82"/>
  <c r="BX25" i="82"/>
  <c r="CI25" i="82"/>
  <c r="J25" i="82"/>
  <c r="AB25" i="82"/>
  <c r="AR25" i="82"/>
  <c r="BI25" i="82"/>
  <c r="BZ25" i="82"/>
  <c r="CP25" i="82"/>
  <c r="M25" i="82"/>
  <c r="AC25" i="82"/>
  <c r="AT25" i="82"/>
  <c r="BK25" i="82"/>
  <c r="CA25" i="82"/>
  <c r="N25" i="82"/>
  <c r="AD25" i="82"/>
  <c r="AU25" i="82"/>
  <c r="BN25" i="82"/>
  <c r="CD25" i="82"/>
  <c r="O25" i="82"/>
  <c r="AH25" i="82"/>
  <c r="AZ25" i="82"/>
  <c r="BP25" i="82"/>
  <c r="CG25" i="82"/>
  <c r="D25" i="82"/>
  <c r="AL25" i="82"/>
  <c r="BS25" i="82"/>
  <c r="E25" i="82"/>
  <c r="AM25" i="82"/>
  <c r="BV25" i="82"/>
  <c r="G25" i="82"/>
  <c r="AP25" i="82"/>
  <c r="BY25" i="82"/>
  <c r="R25" i="82"/>
  <c r="BA25" i="82"/>
  <c r="CH25" i="82"/>
  <c r="BQ34" i="82"/>
  <c r="AH34" i="82"/>
  <c r="BC28" i="82"/>
  <c r="BH25" i="82"/>
  <c r="D54" i="82"/>
  <c r="L54" i="82"/>
  <c r="T54" i="82"/>
  <c r="AB54" i="82"/>
  <c r="AJ54" i="82"/>
  <c r="AR54" i="82"/>
  <c r="AZ54" i="82"/>
  <c r="BH54" i="82"/>
  <c r="BP54" i="82"/>
  <c r="BX54" i="82"/>
  <c r="CF54" i="82"/>
  <c r="CN54" i="82"/>
  <c r="C54" i="82"/>
  <c r="M54" i="82"/>
  <c r="V54" i="82"/>
  <c r="AE54" i="82"/>
  <c r="AN54" i="82"/>
  <c r="AW54" i="82"/>
  <c r="BF54" i="82"/>
  <c r="BO54" i="82"/>
  <c r="BY54" i="82"/>
  <c r="CH54" i="82"/>
  <c r="CQ54" i="82"/>
  <c r="E54" i="82"/>
  <c r="N54" i="82"/>
  <c r="W54" i="82"/>
  <c r="AF54" i="82"/>
  <c r="AO54" i="82"/>
  <c r="AX54" i="82"/>
  <c r="BG54" i="82"/>
  <c r="BQ54" i="82"/>
  <c r="BZ54" i="82"/>
  <c r="CI54" i="82"/>
  <c r="CR54" i="82"/>
  <c r="G54" i="82"/>
  <c r="P54" i="82"/>
  <c r="Y54" i="82"/>
  <c r="AH54" i="82"/>
  <c r="AQ54" i="82"/>
  <c r="BA54" i="82"/>
  <c r="BJ54" i="82"/>
  <c r="BS54" i="82"/>
  <c r="CB54" i="82"/>
  <c r="CK54" i="82"/>
  <c r="D49" i="82"/>
  <c r="L49" i="82"/>
  <c r="T49" i="82"/>
  <c r="AB49" i="82"/>
  <c r="AJ49" i="82"/>
  <c r="AR49" i="82"/>
  <c r="AZ49" i="82"/>
  <c r="BH49" i="82"/>
  <c r="BP49" i="82"/>
  <c r="BX49" i="82"/>
  <c r="CF49" i="82"/>
  <c r="CN49" i="82"/>
  <c r="E49" i="82"/>
  <c r="M49" i="82"/>
  <c r="U49" i="82"/>
  <c r="AC49" i="82"/>
  <c r="AK49" i="82"/>
  <c r="AS49" i="82"/>
  <c r="BA49" i="82"/>
  <c r="BI49" i="82"/>
  <c r="BQ49" i="82"/>
  <c r="BY49" i="82"/>
  <c r="CG49" i="82"/>
  <c r="CO49" i="82"/>
  <c r="G49" i="82"/>
  <c r="O49" i="82"/>
  <c r="W49" i="82"/>
  <c r="AE49" i="82"/>
  <c r="AM49" i="82"/>
  <c r="AU49" i="82"/>
  <c r="BC49" i="82"/>
  <c r="BK49" i="82"/>
  <c r="BS49" i="82"/>
  <c r="CA49" i="82"/>
  <c r="CI49" i="82"/>
  <c r="CQ49" i="82"/>
  <c r="I49" i="82"/>
  <c r="V49" i="82"/>
  <c r="AH49" i="82"/>
  <c r="AV49" i="82"/>
  <c r="BG49" i="82"/>
  <c r="BU49" i="82"/>
  <c r="CH49" i="82"/>
  <c r="J49" i="82"/>
  <c r="X49" i="82"/>
  <c r="AI49" i="82"/>
  <c r="AW49" i="82"/>
  <c r="BJ49" i="82"/>
  <c r="BV49" i="82"/>
  <c r="CJ49" i="82"/>
  <c r="K49" i="82"/>
  <c r="Y49" i="82"/>
  <c r="AL49" i="82"/>
  <c r="AX49" i="82"/>
  <c r="BL49" i="82"/>
  <c r="BW49" i="82"/>
  <c r="CK49" i="82"/>
  <c r="N49" i="82"/>
  <c r="Z49" i="82"/>
  <c r="AN49" i="82"/>
  <c r="AY49" i="82"/>
  <c r="BM49" i="82"/>
  <c r="BZ49" i="82"/>
  <c r="CL49" i="82"/>
  <c r="D45" i="82"/>
  <c r="L45" i="82"/>
  <c r="T45" i="82"/>
  <c r="AB45" i="82"/>
  <c r="AJ45" i="82"/>
  <c r="AR45" i="82"/>
  <c r="AZ45" i="82"/>
  <c r="BH45" i="82"/>
  <c r="BP45" i="82"/>
  <c r="BX45" i="82"/>
  <c r="CF45" i="82"/>
  <c r="CN45" i="82"/>
  <c r="E45" i="82"/>
  <c r="M45" i="82"/>
  <c r="U45" i="82"/>
  <c r="AC45" i="82"/>
  <c r="AK45" i="82"/>
  <c r="AS45" i="82"/>
  <c r="BA45" i="82"/>
  <c r="BI45" i="82"/>
  <c r="BQ45" i="82"/>
  <c r="BY45" i="82"/>
  <c r="CG45" i="82"/>
  <c r="CO45" i="82"/>
  <c r="G45" i="82"/>
  <c r="O45" i="82"/>
  <c r="W45" i="82"/>
  <c r="AE45" i="82"/>
  <c r="AM45" i="82"/>
  <c r="AU45" i="82"/>
  <c r="BC45" i="82"/>
  <c r="BK45" i="82"/>
  <c r="BS45" i="82"/>
  <c r="CA45" i="82"/>
  <c r="CI45" i="82"/>
  <c r="CQ45" i="82"/>
  <c r="I45" i="82"/>
  <c r="V45" i="82"/>
  <c r="AH45" i="82"/>
  <c r="AV45" i="82"/>
  <c r="BG45" i="82"/>
  <c r="BU45" i="82"/>
  <c r="CH45" i="82"/>
  <c r="J45" i="82"/>
  <c r="X45" i="82"/>
  <c r="AI45" i="82"/>
  <c r="AW45" i="82"/>
  <c r="BJ45" i="82"/>
  <c r="BV45" i="82"/>
  <c r="CJ45" i="82"/>
  <c r="K45" i="82"/>
  <c r="Y45" i="82"/>
  <c r="AL45" i="82"/>
  <c r="AX45" i="82"/>
  <c r="BL45" i="82"/>
  <c r="BW45" i="82"/>
  <c r="CK45" i="82"/>
  <c r="N45" i="82"/>
  <c r="Z45" i="82"/>
  <c r="AN45" i="82"/>
  <c r="AY45" i="82"/>
  <c r="BM45" i="82"/>
  <c r="BZ45" i="82"/>
  <c r="CL45" i="82"/>
  <c r="D41" i="82"/>
  <c r="L41" i="82"/>
  <c r="T41" i="82"/>
  <c r="AB41" i="82"/>
  <c r="AJ41" i="82"/>
  <c r="AR41" i="82"/>
  <c r="AZ41" i="82"/>
  <c r="BH41" i="82"/>
  <c r="BP41" i="82"/>
  <c r="BX41" i="82"/>
  <c r="CF41" i="82"/>
  <c r="CN41" i="82"/>
  <c r="E41" i="82"/>
  <c r="M41" i="82"/>
  <c r="U41" i="82"/>
  <c r="AC41" i="82"/>
  <c r="AK41" i="82"/>
  <c r="AS41" i="82"/>
  <c r="BA41" i="82"/>
  <c r="BI41" i="82"/>
  <c r="BQ41" i="82"/>
  <c r="BY41" i="82"/>
  <c r="CG41" i="82"/>
  <c r="CO41" i="82"/>
  <c r="G41" i="82"/>
  <c r="O41" i="82"/>
  <c r="W41" i="82"/>
  <c r="AE41" i="82"/>
  <c r="AM41" i="82"/>
  <c r="AU41" i="82"/>
  <c r="BC41" i="82"/>
  <c r="BK41" i="82"/>
  <c r="BS41" i="82"/>
  <c r="CA41" i="82"/>
  <c r="CI41" i="82"/>
  <c r="CQ41" i="82"/>
  <c r="I41" i="82"/>
  <c r="V41" i="82"/>
  <c r="AH41" i="82"/>
  <c r="AV41" i="82"/>
  <c r="BG41" i="82"/>
  <c r="BU41" i="82"/>
  <c r="CH41" i="82"/>
  <c r="J41" i="82"/>
  <c r="X41" i="82"/>
  <c r="AI41" i="82"/>
  <c r="AW41" i="82"/>
  <c r="BJ41" i="82"/>
  <c r="BV41" i="82"/>
  <c r="CJ41" i="82"/>
  <c r="K41" i="82"/>
  <c r="Y41" i="82"/>
  <c r="AL41" i="82"/>
  <c r="AX41" i="82"/>
  <c r="BL41" i="82"/>
  <c r="BW41" i="82"/>
  <c r="CK41" i="82"/>
  <c r="N41" i="82"/>
  <c r="Z41" i="82"/>
  <c r="AN41" i="82"/>
  <c r="AY41" i="82"/>
  <c r="BM41" i="82"/>
  <c r="BZ41" i="82"/>
  <c r="CL41" i="82"/>
  <c r="BN34" i="82"/>
  <c r="AE34" i="82"/>
  <c r="BB28" i="82"/>
  <c r="BC25" i="82"/>
  <c r="CL54" i="82"/>
  <c r="BV54" i="82"/>
  <c r="BI54" i="82"/>
  <c r="AT54" i="82"/>
  <c r="AD54" i="82"/>
  <c r="Q54" i="82"/>
  <c r="CS49" i="82"/>
  <c r="BT49" i="82"/>
  <c r="AT49" i="82"/>
  <c r="S49" i="82"/>
  <c r="CS45" i="82"/>
  <c r="BT45" i="82"/>
  <c r="AT45" i="82"/>
  <c r="S45" i="82"/>
  <c r="CS41" i="82"/>
  <c r="BT41" i="82"/>
  <c r="AT41" i="82"/>
  <c r="S41" i="82"/>
  <c r="C35" i="82"/>
  <c r="K35" i="82"/>
  <c r="S35" i="82"/>
  <c r="AA35" i="82"/>
  <c r="AI35" i="82"/>
  <c r="AQ35" i="82"/>
  <c r="AY35" i="82"/>
  <c r="BG35" i="82"/>
  <c r="BO35" i="82"/>
  <c r="BW35" i="82"/>
  <c r="CE35" i="82"/>
  <c r="CM35" i="82"/>
  <c r="F35" i="82"/>
  <c r="N35" i="82"/>
  <c r="V35" i="82"/>
  <c r="AD35" i="82"/>
  <c r="AL35" i="82"/>
  <c r="AT35" i="82"/>
  <c r="BB35" i="82"/>
  <c r="BJ35" i="82"/>
  <c r="BR35" i="82"/>
  <c r="BZ35" i="82"/>
  <c r="CH35" i="82"/>
  <c r="CP35" i="82"/>
  <c r="J35" i="82"/>
  <c r="U35" i="82"/>
  <c r="AF35" i="82"/>
  <c r="AP35" i="82"/>
  <c r="BA35" i="82"/>
  <c r="BL35" i="82"/>
  <c r="BV35" i="82"/>
  <c r="CG35" i="82"/>
  <c r="CR35" i="82"/>
  <c r="L35" i="82"/>
  <c r="W35" i="82"/>
  <c r="AG35" i="82"/>
  <c r="AR35" i="82"/>
  <c r="BC35" i="82"/>
  <c r="BM35" i="82"/>
  <c r="BX35" i="82"/>
  <c r="CI35" i="82"/>
  <c r="CS35" i="82"/>
  <c r="D35" i="82"/>
  <c r="O35" i="82"/>
  <c r="Y35" i="82"/>
  <c r="AJ35" i="82"/>
  <c r="AU35" i="82"/>
  <c r="BE35" i="82"/>
  <c r="BP35" i="82"/>
  <c r="CA35" i="82"/>
  <c r="CK35" i="82"/>
  <c r="I35" i="82"/>
  <c r="AB35" i="82"/>
  <c r="AS35" i="82"/>
  <c r="BI35" i="82"/>
  <c r="CB35" i="82"/>
  <c r="CQ35" i="82"/>
  <c r="M35" i="82"/>
  <c r="AC35" i="82"/>
  <c r="AV35" i="82"/>
  <c r="BK35" i="82"/>
  <c r="CC35" i="82"/>
  <c r="P35" i="82"/>
  <c r="AE35" i="82"/>
  <c r="AW35" i="82"/>
  <c r="BN35" i="82"/>
  <c r="CD35" i="82"/>
  <c r="Q35" i="82"/>
  <c r="AH35" i="82"/>
  <c r="AX35" i="82"/>
  <c r="BQ35" i="82"/>
  <c r="CF35" i="82"/>
  <c r="BK34" i="82"/>
  <c r="AC34" i="82"/>
  <c r="AS28" i="82"/>
  <c r="BB25" i="82"/>
  <c r="D55" i="82"/>
  <c r="L55" i="82"/>
  <c r="T55" i="82"/>
  <c r="AB55" i="82"/>
  <c r="AJ55" i="82"/>
  <c r="AR55" i="82"/>
  <c r="AZ55" i="82"/>
  <c r="BH55" i="82"/>
  <c r="BP55" i="82"/>
  <c r="BX55" i="82"/>
  <c r="CF55" i="82"/>
  <c r="CN55" i="82"/>
  <c r="D53" i="82"/>
  <c r="L53" i="82"/>
  <c r="T53" i="82"/>
  <c r="AB53" i="82"/>
  <c r="AJ53" i="82"/>
  <c r="AR53" i="82"/>
  <c r="AZ53" i="82"/>
  <c r="BH53" i="82"/>
  <c r="BP53" i="82"/>
  <c r="BX53" i="82"/>
  <c r="CF53" i="82"/>
  <c r="CN53" i="82"/>
  <c r="CS38" i="82"/>
  <c r="CE38" i="82"/>
  <c r="BT38" i="82"/>
  <c r="BF38" i="82"/>
  <c r="AT38" i="82"/>
  <c r="AG38" i="82"/>
  <c r="Q38" i="82"/>
  <c r="CL33" i="82"/>
  <c r="BT33" i="82"/>
  <c r="BD33" i="82"/>
  <c r="AM33" i="82"/>
  <c r="T33" i="82"/>
  <c r="G18" i="82"/>
  <c r="O18" i="82"/>
  <c r="W18" i="82"/>
  <c r="AE18" i="82"/>
  <c r="AM18" i="82"/>
  <c r="AU18" i="82"/>
  <c r="BC18" i="82"/>
  <c r="BK18" i="82"/>
  <c r="I18" i="82"/>
  <c r="R18" i="82"/>
  <c r="AA18" i="82"/>
  <c r="AJ18" i="82"/>
  <c r="AS18" i="82"/>
  <c r="BB18" i="82"/>
  <c r="BL18" i="82"/>
  <c r="BT18" i="82"/>
  <c r="CB18" i="82"/>
  <c r="CJ18" i="82"/>
  <c r="CR18" i="82"/>
  <c r="J18" i="82"/>
  <c r="S18" i="82"/>
  <c r="AB18" i="82"/>
  <c r="AK18" i="82"/>
  <c r="AT18" i="82"/>
  <c r="BD18" i="82"/>
  <c r="BM18" i="82"/>
  <c r="BU18" i="82"/>
  <c r="CC18" i="82"/>
  <c r="CK18" i="82"/>
  <c r="CS18" i="82"/>
  <c r="C18" i="82"/>
  <c r="L18" i="82"/>
  <c r="U18" i="82"/>
  <c r="AD18" i="82"/>
  <c r="AN18" i="82"/>
  <c r="AW18" i="82"/>
  <c r="BF18" i="82"/>
  <c r="BO18" i="82"/>
  <c r="BW18" i="82"/>
  <c r="CE18" i="82"/>
  <c r="CM18" i="82"/>
  <c r="E18" i="82"/>
  <c r="T18" i="82"/>
  <c r="AH18" i="82"/>
  <c r="AX18" i="82"/>
  <c r="BJ18" i="82"/>
  <c r="BY18" i="82"/>
  <c r="CL18" i="82"/>
  <c r="F18" i="82"/>
  <c r="V18" i="82"/>
  <c r="AI18" i="82"/>
  <c r="AY18" i="82"/>
  <c r="BN18" i="82"/>
  <c r="BZ18" i="82"/>
  <c r="CN18" i="82"/>
  <c r="H18" i="82"/>
  <c r="X18" i="82"/>
  <c r="AL18" i="82"/>
  <c r="AZ18" i="82"/>
  <c r="BP18" i="82"/>
  <c r="CA18" i="82"/>
  <c r="CO18" i="82"/>
  <c r="K18" i="82"/>
  <c r="Y18" i="82"/>
  <c r="AO18" i="82"/>
  <c r="BA18" i="82"/>
  <c r="BQ18" i="82"/>
  <c r="CD18" i="82"/>
  <c r="CP18" i="82"/>
  <c r="D18" i="82"/>
  <c r="AG18" i="82"/>
  <c r="BI18" i="82"/>
  <c r="CI18" i="82"/>
  <c r="M18" i="82"/>
  <c r="AP18" i="82"/>
  <c r="BR18" i="82"/>
  <c r="CQ18" i="82"/>
  <c r="N18" i="82"/>
  <c r="AQ18" i="82"/>
  <c r="BS18" i="82"/>
  <c r="P18" i="82"/>
  <c r="AR18" i="82"/>
  <c r="BV18" i="82"/>
  <c r="C38" i="82"/>
  <c r="K38" i="82"/>
  <c r="S38" i="82"/>
  <c r="AA38" i="82"/>
  <c r="I38" i="82"/>
  <c r="R38" i="82"/>
  <c r="AB38" i="82"/>
  <c r="AJ38" i="82"/>
  <c r="AR38" i="82"/>
  <c r="AZ38" i="82"/>
  <c r="BH38" i="82"/>
  <c r="BP38" i="82"/>
  <c r="BX38" i="82"/>
  <c r="CF38" i="82"/>
  <c r="CN38" i="82"/>
  <c r="J38" i="82"/>
  <c r="T38" i="82"/>
  <c r="AC38" i="82"/>
  <c r="AK38" i="82"/>
  <c r="AS38" i="82"/>
  <c r="BA38" i="82"/>
  <c r="BI38" i="82"/>
  <c r="BQ38" i="82"/>
  <c r="BY38" i="82"/>
  <c r="CG38" i="82"/>
  <c r="CO38" i="82"/>
  <c r="D38" i="82"/>
  <c r="M38" i="82"/>
  <c r="V38" i="82"/>
  <c r="AE38" i="82"/>
  <c r="AM38" i="82"/>
  <c r="AU38" i="82"/>
  <c r="BC38" i="82"/>
  <c r="BK38" i="82"/>
  <c r="BS38" i="82"/>
  <c r="CA38" i="82"/>
  <c r="CI38" i="82"/>
  <c r="CQ38" i="82"/>
  <c r="C33" i="82"/>
  <c r="K33" i="82"/>
  <c r="S33" i="82"/>
  <c r="AA33" i="82"/>
  <c r="AI33" i="82"/>
  <c r="AQ33" i="82"/>
  <c r="AY33" i="82"/>
  <c r="BG33" i="82"/>
  <c r="BO33" i="82"/>
  <c r="BW33" i="82"/>
  <c r="CE33" i="82"/>
  <c r="CM33" i="82"/>
  <c r="F33" i="82"/>
  <c r="N33" i="82"/>
  <c r="V33" i="82"/>
  <c r="AD33" i="82"/>
  <c r="AL33" i="82"/>
  <c r="AT33" i="82"/>
  <c r="BB33" i="82"/>
  <c r="BJ33" i="82"/>
  <c r="BR33" i="82"/>
  <c r="BZ33" i="82"/>
  <c r="CH33" i="82"/>
  <c r="CP33" i="82"/>
  <c r="J33" i="82"/>
  <c r="U33" i="82"/>
  <c r="AF33" i="82"/>
  <c r="AP33" i="82"/>
  <c r="BA33" i="82"/>
  <c r="BL33" i="82"/>
  <c r="BV33" i="82"/>
  <c r="CG33" i="82"/>
  <c r="CR33" i="82"/>
  <c r="L33" i="82"/>
  <c r="W33" i="82"/>
  <c r="AG33" i="82"/>
  <c r="AR33" i="82"/>
  <c r="BC33" i="82"/>
  <c r="BM33" i="82"/>
  <c r="BX33" i="82"/>
  <c r="CI33" i="82"/>
  <c r="CS33" i="82"/>
  <c r="D33" i="82"/>
  <c r="O33" i="82"/>
  <c r="Y33" i="82"/>
  <c r="AJ33" i="82"/>
  <c r="AU33" i="82"/>
  <c r="BE33" i="82"/>
  <c r="BP33" i="82"/>
  <c r="CA33" i="82"/>
  <c r="CK33" i="82"/>
  <c r="CR58" i="82"/>
  <c r="CJ58" i="82"/>
  <c r="CB58" i="82"/>
  <c r="BT58" i="82"/>
  <c r="BL58" i="82"/>
  <c r="BD58" i="82"/>
  <c r="AV58" i="82"/>
  <c r="AN58" i="82"/>
  <c r="AF58" i="82"/>
  <c r="X58" i="82"/>
  <c r="P58" i="82"/>
  <c r="H58" i="82"/>
  <c r="CR57" i="82"/>
  <c r="CJ57" i="82"/>
  <c r="CB57" i="82"/>
  <c r="BT57" i="82"/>
  <c r="BL57" i="82"/>
  <c r="BD57" i="82"/>
  <c r="AV57" i="82"/>
  <c r="AN57" i="82"/>
  <c r="AF57" i="82"/>
  <c r="X57" i="82"/>
  <c r="P57" i="82"/>
  <c r="H57" i="82"/>
  <c r="CM55" i="82"/>
  <c r="CD55" i="82"/>
  <c r="BU55" i="82"/>
  <c r="BL55" i="82"/>
  <c r="BC55" i="82"/>
  <c r="AT55" i="82"/>
  <c r="AK55" i="82"/>
  <c r="AA55" i="82"/>
  <c r="R55" i="82"/>
  <c r="I55" i="82"/>
  <c r="CM53" i="82"/>
  <c r="CD53" i="82"/>
  <c r="BU53" i="82"/>
  <c r="BL53" i="82"/>
  <c r="BC53" i="82"/>
  <c r="AT53" i="82"/>
  <c r="AK53" i="82"/>
  <c r="AA53" i="82"/>
  <c r="R53" i="82"/>
  <c r="I53" i="82"/>
  <c r="CP38" i="82"/>
  <c r="CC38" i="82"/>
  <c r="BO38" i="82"/>
  <c r="BD38" i="82"/>
  <c r="AP38" i="82"/>
  <c r="AD38" i="82"/>
  <c r="O38" i="82"/>
  <c r="C36" i="82"/>
  <c r="K36" i="82"/>
  <c r="S36" i="82"/>
  <c r="AA36" i="82"/>
  <c r="AI36" i="82"/>
  <c r="AQ36" i="82"/>
  <c r="AY36" i="82"/>
  <c r="BG36" i="82"/>
  <c r="BO36" i="82"/>
  <c r="BW36" i="82"/>
  <c r="CE36" i="82"/>
  <c r="CM36" i="82"/>
  <c r="I36" i="82"/>
  <c r="R36" i="82"/>
  <c r="AB36" i="82"/>
  <c r="AK36" i="82"/>
  <c r="AT36" i="82"/>
  <c r="BC36" i="82"/>
  <c r="BL36" i="82"/>
  <c r="BU36" i="82"/>
  <c r="CD36" i="82"/>
  <c r="CN36" i="82"/>
  <c r="J36" i="82"/>
  <c r="T36" i="82"/>
  <c r="AC36" i="82"/>
  <c r="AL36" i="82"/>
  <c r="AU36" i="82"/>
  <c r="BD36" i="82"/>
  <c r="BM36" i="82"/>
  <c r="BV36" i="82"/>
  <c r="CF36" i="82"/>
  <c r="CO36" i="82"/>
  <c r="D36" i="82"/>
  <c r="M36" i="82"/>
  <c r="V36" i="82"/>
  <c r="AE36" i="82"/>
  <c r="AN36" i="82"/>
  <c r="AW36" i="82"/>
  <c r="BF36" i="82"/>
  <c r="BP36" i="82"/>
  <c r="BY36" i="82"/>
  <c r="CH36" i="82"/>
  <c r="CQ36" i="82"/>
  <c r="CF33" i="82"/>
  <c r="BQ33" i="82"/>
  <c r="AX33" i="82"/>
  <c r="AH33" i="82"/>
  <c r="Q33" i="82"/>
  <c r="H29" i="82"/>
  <c r="P29" i="82"/>
  <c r="X29" i="82"/>
  <c r="AF29" i="82"/>
  <c r="AN29" i="82"/>
  <c r="AV29" i="82"/>
  <c r="BD29" i="82"/>
  <c r="BL29" i="82"/>
  <c r="BT29" i="82"/>
  <c r="CB29" i="82"/>
  <c r="CJ29" i="82"/>
  <c r="CR29" i="82"/>
  <c r="I29" i="82"/>
  <c r="Q29" i="82"/>
  <c r="Y29" i="82"/>
  <c r="AG29" i="82"/>
  <c r="AO29" i="82"/>
  <c r="AW29" i="82"/>
  <c r="BE29" i="82"/>
  <c r="BM29" i="82"/>
  <c r="BU29" i="82"/>
  <c r="CC29" i="82"/>
  <c r="CK29" i="82"/>
  <c r="CS29" i="82"/>
  <c r="E29" i="82"/>
  <c r="O29" i="82"/>
  <c r="AA29" i="82"/>
  <c r="AK29" i="82"/>
  <c r="AU29" i="82"/>
  <c r="BG29" i="82"/>
  <c r="BQ29" i="82"/>
  <c r="CA29" i="82"/>
  <c r="CM29" i="82"/>
  <c r="J29" i="82"/>
  <c r="T29" i="82"/>
  <c r="AD29" i="82"/>
  <c r="AP29" i="82"/>
  <c r="AZ29" i="82"/>
  <c r="BJ29" i="82"/>
  <c r="BV29" i="82"/>
  <c r="CF29" i="82"/>
  <c r="CP29" i="82"/>
  <c r="G29" i="82"/>
  <c r="V29" i="82"/>
  <c r="AJ29" i="82"/>
  <c r="AY29" i="82"/>
  <c r="BN29" i="82"/>
  <c r="BZ29" i="82"/>
  <c r="CO29" i="82"/>
  <c r="K29" i="82"/>
  <c r="W29" i="82"/>
  <c r="AL29" i="82"/>
  <c r="BA29" i="82"/>
  <c r="BO29" i="82"/>
  <c r="CD29" i="82"/>
  <c r="CQ29" i="82"/>
  <c r="L29" i="82"/>
  <c r="Z29" i="82"/>
  <c r="AM29" i="82"/>
  <c r="BB29" i="82"/>
  <c r="BP29" i="82"/>
  <c r="CE29" i="82"/>
  <c r="M29" i="82"/>
  <c r="AB29" i="82"/>
  <c r="AQ29" i="82"/>
  <c r="BC29" i="82"/>
  <c r="BR29" i="82"/>
  <c r="CG29" i="82"/>
  <c r="H21" i="82"/>
  <c r="P21" i="82"/>
  <c r="X21" i="82"/>
  <c r="AF21" i="82"/>
  <c r="AN21" i="82"/>
  <c r="AV21" i="82"/>
  <c r="BD21" i="82"/>
  <c r="BL21" i="82"/>
  <c r="BT21" i="82"/>
  <c r="CB21" i="82"/>
  <c r="CJ21" i="82"/>
  <c r="CR21" i="82"/>
  <c r="I21" i="82"/>
  <c r="Q21" i="82"/>
  <c r="Y21" i="82"/>
  <c r="AG21" i="82"/>
  <c r="AO21" i="82"/>
  <c r="AW21" i="82"/>
  <c r="BE21" i="82"/>
  <c r="BM21" i="82"/>
  <c r="BU21" i="82"/>
  <c r="CC21" i="82"/>
  <c r="CK21" i="82"/>
  <c r="CS21" i="82"/>
  <c r="C21" i="82"/>
  <c r="K21" i="82"/>
  <c r="S21" i="82"/>
  <c r="AA21" i="82"/>
  <c r="AI21" i="82"/>
  <c r="AQ21" i="82"/>
  <c r="AY21" i="82"/>
  <c r="BG21" i="82"/>
  <c r="BO21" i="82"/>
  <c r="BW21" i="82"/>
  <c r="CE21" i="82"/>
  <c r="CM21" i="82"/>
  <c r="F21" i="82"/>
  <c r="T21" i="82"/>
  <c r="AE21" i="82"/>
  <c r="AS21" i="82"/>
  <c r="BF21" i="82"/>
  <c r="BR21" i="82"/>
  <c r="CF21" i="82"/>
  <c r="CQ21" i="82"/>
  <c r="G21" i="82"/>
  <c r="U21" i="82"/>
  <c r="AH21" i="82"/>
  <c r="AT21" i="82"/>
  <c r="BH21" i="82"/>
  <c r="BS21" i="82"/>
  <c r="CG21" i="82"/>
  <c r="L21" i="82"/>
  <c r="W21" i="82"/>
  <c r="AK21" i="82"/>
  <c r="AX21" i="82"/>
  <c r="BJ21" i="82"/>
  <c r="BX21" i="82"/>
  <c r="CI21" i="82"/>
  <c r="E21" i="82"/>
  <c r="AB21" i="82"/>
  <c r="AU21" i="82"/>
  <c r="BP21" i="82"/>
  <c r="CL21" i="82"/>
  <c r="J21" i="82"/>
  <c r="AC21" i="82"/>
  <c r="AZ21" i="82"/>
  <c r="BQ21" i="82"/>
  <c r="CN21" i="82"/>
  <c r="M21" i="82"/>
  <c r="AD21" i="82"/>
  <c r="BA21" i="82"/>
  <c r="BV21" i="82"/>
  <c r="CO21" i="82"/>
  <c r="N21" i="82"/>
  <c r="AJ21" i="82"/>
  <c r="BB21" i="82"/>
  <c r="BY21" i="82"/>
  <c r="CP21" i="82"/>
  <c r="BE18" i="82"/>
  <c r="CQ58" i="82"/>
  <c r="CI58" i="82"/>
  <c r="CA58" i="82"/>
  <c r="BS58" i="82"/>
  <c r="BK58" i="82"/>
  <c r="BC58" i="82"/>
  <c r="AU58" i="82"/>
  <c r="AM58" i="82"/>
  <c r="AE58" i="82"/>
  <c r="W58" i="82"/>
  <c r="O58" i="82"/>
  <c r="CQ57" i="82"/>
  <c r="CI57" i="82"/>
  <c r="CA57" i="82"/>
  <c r="BS57" i="82"/>
  <c r="BK57" i="82"/>
  <c r="BC57" i="82"/>
  <c r="AU57" i="82"/>
  <c r="AM57" i="82"/>
  <c r="AE57" i="82"/>
  <c r="W57" i="82"/>
  <c r="O57" i="82"/>
  <c r="CL55" i="82"/>
  <c r="CC55" i="82"/>
  <c r="BT55" i="82"/>
  <c r="BK55" i="82"/>
  <c r="BB55" i="82"/>
  <c r="AS55" i="82"/>
  <c r="AI55" i="82"/>
  <c r="Z55" i="82"/>
  <c r="Q55" i="82"/>
  <c r="H55" i="82"/>
  <c r="CL53" i="82"/>
  <c r="CC53" i="82"/>
  <c r="BT53" i="82"/>
  <c r="BK53" i="82"/>
  <c r="BB53" i="82"/>
  <c r="AS53" i="82"/>
  <c r="AI53" i="82"/>
  <c r="Z53" i="82"/>
  <c r="Q53" i="82"/>
  <c r="H53" i="82"/>
  <c r="D50" i="82"/>
  <c r="L50" i="82"/>
  <c r="T50" i="82"/>
  <c r="AB50" i="82"/>
  <c r="AJ50" i="82"/>
  <c r="AR50" i="82"/>
  <c r="AZ50" i="82"/>
  <c r="BH50" i="82"/>
  <c r="BP50" i="82"/>
  <c r="BX50" i="82"/>
  <c r="CF50" i="82"/>
  <c r="CN50" i="82"/>
  <c r="E50" i="82"/>
  <c r="M50" i="82"/>
  <c r="U50" i="82"/>
  <c r="AC50" i="82"/>
  <c r="AK50" i="82"/>
  <c r="AS50" i="82"/>
  <c r="BA50" i="82"/>
  <c r="BI50" i="82"/>
  <c r="BQ50" i="82"/>
  <c r="BY50" i="82"/>
  <c r="CG50" i="82"/>
  <c r="G50" i="82"/>
  <c r="O50" i="82"/>
  <c r="W50" i="82"/>
  <c r="AE50" i="82"/>
  <c r="AM50" i="82"/>
  <c r="AU50" i="82"/>
  <c r="BC50" i="82"/>
  <c r="BK50" i="82"/>
  <c r="BS50" i="82"/>
  <c r="CA50" i="82"/>
  <c r="CI50" i="82"/>
  <c r="CQ50" i="82"/>
  <c r="D48" i="82"/>
  <c r="L48" i="82"/>
  <c r="T48" i="82"/>
  <c r="AB48" i="82"/>
  <c r="AJ48" i="82"/>
  <c r="AR48" i="82"/>
  <c r="AZ48" i="82"/>
  <c r="BH48" i="82"/>
  <c r="BP48" i="82"/>
  <c r="BX48" i="82"/>
  <c r="CF48" i="82"/>
  <c r="CN48" i="82"/>
  <c r="E48" i="82"/>
  <c r="M48" i="82"/>
  <c r="U48" i="82"/>
  <c r="AC48" i="82"/>
  <c r="AK48" i="82"/>
  <c r="AS48" i="82"/>
  <c r="BA48" i="82"/>
  <c r="BI48" i="82"/>
  <c r="BQ48" i="82"/>
  <c r="BY48" i="82"/>
  <c r="CG48" i="82"/>
  <c r="CO48" i="82"/>
  <c r="G48" i="82"/>
  <c r="O48" i="82"/>
  <c r="W48" i="82"/>
  <c r="AE48" i="82"/>
  <c r="AM48" i="82"/>
  <c r="AU48" i="82"/>
  <c r="BC48" i="82"/>
  <c r="BK48" i="82"/>
  <c r="BS48" i="82"/>
  <c r="CA48" i="82"/>
  <c r="CI48" i="82"/>
  <c r="CQ48" i="82"/>
  <c r="D46" i="82"/>
  <c r="L46" i="82"/>
  <c r="T46" i="82"/>
  <c r="AB46" i="82"/>
  <c r="AJ46" i="82"/>
  <c r="AR46" i="82"/>
  <c r="AZ46" i="82"/>
  <c r="BH46" i="82"/>
  <c r="BP46" i="82"/>
  <c r="BX46" i="82"/>
  <c r="CF46" i="82"/>
  <c r="CN46" i="82"/>
  <c r="E46" i="82"/>
  <c r="M46" i="82"/>
  <c r="U46" i="82"/>
  <c r="AC46" i="82"/>
  <c r="AK46" i="82"/>
  <c r="AS46" i="82"/>
  <c r="BA46" i="82"/>
  <c r="BI46" i="82"/>
  <c r="BQ46" i="82"/>
  <c r="BY46" i="82"/>
  <c r="CG46" i="82"/>
  <c r="CO46" i="82"/>
  <c r="G46" i="82"/>
  <c r="O46" i="82"/>
  <c r="W46" i="82"/>
  <c r="AE46" i="82"/>
  <c r="AM46" i="82"/>
  <c r="AU46" i="82"/>
  <c r="BC46" i="82"/>
  <c r="BK46" i="82"/>
  <c r="BS46" i="82"/>
  <c r="CA46" i="82"/>
  <c r="CI46" i="82"/>
  <c r="CQ46" i="82"/>
  <c r="D44" i="82"/>
  <c r="L44" i="82"/>
  <c r="T44" i="82"/>
  <c r="AB44" i="82"/>
  <c r="AJ44" i="82"/>
  <c r="AR44" i="82"/>
  <c r="AZ44" i="82"/>
  <c r="BH44" i="82"/>
  <c r="BP44" i="82"/>
  <c r="BX44" i="82"/>
  <c r="CF44" i="82"/>
  <c r="CN44" i="82"/>
  <c r="E44" i="82"/>
  <c r="M44" i="82"/>
  <c r="U44" i="82"/>
  <c r="AC44" i="82"/>
  <c r="AK44" i="82"/>
  <c r="AS44" i="82"/>
  <c r="BA44" i="82"/>
  <c r="BI44" i="82"/>
  <c r="BQ44" i="82"/>
  <c r="BY44" i="82"/>
  <c r="CG44" i="82"/>
  <c r="CO44" i="82"/>
  <c r="G44" i="82"/>
  <c r="O44" i="82"/>
  <c r="W44" i="82"/>
  <c r="AE44" i="82"/>
  <c r="AM44" i="82"/>
  <c r="AU44" i="82"/>
  <c r="BC44" i="82"/>
  <c r="BK44" i="82"/>
  <c r="BS44" i="82"/>
  <c r="CA44" i="82"/>
  <c r="CI44" i="82"/>
  <c r="CQ44" i="82"/>
  <c r="D42" i="82"/>
  <c r="L42" i="82"/>
  <c r="T42" i="82"/>
  <c r="AB42" i="82"/>
  <c r="AJ42" i="82"/>
  <c r="AR42" i="82"/>
  <c r="AZ42" i="82"/>
  <c r="BH42" i="82"/>
  <c r="BP42" i="82"/>
  <c r="BX42" i="82"/>
  <c r="CF42" i="82"/>
  <c r="CN42" i="82"/>
  <c r="E42" i="82"/>
  <c r="M42" i="82"/>
  <c r="U42" i="82"/>
  <c r="AC42" i="82"/>
  <c r="AK42" i="82"/>
  <c r="AS42" i="82"/>
  <c r="BA42" i="82"/>
  <c r="BI42" i="82"/>
  <c r="BQ42" i="82"/>
  <c r="BY42" i="82"/>
  <c r="CG42" i="82"/>
  <c r="CO42" i="82"/>
  <c r="G42" i="82"/>
  <c r="O42" i="82"/>
  <c r="W42" i="82"/>
  <c r="AE42" i="82"/>
  <c r="AM42" i="82"/>
  <c r="AU42" i="82"/>
  <c r="BC42" i="82"/>
  <c r="BK42" i="82"/>
  <c r="BS42" i="82"/>
  <c r="CA42" i="82"/>
  <c r="CI42" i="82"/>
  <c r="CQ42" i="82"/>
  <c r="D40" i="82"/>
  <c r="L40" i="82"/>
  <c r="T40" i="82"/>
  <c r="AB40" i="82"/>
  <c r="AJ40" i="82"/>
  <c r="AR40" i="82"/>
  <c r="AZ40" i="82"/>
  <c r="BH40" i="82"/>
  <c r="BP40" i="82"/>
  <c r="BX40" i="82"/>
  <c r="CF40" i="82"/>
  <c r="CN40" i="82"/>
  <c r="E40" i="82"/>
  <c r="M40" i="82"/>
  <c r="U40" i="82"/>
  <c r="AC40" i="82"/>
  <c r="AK40" i="82"/>
  <c r="AS40" i="82"/>
  <c r="BA40" i="82"/>
  <c r="BI40" i="82"/>
  <c r="BQ40" i="82"/>
  <c r="BY40" i="82"/>
  <c r="CG40" i="82"/>
  <c r="CO40" i="82"/>
  <c r="G40" i="82"/>
  <c r="O40" i="82"/>
  <c r="W40" i="82"/>
  <c r="AE40" i="82"/>
  <c r="AM40" i="82"/>
  <c r="AU40" i="82"/>
  <c r="BC40" i="82"/>
  <c r="BK40" i="82"/>
  <c r="BS40" i="82"/>
  <c r="CA40" i="82"/>
  <c r="CI40" i="82"/>
  <c r="CQ40" i="82"/>
  <c r="CM38" i="82"/>
  <c r="CB38" i="82"/>
  <c r="BN38" i="82"/>
  <c r="BB38" i="82"/>
  <c r="AO38" i="82"/>
  <c r="Z38" i="82"/>
  <c r="N38" i="82"/>
  <c r="CJ36" i="82"/>
  <c r="BT36" i="82"/>
  <c r="BH36" i="82"/>
  <c r="AR36" i="82"/>
  <c r="AD36" i="82"/>
  <c r="O36" i="82"/>
  <c r="CD33" i="82"/>
  <c r="BN33" i="82"/>
  <c r="AW33" i="82"/>
  <c r="AE33" i="82"/>
  <c r="P33" i="82"/>
  <c r="BY29" i="82"/>
  <c r="AX29" i="82"/>
  <c r="U29" i="82"/>
  <c r="CA21" i="82"/>
  <c r="AM21" i="82"/>
  <c r="AV18" i="82"/>
  <c r="CK32" i="82"/>
  <c r="CA32" i="82"/>
  <c r="BP32" i="82"/>
  <c r="BE32" i="82"/>
  <c r="AU32" i="82"/>
  <c r="AJ32" i="82"/>
  <c r="Y32" i="82"/>
  <c r="O32" i="82"/>
  <c r="CK31" i="82"/>
  <c r="CA31" i="82"/>
  <c r="BP31" i="82"/>
  <c r="BE31" i="82"/>
  <c r="AU31" i="82"/>
  <c r="AJ31" i="82"/>
  <c r="Y31" i="82"/>
  <c r="O31" i="82"/>
  <c r="CI30" i="82"/>
  <c r="BW30" i="82"/>
  <c r="BH30" i="82"/>
  <c r="AS30" i="82"/>
  <c r="AE30" i="82"/>
  <c r="R30" i="82"/>
  <c r="CA19" i="82"/>
  <c r="BB19" i="82"/>
  <c r="AC19" i="82"/>
  <c r="C32" i="82"/>
  <c r="K32" i="82"/>
  <c r="S32" i="82"/>
  <c r="AA32" i="82"/>
  <c r="AI32" i="82"/>
  <c r="AQ32" i="82"/>
  <c r="AY32" i="82"/>
  <c r="BG32" i="82"/>
  <c r="BO32" i="82"/>
  <c r="BW32" i="82"/>
  <c r="CE32" i="82"/>
  <c r="CM32" i="82"/>
  <c r="F32" i="82"/>
  <c r="N32" i="82"/>
  <c r="V32" i="82"/>
  <c r="AD32" i="82"/>
  <c r="AL32" i="82"/>
  <c r="AT32" i="82"/>
  <c r="BB32" i="82"/>
  <c r="BJ32" i="82"/>
  <c r="BR32" i="82"/>
  <c r="BZ32" i="82"/>
  <c r="CH32" i="82"/>
  <c r="CP32" i="82"/>
  <c r="C31" i="82"/>
  <c r="K31" i="82"/>
  <c r="S31" i="82"/>
  <c r="AA31" i="82"/>
  <c r="AI31" i="82"/>
  <c r="AQ31" i="82"/>
  <c r="AY31" i="82"/>
  <c r="BG31" i="82"/>
  <c r="BO31" i="82"/>
  <c r="BW31" i="82"/>
  <c r="CE31" i="82"/>
  <c r="CM31" i="82"/>
  <c r="F31" i="82"/>
  <c r="N31" i="82"/>
  <c r="V31" i="82"/>
  <c r="AD31" i="82"/>
  <c r="AL31" i="82"/>
  <c r="AT31" i="82"/>
  <c r="BB31" i="82"/>
  <c r="BJ31" i="82"/>
  <c r="BR31" i="82"/>
  <c r="BZ31" i="82"/>
  <c r="CH31" i="82"/>
  <c r="CP31" i="82"/>
  <c r="H30" i="82"/>
  <c r="P30" i="82"/>
  <c r="X30" i="82"/>
  <c r="AF30" i="82"/>
  <c r="AN30" i="82"/>
  <c r="AV30" i="82"/>
  <c r="BD30" i="82"/>
  <c r="BL30" i="82"/>
  <c r="BT30" i="82"/>
  <c r="CB30" i="82"/>
  <c r="CJ30" i="82"/>
  <c r="CR30" i="82"/>
  <c r="I30" i="82"/>
  <c r="Q30" i="82"/>
  <c r="Y30" i="82"/>
  <c r="AG30" i="82"/>
  <c r="AO30" i="82"/>
  <c r="AW30" i="82"/>
  <c r="BE30" i="82"/>
  <c r="BM30" i="82"/>
  <c r="BU30" i="82"/>
  <c r="CC30" i="82"/>
  <c r="E30" i="82"/>
  <c r="O30" i="82"/>
  <c r="AA30" i="82"/>
  <c r="AK30" i="82"/>
  <c r="AU30" i="82"/>
  <c r="BG30" i="82"/>
  <c r="BQ30" i="82"/>
  <c r="CA30" i="82"/>
  <c r="CL30" i="82"/>
  <c r="J30" i="82"/>
  <c r="T30" i="82"/>
  <c r="AD30" i="82"/>
  <c r="AP30" i="82"/>
  <c r="AZ30" i="82"/>
  <c r="BJ30" i="82"/>
  <c r="BV30" i="82"/>
  <c r="CF30" i="82"/>
  <c r="CO30" i="82"/>
  <c r="H19" i="82"/>
  <c r="P19" i="82"/>
  <c r="X19" i="82"/>
  <c r="AF19" i="82"/>
  <c r="AN19" i="82"/>
  <c r="AV19" i="82"/>
  <c r="BD19" i="82"/>
  <c r="BL19" i="82"/>
  <c r="BT19" i="82"/>
  <c r="CB19" i="82"/>
  <c r="CJ19" i="82"/>
  <c r="CR19" i="82"/>
  <c r="I19" i="82"/>
  <c r="Q19" i="82"/>
  <c r="Y19" i="82"/>
  <c r="AG19" i="82"/>
  <c r="AO19" i="82"/>
  <c r="AW19" i="82"/>
  <c r="BE19" i="82"/>
  <c r="BM19" i="82"/>
  <c r="BU19" i="82"/>
  <c r="CC19" i="82"/>
  <c r="CK19" i="82"/>
  <c r="CS19" i="82"/>
  <c r="C19" i="82"/>
  <c r="K19" i="82"/>
  <c r="S19" i="82"/>
  <c r="AA19" i="82"/>
  <c r="AI19" i="82"/>
  <c r="AQ19" i="82"/>
  <c r="AY19" i="82"/>
  <c r="BG19" i="82"/>
  <c r="BO19" i="82"/>
  <c r="BW19" i="82"/>
  <c r="CE19" i="82"/>
  <c r="CM19" i="82"/>
  <c r="F19" i="82"/>
  <c r="T19" i="82"/>
  <c r="AE19" i="82"/>
  <c r="AS19" i="82"/>
  <c r="BF19" i="82"/>
  <c r="BR19" i="82"/>
  <c r="CF19" i="82"/>
  <c r="CQ19" i="82"/>
  <c r="G19" i="82"/>
  <c r="U19" i="82"/>
  <c r="AH19" i="82"/>
  <c r="AT19" i="82"/>
  <c r="BH19" i="82"/>
  <c r="BS19" i="82"/>
  <c r="CG19" i="82"/>
  <c r="J19" i="82"/>
  <c r="V19" i="82"/>
  <c r="AJ19" i="82"/>
  <c r="AU19" i="82"/>
  <c r="BI19" i="82"/>
  <c r="BV19" i="82"/>
  <c r="CH19" i="82"/>
  <c r="L19" i="82"/>
  <c r="W19" i="82"/>
  <c r="AK19" i="82"/>
  <c r="AX19" i="82"/>
  <c r="BJ19" i="82"/>
  <c r="BX19" i="82"/>
  <c r="CI19" i="82"/>
  <c r="CS32" i="82"/>
  <c r="CI32" i="82"/>
  <c r="BX32" i="82"/>
  <c r="BM32" i="82"/>
  <c r="BC32" i="82"/>
  <c r="AR32" i="82"/>
  <c r="AG32" i="82"/>
  <c r="W32" i="82"/>
  <c r="L32" i="82"/>
  <c r="CS31" i="82"/>
  <c r="CI31" i="82"/>
  <c r="BX31" i="82"/>
  <c r="BM31" i="82"/>
  <c r="BC31" i="82"/>
  <c r="AR31" i="82"/>
  <c r="AG31" i="82"/>
  <c r="W31" i="82"/>
  <c r="L31" i="82"/>
  <c r="CS30" i="82"/>
  <c r="CG30" i="82"/>
  <c r="BR30" i="82"/>
  <c r="BC30" i="82"/>
  <c r="AQ30" i="82"/>
  <c r="AB30" i="82"/>
  <c r="M30" i="82"/>
  <c r="H26" i="82"/>
  <c r="P26" i="82"/>
  <c r="X26" i="82"/>
  <c r="AF26" i="82"/>
  <c r="AN26" i="82"/>
  <c r="AV26" i="82"/>
  <c r="BD26" i="82"/>
  <c r="BL26" i="82"/>
  <c r="BT26" i="82"/>
  <c r="CB26" i="82"/>
  <c r="CJ26" i="82"/>
  <c r="CR26" i="82"/>
  <c r="I26" i="82"/>
  <c r="Q26" i="82"/>
  <c r="Y26" i="82"/>
  <c r="AG26" i="82"/>
  <c r="AO26" i="82"/>
  <c r="AW26" i="82"/>
  <c r="BE26" i="82"/>
  <c r="BM26" i="82"/>
  <c r="BU26" i="82"/>
  <c r="CC26" i="82"/>
  <c r="CK26" i="82"/>
  <c r="CS26" i="82"/>
  <c r="C26" i="82"/>
  <c r="K26" i="82"/>
  <c r="S26" i="82"/>
  <c r="AA26" i="82"/>
  <c r="AI26" i="82"/>
  <c r="AQ26" i="82"/>
  <c r="AY26" i="82"/>
  <c r="BG26" i="82"/>
  <c r="BO26" i="82"/>
  <c r="BW26" i="82"/>
  <c r="CE26" i="82"/>
  <c r="CM26" i="82"/>
  <c r="M26" i="82"/>
  <c r="Z26" i="82"/>
  <c r="AL26" i="82"/>
  <c r="AZ26" i="82"/>
  <c r="BK26" i="82"/>
  <c r="BY26" i="82"/>
  <c r="CL26" i="82"/>
  <c r="E26" i="82"/>
  <c r="R26" i="82"/>
  <c r="AD26" i="82"/>
  <c r="AR26" i="82"/>
  <c r="BC26" i="82"/>
  <c r="BQ26" i="82"/>
  <c r="CD26" i="82"/>
  <c r="CP26" i="82"/>
  <c r="H23" i="82"/>
  <c r="P23" i="82"/>
  <c r="X23" i="82"/>
  <c r="AF23" i="82"/>
  <c r="AN23" i="82"/>
  <c r="AV23" i="82"/>
  <c r="BD23" i="82"/>
  <c r="BL23" i="82"/>
  <c r="BT23" i="82"/>
  <c r="CB23" i="82"/>
  <c r="CJ23" i="82"/>
  <c r="CR23" i="82"/>
  <c r="I23" i="82"/>
  <c r="Q23" i="82"/>
  <c r="Y23" i="82"/>
  <c r="AG23" i="82"/>
  <c r="AO23" i="82"/>
  <c r="AW23" i="82"/>
  <c r="BE23" i="82"/>
  <c r="BM23" i="82"/>
  <c r="BU23" i="82"/>
  <c r="CC23" i="82"/>
  <c r="CK23" i="82"/>
  <c r="CS23" i="82"/>
  <c r="C23" i="82"/>
  <c r="K23" i="82"/>
  <c r="S23" i="82"/>
  <c r="AA23" i="82"/>
  <c r="AI23" i="82"/>
  <c r="AQ23" i="82"/>
  <c r="AY23" i="82"/>
  <c r="BG23" i="82"/>
  <c r="BO23" i="82"/>
  <c r="BW23" i="82"/>
  <c r="CE23" i="82"/>
  <c r="CM23" i="82"/>
  <c r="F23" i="82"/>
  <c r="T23" i="82"/>
  <c r="AE23" i="82"/>
  <c r="AS23" i="82"/>
  <c r="BF23" i="82"/>
  <c r="BR23" i="82"/>
  <c r="CF23" i="82"/>
  <c r="CQ23" i="82"/>
  <c r="G23" i="82"/>
  <c r="U23" i="82"/>
  <c r="AH23" i="82"/>
  <c r="AT23" i="82"/>
  <c r="BH23" i="82"/>
  <c r="BS23" i="82"/>
  <c r="CG23" i="82"/>
  <c r="L23" i="82"/>
  <c r="W23" i="82"/>
  <c r="AK23" i="82"/>
  <c r="AX23" i="82"/>
  <c r="BJ23" i="82"/>
  <c r="BX23" i="82"/>
  <c r="CI23" i="82"/>
  <c r="BY19" i="82"/>
  <c r="AZ19" i="82"/>
  <c r="Z19" i="82"/>
  <c r="CR32" i="82"/>
  <c r="CG32" i="82"/>
  <c r="BV32" i="82"/>
  <c r="BL32" i="82"/>
  <c r="BA32" i="82"/>
  <c r="AP32" i="82"/>
  <c r="AF32" i="82"/>
  <c r="U32" i="82"/>
  <c r="J32" i="82"/>
  <c r="CR31" i="82"/>
  <c r="CG31" i="82"/>
  <c r="BV31" i="82"/>
  <c r="BL31" i="82"/>
  <c r="BA31" i="82"/>
  <c r="AP31" i="82"/>
  <c r="AF31" i="82"/>
  <c r="U31" i="82"/>
  <c r="J31" i="82"/>
  <c r="CQ30" i="82"/>
  <c r="CE30" i="82"/>
  <c r="BP30" i="82"/>
  <c r="BB30" i="82"/>
  <c r="AM30" i="82"/>
  <c r="Z30" i="82"/>
  <c r="L30" i="82"/>
  <c r="CG26" i="82"/>
  <c r="BP26" i="82"/>
  <c r="AX26" i="82"/>
  <c r="AH26" i="82"/>
  <c r="O26" i="82"/>
  <c r="CA23" i="82"/>
  <c r="BI23" i="82"/>
  <c r="AM23" i="82"/>
  <c r="R23" i="82"/>
  <c r="CP19" i="82"/>
  <c r="BQ19" i="82"/>
  <c r="AR19" i="82"/>
  <c r="R19" i="82"/>
  <c r="CP24" i="82"/>
  <c r="CD24" i="82"/>
  <c r="BQ24" i="82"/>
  <c r="BC24" i="82"/>
  <c r="AR24" i="82"/>
  <c r="AD24" i="82"/>
  <c r="R24" i="82"/>
  <c r="CP22" i="82"/>
  <c r="CD22" i="82"/>
  <c r="BQ22" i="82"/>
  <c r="BC22" i="82"/>
  <c r="AR22" i="82"/>
  <c r="AD22" i="82"/>
  <c r="R22" i="82"/>
  <c r="CP20" i="82"/>
  <c r="CD20" i="82"/>
  <c r="BQ20" i="82"/>
  <c r="BC20" i="82"/>
  <c r="AR20" i="82"/>
  <c r="AD20" i="82"/>
  <c r="R20" i="82"/>
  <c r="CN17" i="82"/>
  <c r="BX17" i="82"/>
  <c r="BL17" i="82"/>
  <c r="AV17" i="82"/>
  <c r="AH17" i="82"/>
  <c r="S17" i="82"/>
  <c r="G17" i="82"/>
  <c r="O17" i="82"/>
  <c r="W17" i="82"/>
  <c r="AE17" i="82"/>
  <c r="AM17" i="82"/>
  <c r="AU17" i="82"/>
  <c r="BC17" i="82"/>
  <c r="BK17" i="82"/>
  <c r="BS17" i="82"/>
  <c r="CA17" i="82"/>
  <c r="CI17" i="82"/>
  <c r="CQ17" i="82"/>
  <c r="D17" i="82"/>
  <c r="M17" i="82"/>
  <c r="V17" i="82"/>
  <c r="AF17" i="82"/>
  <c r="AO17" i="82"/>
  <c r="AX17" i="82"/>
  <c r="BG17" i="82"/>
  <c r="BP17" i="82"/>
  <c r="BY17" i="82"/>
  <c r="CH17" i="82"/>
  <c r="CR17" i="82"/>
  <c r="E17" i="82"/>
  <c r="N17" i="82"/>
  <c r="X17" i="82"/>
  <c r="AG17" i="82"/>
  <c r="AP17" i="82"/>
  <c r="AY17" i="82"/>
  <c r="BH17" i="82"/>
  <c r="BQ17" i="82"/>
  <c r="BZ17" i="82"/>
  <c r="CJ17" i="82"/>
  <c r="CS17" i="82"/>
  <c r="H17" i="82"/>
  <c r="Q17" i="82"/>
  <c r="Z17" i="82"/>
  <c r="AI17" i="82"/>
  <c r="AR17" i="82"/>
  <c r="BA17" i="82"/>
  <c r="BJ17" i="82"/>
  <c r="BT17" i="82"/>
  <c r="CC17" i="82"/>
  <c r="CL17" i="82"/>
  <c r="H24" i="82"/>
  <c r="P24" i="82"/>
  <c r="X24" i="82"/>
  <c r="AF24" i="82"/>
  <c r="AN24" i="82"/>
  <c r="AV24" i="82"/>
  <c r="BD24" i="82"/>
  <c r="BL24" i="82"/>
  <c r="BT24" i="82"/>
  <c r="CB24" i="82"/>
  <c r="CJ24" i="82"/>
  <c r="CR24" i="82"/>
  <c r="I24" i="82"/>
  <c r="Q24" i="82"/>
  <c r="Y24" i="82"/>
  <c r="AG24" i="82"/>
  <c r="AO24" i="82"/>
  <c r="AW24" i="82"/>
  <c r="BE24" i="82"/>
  <c r="BM24" i="82"/>
  <c r="BU24" i="82"/>
  <c r="CC24" i="82"/>
  <c r="CK24" i="82"/>
  <c r="CS24" i="82"/>
  <c r="C24" i="82"/>
  <c r="K24" i="82"/>
  <c r="S24" i="82"/>
  <c r="AA24" i="82"/>
  <c r="AI24" i="82"/>
  <c r="AQ24" i="82"/>
  <c r="AY24" i="82"/>
  <c r="BG24" i="82"/>
  <c r="BO24" i="82"/>
  <c r="BW24" i="82"/>
  <c r="CE24" i="82"/>
  <c r="CM24" i="82"/>
  <c r="H22" i="82"/>
  <c r="P22" i="82"/>
  <c r="X22" i="82"/>
  <c r="AF22" i="82"/>
  <c r="AN22" i="82"/>
  <c r="AV22" i="82"/>
  <c r="BD22" i="82"/>
  <c r="BL22" i="82"/>
  <c r="BT22" i="82"/>
  <c r="CB22" i="82"/>
  <c r="CJ22" i="82"/>
  <c r="CR22" i="82"/>
  <c r="I22" i="82"/>
  <c r="Q22" i="82"/>
  <c r="Y22" i="82"/>
  <c r="AG22" i="82"/>
  <c r="AO22" i="82"/>
  <c r="AW22" i="82"/>
  <c r="BE22" i="82"/>
  <c r="BM22" i="82"/>
  <c r="BU22" i="82"/>
  <c r="CC22" i="82"/>
  <c r="CK22" i="82"/>
  <c r="CS22" i="82"/>
  <c r="C22" i="82"/>
  <c r="K22" i="82"/>
  <c r="S22" i="82"/>
  <c r="AA22" i="82"/>
  <c r="AI22" i="82"/>
  <c r="AQ22" i="82"/>
  <c r="AY22" i="82"/>
  <c r="BG22" i="82"/>
  <c r="BO22" i="82"/>
  <c r="BW22" i="82"/>
  <c r="CE22" i="82"/>
  <c r="CM22" i="82"/>
  <c r="H20" i="82"/>
  <c r="P20" i="82"/>
  <c r="X20" i="82"/>
  <c r="AF20" i="82"/>
  <c r="AN20" i="82"/>
  <c r="AV20" i="82"/>
  <c r="BD20" i="82"/>
  <c r="BL20" i="82"/>
  <c r="BT20" i="82"/>
  <c r="CB20" i="82"/>
  <c r="CJ20" i="82"/>
  <c r="CR20" i="82"/>
  <c r="I20" i="82"/>
  <c r="Q20" i="82"/>
  <c r="Y20" i="82"/>
  <c r="AG20" i="82"/>
  <c r="AO20" i="82"/>
  <c r="AW20" i="82"/>
  <c r="BE20" i="82"/>
  <c r="BM20" i="82"/>
  <c r="BU20" i="82"/>
  <c r="CC20" i="82"/>
  <c r="CK20" i="82"/>
  <c r="CS20" i="82"/>
  <c r="C20" i="82"/>
  <c r="K20" i="82"/>
  <c r="S20" i="82"/>
  <c r="AA20" i="82"/>
  <c r="AI20" i="82"/>
  <c r="AQ20" i="82"/>
  <c r="AY20" i="82"/>
  <c r="BG20" i="82"/>
  <c r="BO20" i="82"/>
  <c r="BW20" i="82"/>
  <c r="CE20" i="82"/>
  <c r="CM20" i="82"/>
  <c r="CK17" i="82"/>
  <c r="BV17" i="82"/>
  <c r="BF17" i="82"/>
  <c r="AS17" i="82"/>
  <c r="AC17" i="82"/>
  <c r="P17" i="82"/>
  <c r="CL24" i="82"/>
  <c r="BY24" i="82"/>
  <c r="BK24" i="82"/>
  <c r="AZ24" i="82"/>
  <c r="AL24" i="82"/>
  <c r="Z24" i="82"/>
  <c r="M24" i="82"/>
  <c r="CL22" i="82"/>
  <c r="BY22" i="82"/>
  <c r="BK22" i="82"/>
  <c r="AZ22" i="82"/>
  <c r="AL22" i="82"/>
  <c r="Z22" i="82"/>
  <c r="M22" i="82"/>
  <c r="CL20" i="82"/>
  <c r="BY20" i="82"/>
  <c r="BK20" i="82"/>
  <c r="AZ20" i="82"/>
  <c r="AL20" i="82"/>
  <c r="Z20" i="82"/>
  <c r="M20" i="82"/>
  <c r="CG17" i="82"/>
  <c r="BU17" i="82"/>
  <c r="BE17" i="82"/>
  <c r="AQ17" i="82"/>
  <c r="AB17" i="82"/>
  <c r="L17" i="82"/>
  <c r="H16" i="82"/>
  <c r="P16" i="82"/>
  <c r="X16" i="82"/>
  <c r="AF16" i="82"/>
  <c r="AN16" i="82"/>
  <c r="AV16" i="82"/>
  <c r="BD16" i="82"/>
  <c r="BL16" i="82"/>
  <c r="BT16" i="82"/>
  <c r="CB16" i="82"/>
  <c r="CJ16" i="82"/>
  <c r="CR16" i="82"/>
  <c r="E16" i="82"/>
  <c r="N16" i="82"/>
  <c r="W16" i="82"/>
  <c r="AG16" i="82"/>
  <c r="AP16" i="82"/>
  <c r="G16" i="82"/>
  <c r="R16" i="82"/>
  <c r="AB16" i="82"/>
  <c r="AL16" i="82"/>
  <c r="AW16" i="82"/>
  <c r="BF16" i="82"/>
  <c r="BO16" i="82"/>
  <c r="BX16" i="82"/>
  <c r="CG16" i="82"/>
  <c r="CP16" i="82"/>
  <c r="CH15" i="82"/>
  <c r="BW15" i="82"/>
  <c r="BJ15" i="82"/>
  <c r="AX15" i="82"/>
  <c r="AL15" i="82"/>
  <c r="Z15" i="82"/>
  <c r="N15" i="82"/>
  <c r="CH14" i="82"/>
  <c r="BW14" i="82"/>
  <c r="BJ14" i="82"/>
  <c r="AX14" i="82"/>
  <c r="AL14" i="82"/>
  <c r="AA14" i="82"/>
  <c r="O14" i="82"/>
  <c r="CI13" i="82"/>
  <c r="BW13" i="82"/>
  <c r="BJ13" i="82"/>
  <c r="AY13" i="82"/>
  <c r="O13" i="82"/>
  <c r="H15" i="82"/>
  <c r="P15" i="82"/>
  <c r="X15" i="82"/>
  <c r="AF15" i="82"/>
  <c r="AN15" i="82"/>
  <c r="AV15" i="82"/>
  <c r="BD15" i="82"/>
  <c r="BL15" i="82"/>
  <c r="BT15" i="82"/>
  <c r="CB15" i="82"/>
  <c r="CJ15" i="82"/>
  <c r="CR15" i="82"/>
  <c r="J15" i="82"/>
  <c r="S15" i="82"/>
  <c r="AB15" i="82"/>
  <c r="AK15" i="82"/>
  <c r="AT15" i="82"/>
  <c r="BC15" i="82"/>
  <c r="BM15" i="82"/>
  <c r="BV15" i="82"/>
  <c r="CE15" i="82"/>
  <c r="CN15" i="82"/>
  <c r="I15" i="82"/>
  <c r="T15" i="82"/>
  <c r="AD15" i="82"/>
  <c r="AO15" i="82"/>
  <c r="AY15" i="82"/>
  <c r="BI15" i="82"/>
  <c r="BS15" i="82"/>
  <c r="CD15" i="82"/>
  <c r="CO15" i="82"/>
  <c r="H14" i="82"/>
  <c r="P14" i="82"/>
  <c r="X14" i="82"/>
  <c r="AF14" i="82"/>
  <c r="AN14" i="82"/>
  <c r="AV14" i="82"/>
  <c r="BD14" i="82"/>
  <c r="BL14" i="82"/>
  <c r="BT14" i="82"/>
  <c r="CB14" i="82"/>
  <c r="CJ14" i="82"/>
  <c r="CR14" i="82"/>
  <c r="E14" i="82"/>
  <c r="N14" i="82"/>
  <c r="W14" i="82"/>
  <c r="AG14" i="82"/>
  <c r="AP14" i="82"/>
  <c r="AY14" i="82"/>
  <c r="BH14" i="82"/>
  <c r="BQ14" i="82"/>
  <c r="BZ14" i="82"/>
  <c r="CI14" i="82"/>
  <c r="CS14" i="82"/>
  <c r="K14" i="82"/>
  <c r="U14" i="82"/>
  <c r="AE14" i="82"/>
  <c r="AQ14" i="82"/>
  <c r="BA14" i="82"/>
  <c r="BK14" i="82"/>
  <c r="BV14" i="82"/>
  <c r="CF14" i="82"/>
  <c r="CP14" i="82"/>
  <c r="H13" i="82"/>
  <c r="P13" i="82"/>
  <c r="AF13" i="82"/>
  <c r="AV13" i="82"/>
  <c r="BD13" i="82"/>
  <c r="BL13" i="82"/>
  <c r="BT13" i="82"/>
  <c r="CB13" i="82"/>
  <c r="CR13" i="82"/>
  <c r="AT13" i="82"/>
  <c r="BM13" i="82"/>
  <c r="BV13" i="82"/>
  <c r="W13" i="82"/>
  <c r="AR13" i="82"/>
  <c r="BN13" i="82"/>
  <c r="BX13" i="82"/>
  <c r="CH13" i="82"/>
  <c r="BY12" i="82"/>
  <c r="BO12" i="82"/>
  <c r="BE12" i="82"/>
  <c r="AT12" i="82"/>
  <c r="O12" i="82"/>
  <c r="BZ11" i="82"/>
  <c r="BN11" i="82"/>
  <c r="BA11" i="82"/>
  <c r="BY9" i="82"/>
  <c r="BG9" i="82"/>
  <c r="H12" i="82"/>
  <c r="P12" i="82"/>
  <c r="AF12" i="82"/>
  <c r="AV12" i="82"/>
  <c r="BD12" i="82"/>
  <c r="BL12" i="82"/>
  <c r="BT12" i="82"/>
  <c r="CB12" i="82"/>
  <c r="CR12" i="82"/>
  <c r="W12" i="82"/>
  <c r="AY12" i="82"/>
  <c r="BH12" i="82"/>
  <c r="BQ12" i="82"/>
  <c r="BZ12" i="82"/>
  <c r="CI12" i="82"/>
  <c r="H11" i="82"/>
  <c r="P11" i="82"/>
  <c r="AF11" i="82"/>
  <c r="AV11" i="82"/>
  <c r="BD11" i="82"/>
  <c r="BL11" i="82"/>
  <c r="BT11" i="82"/>
  <c r="CB11" i="82"/>
  <c r="CR11" i="82"/>
  <c r="AT11" i="82"/>
  <c r="BM11" i="82"/>
  <c r="BV11" i="82"/>
  <c r="V11" i="82"/>
  <c r="AE11" i="82"/>
  <c r="AX11" i="82"/>
  <c r="BG11" i="82"/>
  <c r="BP11" i="82"/>
  <c r="BY11" i="82"/>
  <c r="CH11" i="82"/>
  <c r="V9" i="82"/>
  <c r="H9" i="82"/>
  <c r="P9" i="82"/>
  <c r="AF9" i="82"/>
  <c r="BD9" i="82"/>
  <c r="BL9" i="82"/>
  <c r="BT9" i="82"/>
  <c r="CB9" i="82"/>
  <c r="AX9" i="82"/>
  <c r="BF9" i="82"/>
  <c r="BN9" i="82"/>
  <c r="BV9" i="82"/>
  <c r="CD9" i="82"/>
  <c r="AL9" i="82"/>
  <c r="AW9" i="82"/>
  <c r="BH9" i="82"/>
  <c r="BR9" i="82"/>
  <c r="CC9" i="82"/>
  <c r="AY9" i="82"/>
  <c r="BI9" i="82"/>
  <c r="BS9" i="82"/>
  <c r="K9" i="82"/>
  <c r="AE9" i="82"/>
  <c r="BA9" i="82"/>
  <c r="BK9" i="82"/>
  <c r="BW9" i="82"/>
  <c r="CG9" i="82"/>
  <c r="BL7" i="82"/>
  <c r="AW7" i="82"/>
  <c r="K7" i="82"/>
  <c r="AY7" i="82"/>
  <c r="BG7" i="82"/>
  <c r="BO7" i="82"/>
  <c r="BW7" i="82"/>
  <c r="P7" i="82"/>
  <c r="BA7" i="82"/>
  <c r="BJ7" i="82"/>
  <c r="BS7" i="82"/>
  <c r="CB7" i="82"/>
  <c r="H7" i="82"/>
  <c r="AS7" i="82"/>
  <c r="BK7" i="82"/>
  <c r="BT7" i="82"/>
  <c r="CC7" i="82"/>
  <c r="AL7" i="82"/>
  <c r="BD7" i="82"/>
  <c r="BM7" i="82"/>
  <c r="BV7" i="82"/>
  <c r="CF7" i="82"/>
  <c r="K3" i="82"/>
  <c r="AY3" i="82"/>
  <c r="BG3" i="82"/>
  <c r="BO3" i="82"/>
  <c r="BW3" i="82"/>
  <c r="P3" i="82"/>
  <c r="BA3" i="82"/>
  <c r="BJ3" i="82"/>
  <c r="BS3" i="82"/>
  <c r="CB3" i="82"/>
  <c r="H3" i="82"/>
  <c r="AS3" i="82"/>
  <c r="BK3" i="82"/>
  <c r="BT3" i="82"/>
  <c r="CC3" i="82"/>
  <c r="AL3" i="82"/>
  <c r="BD3" i="82"/>
  <c r="BM3" i="82"/>
  <c r="BV3" i="82"/>
  <c r="CF3" i="82"/>
  <c r="CI7" i="82"/>
  <c r="BF7" i="82"/>
  <c r="CI3" i="82"/>
  <c r="BF3" i="82"/>
  <c r="CA8" i="82"/>
  <c r="BR8" i="82"/>
  <c r="BI8" i="82"/>
  <c r="AZ8" i="82"/>
  <c r="O8" i="82"/>
  <c r="CA6" i="82"/>
  <c r="BR6" i="82"/>
  <c r="BI6" i="82"/>
  <c r="AZ6" i="82"/>
  <c r="O6" i="82"/>
  <c r="CA4" i="82"/>
  <c r="BR4" i="82"/>
  <c r="BI4" i="82"/>
  <c r="AZ4" i="82"/>
  <c r="O4" i="82"/>
  <c r="BR2" i="82"/>
  <c r="BI2" i="82"/>
  <c r="AZ2" i="82"/>
  <c r="O2" i="82"/>
  <c r="CR10" i="82"/>
  <c r="CB10" i="82"/>
  <c r="BT10" i="82"/>
  <c r="BL10" i="82"/>
  <c r="BD10" i="82"/>
  <c r="AV10" i="82"/>
  <c r="AF10" i="82"/>
  <c r="P10" i="82"/>
  <c r="CH8" i="82"/>
  <c r="BY8" i="82"/>
  <c r="BP8" i="82"/>
  <c r="BF8" i="82"/>
  <c r="AW8" i="82"/>
  <c r="AE8" i="82"/>
  <c r="V8" i="82"/>
  <c r="CH6" i="82"/>
  <c r="BY6" i="82"/>
  <c r="BP6" i="82"/>
  <c r="BF6" i="82"/>
  <c r="AW6" i="82"/>
  <c r="AE6" i="82"/>
  <c r="V6" i="82"/>
  <c r="CH4" i="82"/>
  <c r="BY4" i="82"/>
  <c r="BP4" i="82"/>
  <c r="BF4" i="82"/>
  <c r="AW4" i="82"/>
  <c r="AE4" i="82"/>
  <c r="V4" i="82"/>
  <c r="CH2" i="82"/>
  <c r="BY2" i="82"/>
  <c r="BP2" i="82"/>
  <c r="BF2" i="82"/>
  <c r="AW2" i="82"/>
  <c r="AE2" i="82"/>
  <c r="V2" i="82"/>
  <c r="K8" i="82"/>
  <c r="AY8" i="82"/>
  <c r="BG8" i="82"/>
  <c r="BO8" i="82"/>
  <c r="BW8" i="82"/>
  <c r="K6" i="82"/>
  <c r="AY6" i="82"/>
  <c r="BG6" i="82"/>
  <c r="BO6" i="82"/>
  <c r="BW6" i="82"/>
  <c r="K4" i="82"/>
  <c r="AY4" i="82"/>
  <c r="BG4" i="82"/>
  <c r="BO4" i="82"/>
  <c r="BW4" i="82"/>
  <c r="K2" i="82"/>
  <c r="AY2" i="82"/>
  <c r="BG2" i="82"/>
  <c r="BO2" i="82"/>
  <c r="BW2" i="82"/>
  <c r="AB11" i="79"/>
  <c r="U13" i="82" s="1"/>
  <c r="AJ96" i="78" l="1"/>
  <c r="U12" i="82"/>
  <c r="U3" i="82"/>
  <c r="U7" i="82"/>
  <c r="U5" i="82"/>
  <c r="U10" i="82"/>
  <c r="U6" i="82"/>
  <c r="U1" i="82"/>
  <c r="U9" i="82"/>
  <c r="U8" i="82"/>
  <c r="U4" i="82"/>
  <c r="U2" i="82"/>
  <c r="AB10" i="79"/>
  <c r="T6" i="82" l="1"/>
  <c r="T7" i="82"/>
  <c r="T8" i="82"/>
  <c r="T1" i="82"/>
  <c r="T9" i="82"/>
  <c r="T3" i="82"/>
  <c r="T2" i="82"/>
  <c r="T5" i="82"/>
  <c r="T4" i="82"/>
  <c r="CS3" i="82"/>
  <c r="CS10" i="82"/>
  <c r="CS11" i="82"/>
  <c r="CS8" i="82"/>
  <c r="CS2" i="82"/>
  <c r="CS13" i="82"/>
  <c r="CS6" i="82"/>
  <c r="CS4" i="82"/>
  <c r="CS1" i="82"/>
  <c r="CS5" i="82"/>
  <c r="CS9" i="82"/>
  <c r="CS12" i="82"/>
  <c r="CS7" i="82"/>
  <c r="AJ95" i="78"/>
  <c r="U20" i="78"/>
  <c r="AI48" i="78" a="1"/>
  <c r="AI48" i="78" s="1"/>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Q5" i="82" l="1"/>
  <c r="AQ6" i="82"/>
  <c r="AQ7" i="82"/>
  <c r="AQ4" i="82"/>
  <c r="AQ3" i="82"/>
  <c r="AQ8" i="82"/>
  <c r="AQ1" i="82"/>
  <c r="AQ9" i="82"/>
  <c r="AQ2" i="82"/>
  <c r="CR6" i="82"/>
  <c r="CR1" i="82"/>
  <c r="CR8" i="82"/>
  <c r="CR7" i="82"/>
  <c r="CR4" i="82"/>
  <c r="CR3" i="82"/>
  <c r="CR9" i="82"/>
  <c r="CR2" i="82"/>
  <c r="CR5" i="82"/>
  <c r="BU11" i="82"/>
  <c r="BU1" i="82"/>
  <c r="BU4" i="82"/>
  <c r="BU6" i="82"/>
  <c r="BU2" i="82"/>
  <c r="BU13" i="82"/>
  <c r="BU8" i="82"/>
  <c r="BU5" i="82"/>
  <c r="BU9" i="82"/>
  <c r="BU3" i="82"/>
  <c r="BU10" i="82"/>
  <c r="BU12" i="82"/>
  <c r="BU7" i="82"/>
  <c r="AB40" i="73"/>
  <c r="AD10" i="82" l="1"/>
  <c r="AD2" i="82"/>
  <c r="AD4" i="82"/>
  <c r="AD11" i="82"/>
  <c r="AD12" i="82"/>
  <c r="AD9" i="82"/>
  <c r="AD7" i="82"/>
  <c r="AD8" i="82"/>
  <c r="AD1" i="82"/>
  <c r="AD6" i="82"/>
  <c r="AD3" i="82"/>
  <c r="AD13" i="82"/>
  <c r="AD5" i="82"/>
  <c r="AJ77" i="78"/>
  <c r="AD116" i="79"/>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BC4" i="82" l="1"/>
  <c r="BC12" i="82"/>
  <c r="BC1" i="82"/>
  <c r="BC10" i="82"/>
  <c r="BC3" i="82"/>
  <c r="BC7" i="82"/>
  <c r="BC8" i="82"/>
  <c r="BC6" i="82"/>
  <c r="BC5" i="82"/>
  <c r="BC13" i="82"/>
  <c r="BC2" i="82"/>
  <c r="BC11" i="82"/>
  <c r="BC9" i="82"/>
  <c r="CJ2" i="82"/>
  <c r="CJ3" i="82"/>
  <c r="CJ8" i="82"/>
  <c r="CJ6" i="82"/>
  <c r="CJ5" i="82"/>
  <c r="CJ11" i="82"/>
  <c r="CJ12" i="82"/>
  <c r="CJ13" i="82"/>
  <c r="CJ10" i="82"/>
  <c r="CJ1" i="82"/>
  <c r="CJ9" i="82"/>
  <c r="CJ7" i="82"/>
  <c r="CJ4" i="82"/>
  <c r="X33" i="78"/>
  <c r="I12" i="79"/>
  <c r="I1" i="82" s="1"/>
  <c r="BB11" i="82" l="1"/>
  <c r="BB7" i="82"/>
  <c r="BB10" i="82"/>
  <c r="BB1" i="82"/>
  <c r="BB12" i="82"/>
  <c r="BB5" i="82"/>
  <c r="BB2" i="82"/>
  <c r="BB9" i="82"/>
  <c r="BB6" i="82"/>
  <c r="BB8" i="82"/>
  <c r="BB4" i="82"/>
  <c r="BB13" i="82"/>
  <c r="BB3" i="82"/>
  <c r="K13" i="78"/>
  <c r="G9" i="78"/>
  <c r="G6" i="78"/>
  <c r="G11" i="78"/>
  <c r="AH11" i="82" l="1"/>
  <c r="AH2" i="82"/>
  <c r="AH5" i="82"/>
  <c r="AH8" i="82"/>
  <c r="AH4" i="82"/>
  <c r="AH10" i="82"/>
  <c r="AH9" i="82"/>
  <c r="AH1" i="82"/>
  <c r="AH7" i="82"/>
  <c r="AH6" i="82"/>
  <c r="AH13" i="82"/>
  <c r="AH12" i="82"/>
  <c r="AH3" i="82"/>
  <c r="Y11" i="82"/>
  <c r="Y12" i="82"/>
  <c r="Y4" i="82"/>
  <c r="Y10" i="82"/>
  <c r="Y13" i="82"/>
  <c r="Y3" i="82"/>
  <c r="Y7" i="82"/>
  <c r="Y6" i="82"/>
  <c r="Y2" i="82"/>
  <c r="Y8" i="82"/>
  <c r="Y1" i="82"/>
  <c r="Y9" i="82"/>
  <c r="Y5" i="82"/>
  <c r="AB1" i="82"/>
  <c r="AB4" i="82"/>
  <c r="AB9" i="82"/>
  <c r="AB7" i="82"/>
  <c r="AB3" i="82"/>
  <c r="AB13" i="82"/>
  <c r="AB12" i="82"/>
  <c r="AB11" i="82"/>
  <c r="AB8" i="82"/>
  <c r="AB2" i="82"/>
  <c r="AB6" i="82"/>
  <c r="AB5" i="82"/>
  <c r="AB10" i="82"/>
  <c r="AI12" i="82"/>
  <c r="AI10" i="82"/>
  <c r="AI3" i="82"/>
  <c r="AI8" i="82"/>
  <c r="AI2" i="82"/>
  <c r="AI9" i="82"/>
  <c r="AI11" i="82"/>
  <c r="AI7" i="82"/>
  <c r="AI6" i="82"/>
  <c r="AI5" i="82"/>
  <c r="AI4" i="82"/>
  <c r="AI1" i="82"/>
  <c r="AI13" i="82"/>
  <c r="V23" i="78"/>
  <c r="U21" i="78"/>
  <c r="AJ87" i="78"/>
  <c r="AJ90" i="78"/>
  <c r="AR5" i="82" l="1"/>
  <c r="AR4" i="82"/>
  <c r="AR3" i="82"/>
  <c r="AR7" i="82"/>
  <c r="AR9" i="82"/>
  <c r="AR2" i="82"/>
  <c r="AR1" i="82"/>
  <c r="AR6" i="82"/>
  <c r="AR8" i="82"/>
  <c r="AU1" i="82"/>
  <c r="AU5" i="82"/>
  <c r="AU6" i="82"/>
  <c r="AU7" i="82"/>
  <c r="AU9" i="82"/>
  <c r="AU8" i="82"/>
  <c r="AU3" i="82"/>
  <c r="AU4" i="82"/>
  <c r="AU2" i="82"/>
  <c r="CO4" i="82"/>
  <c r="CO12" i="82"/>
  <c r="CO13" i="82"/>
  <c r="CO6" i="82"/>
  <c r="CO5" i="82"/>
  <c r="CO10" i="82"/>
  <c r="CO9" i="82"/>
  <c r="CO8" i="82"/>
  <c r="CO7" i="82"/>
  <c r="CO2" i="82"/>
  <c r="CO3" i="82"/>
  <c r="CO1" i="82"/>
  <c r="CO11" i="82"/>
  <c r="CN1" i="82"/>
  <c r="CN3" i="82"/>
  <c r="CN8" i="82"/>
  <c r="CN13" i="82"/>
  <c r="CN5" i="82"/>
  <c r="CN9" i="82"/>
  <c r="CN2" i="82"/>
  <c r="CN4" i="82"/>
  <c r="CN7" i="82"/>
  <c r="CN11" i="82"/>
  <c r="CN12" i="82"/>
  <c r="CN10" i="82"/>
  <c r="CN6" i="82"/>
  <c r="U18" i="79"/>
  <c r="L7" i="82" s="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S1" i="82" s="1"/>
  <c r="AE1" i="78"/>
  <c r="AA12" i="82" l="1"/>
  <c r="AA1" i="82"/>
  <c r="AA10" i="82"/>
  <c r="AA3" i="82"/>
  <c r="AA8" i="82"/>
  <c r="AA13" i="82"/>
  <c r="AA2" i="82"/>
  <c r="AA11" i="82"/>
  <c r="AA7" i="82"/>
  <c r="AA9" i="82"/>
  <c r="AA4" i="82"/>
  <c r="AA6" i="82"/>
  <c r="AA5" i="82"/>
  <c r="J13" i="79"/>
  <c r="J2" i="82" s="1"/>
  <c r="G2" i="82"/>
  <c r="S12" i="82"/>
  <c r="S9" i="82"/>
  <c r="S4" i="82"/>
  <c r="S13" i="82"/>
  <c r="S11" i="82"/>
  <c r="S6" i="82"/>
  <c r="S2" i="82"/>
  <c r="S10" i="82"/>
  <c r="S5" i="82"/>
  <c r="S3" i="82"/>
  <c r="S8" i="82"/>
  <c r="S7" i="82"/>
  <c r="Z1" i="79"/>
  <c r="AJ94" i="78"/>
  <c r="D14" i="79"/>
  <c r="D3" i="82" s="1"/>
  <c r="D15" i="79"/>
  <c r="D4" i="82" s="1"/>
  <c r="I15" i="79"/>
  <c r="I4" i="82" l="1"/>
  <c r="CQ12" i="82"/>
  <c r="CQ10" i="82"/>
  <c r="CQ11" i="82"/>
  <c r="CQ1" i="82"/>
  <c r="CQ9" i="82"/>
  <c r="CQ13" i="82"/>
  <c r="CQ7" i="82"/>
  <c r="CQ8" i="82"/>
  <c r="CQ6" i="82"/>
  <c r="CQ4" i="82"/>
  <c r="CQ2" i="82"/>
  <c r="CQ3" i="82"/>
  <c r="CQ5" i="82"/>
  <c r="C3" i="79"/>
  <c r="Q27" i="78"/>
  <c r="Q24" i="78"/>
  <c r="B13" i="79"/>
  <c r="C13" i="79"/>
  <c r="C2" i="82" s="1"/>
  <c r="D13" i="79"/>
  <c r="D2" i="82" s="1"/>
  <c r="E13" i="79"/>
  <c r="E2" i="82" s="1"/>
  <c r="F13" i="79"/>
  <c r="F2" i="82" s="1"/>
  <c r="I13" i="79"/>
  <c r="I2" i="82" s="1"/>
  <c r="B14" i="79"/>
  <c r="C14" i="79"/>
  <c r="C3" i="82" s="1"/>
  <c r="E14" i="79"/>
  <c r="E3" i="82" s="1"/>
  <c r="F14" i="79"/>
  <c r="F3" i="82" s="1"/>
  <c r="G14" i="79"/>
  <c r="I14" i="79"/>
  <c r="I3" i="82" s="1"/>
  <c r="B15" i="79"/>
  <c r="C15" i="79"/>
  <c r="C4" i="82" s="1"/>
  <c r="E15" i="79"/>
  <c r="E4" i="82" s="1"/>
  <c r="F15" i="79"/>
  <c r="F4" i="82" s="1"/>
  <c r="G15" i="79"/>
  <c r="B16" i="79"/>
  <c r="C16" i="79"/>
  <c r="C5" i="82" s="1"/>
  <c r="D16" i="79"/>
  <c r="D5" i="82" s="1"/>
  <c r="E16" i="79"/>
  <c r="E5" i="82" s="1"/>
  <c r="F16" i="79"/>
  <c r="F5" i="82" s="1"/>
  <c r="G16" i="79"/>
  <c r="I16" i="79"/>
  <c r="B17" i="79"/>
  <c r="C17" i="79"/>
  <c r="C6" i="82" s="1"/>
  <c r="D17" i="79"/>
  <c r="D6" i="82" s="1"/>
  <c r="E17" i="79"/>
  <c r="E6" i="82" s="1"/>
  <c r="F17" i="79"/>
  <c r="F6" i="82" s="1"/>
  <c r="G17" i="79"/>
  <c r="I17" i="79"/>
  <c r="B18" i="79"/>
  <c r="C18" i="79"/>
  <c r="C7" i="82" s="1"/>
  <c r="D18" i="79"/>
  <c r="D7" i="82" s="1"/>
  <c r="E18" i="79"/>
  <c r="E7" i="82" s="1"/>
  <c r="F18" i="79"/>
  <c r="F7" i="82" s="1"/>
  <c r="G18" i="79"/>
  <c r="I18" i="79"/>
  <c r="B19" i="79"/>
  <c r="C19" i="79"/>
  <c r="C8" i="82" s="1"/>
  <c r="D19" i="79"/>
  <c r="D8" i="82" s="1"/>
  <c r="E19" i="79"/>
  <c r="E8" i="82" s="1"/>
  <c r="F19" i="79"/>
  <c r="F8" i="82" s="1"/>
  <c r="G19" i="79"/>
  <c r="I19" i="79"/>
  <c r="B20" i="79"/>
  <c r="C20" i="79"/>
  <c r="C9" i="82" s="1"/>
  <c r="D20" i="79"/>
  <c r="D9" i="82" s="1"/>
  <c r="E20" i="79"/>
  <c r="E9" i="82" s="1"/>
  <c r="F20" i="79"/>
  <c r="F9" i="82" s="1"/>
  <c r="G20" i="79"/>
  <c r="I20" i="79"/>
  <c r="B21" i="79"/>
  <c r="C21" i="79"/>
  <c r="C10" i="82" s="1"/>
  <c r="D21" i="79"/>
  <c r="D10" i="82" s="1"/>
  <c r="E21" i="79"/>
  <c r="E10" i="82" s="1"/>
  <c r="F21" i="79"/>
  <c r="F10" i="82" s="1"/>
  <c r="G21" i="79"/>
  <c r="I21" i="79"/>
  <c r="B22" i="79"/>
  <c r="C22" i="79"/>
  <c r="C11" i="82" s="1"/>
  <c r="D22" i="79"/>
  <c r="D11" i="82" s="1"/>
  <c r="E22" i="79"/>
  <c r="E11" i="82" s="1"/>
  <c r="F22" i="79"/>
  <c r="F11" i="82" s="1"/>
  <c r="G22" i="79"/>
  <c r="I22" i="79"/>
  <c r="B23" i="79"/>
  <c r="C23" i="79"/>
  <c r="C12" i="82" s="1"/>
  <c r="D23" i="79"/>
  <c r="D12" i="82" s="1"/>
  <c r="E23" i="79"/>
  <c r="E12" i="82" s="1"/>
  <c r="F23" i="79"/>
  <c r="F12" i="82" s="1"/>
  <c r="G23" i="79"/>
  <c r="I23" i="79"/>
  <c r="B24" i="79"/>
  <c r="C24" i="79"/>
  <c r="C13" i="82" s="1"/>
  <c r="D24" i="79"/>
  <c r="D13" i="82" s="1"/>
  <c r="E24" i="79"/>
  <c r="E13" i="82" s="1"/>
  <c r="F24" i="79"/>
  <c r="F13" i="82" s="1"/>
  <c r="G24" i="79"/>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F12" i="79"/>
  <c r="F1" i="82" s="1"/>
  <c r="E12" i="79"/>
  <c r="E1" i="82" s="1"/>
  <c r="D12" i="79"/>
  <c r="D1" i="82" s="1"/>
  <c r="C12" i="79"/>
  <c r="C1" i="82" s="1"/>
  <c r="B12" i="79"/>
  <c r="Y13" i="78"/>
  <c r="G12" i="78"/>
  <c r="G10" i="78"/>
  <c r="G7" i="78"/>
  <c r="AJ84" i="78"/>
  <c r="AV2" i="82" l="1"/>
  <c r="AV9" i="82"/>
  <c r="AV6" i="82"/>
  <c r="AV3" i="82"/>
  <c r="AV1" i="82"/>
  <c r="AV5" i="82"/>
  <c r="AV4" i="82"/>
  <c r="AV8" i="82"/>
  <c r="AV7" i="82"/>
  <c r="CM1" i="82"/>
  <c r="CM10" i="82"/>
  <c r="CM12" i="82"/>
  <c r="CM13" i="82"/>
  <c r="CM4" i="82"/>
  <c r="CM6" i="82"/>
  <c r="CM7" i="82"/>
  <c r="CM2" i="82"/>
  <c r="CM3" i="82"/>
  <c r="CM8" i="82"/>
  <c r="CM11" i="82"/>
  <c r="CM9" i="82"/>
  <c r="CM5" i="82"/>
  <c r="I8" i="82"/>
  <c r="I10" i="82"/>
  <c r="J20" i="79"/>
  <c r="J9" i="82" s="1"/>
  <c r="G9" i="82"/>
  <c r="J14" i="79"/>
  <c r="J3" i="82" s="1"/>
  <c r="G3" i="82"/>
  <c r="X3" i="82"/>
  <c r="X10" i="82"/>
  <c r="X8" i="82"/>
  <c r="X11" i="82"/>
  <c r="X13" i="82"/>
  <c r="X12" i="82"/>
  <c r="X4" i="82"/>
  <c r="X5" i="82"/>
  <c r="X1" i="82"/>
  <c r="X2" i="82"/>
  <c r="X9" i="82"/>
  <c r="X7" i="82"/>
  <c r="X6" i="82"/>
  <c r="I11" i="82"/>
  <c r="J21" i="79"/>
  <c r="J10" i="82" s="1"/>
  <c r="G10" i="82"/>
  <c r="I7" i="82"/>
  <c r="J17" i="79"/>
  <c r="J6" i="82" s="1"/>
  <c r="G6" i="82"/>
  <c r="I9" i="82"/>
  <c r="J19" i="79"/>
  <c r="J8" i="82" s="1"/>
  <c r="G8" i="82"/>
  <c r="AC4" i="82"/>
  <c r="AC12" i="82"/>
  <c r="AC1" i="82"/>
  <c r="AC8" i="82"/>
  <c r="AC5" i="82"/>
  <c r="AC9" i="82"/>
  <c r="AC3" i="82"/>
  <c r="AC11" i="82"/>
  <c r="AC7" i="82"/>
  <c r="AC2" i="82"/>
  <c r="AC6" i="82"/>
  <c r="AC10" i="82"/>
  <c r="AC13" i="82"/>
  <c r="AG11" i="82"/>
  <c r="AG3" i="82"/>
  <c r="AG13" i="82"/>
  <c r="AG4" i="82"/>
  <c r="AG12" i="82"/>
  <c r="AG10" i="82"/>
  <c r="AG5" i="82"/>
  <c r="AG6" i="82"/>
  <c r="AG1" i="82"/>
  <c r="AG2" i="82"/>
  <c r="AG8" i="82"/>
  <c r="AG9" i="82"/>
  <c r="AG7" i="82"/>
  <c r="I12" i="82"/>
  <c r="J22" i="79"/>
  <c r="J11" i="82" s="1"/>
  <c r="G11" i="82"/>
  <c r="J15" i="79"/>
  <c r="G4" i="82"/>
  <c r="J18" i="79"/>
  <c r="J7" i="82" s="1"/>
  <c r="G7" i="82"/>
  <c r="AJ11" i="82"/>
  <c r="AJ1" i="82"/>
  <c r="AJ4" i="82"/>
  <c r="AJ5" i="82"/>
  <c r="AJ12" i="82"/>
  <c r="AJ9" i="82"/>
  <c r="AJ3" i="82"/>
  <c r="AJ6" i="82"/>
  <c r="AJ10" i="82"/>
  <c r="AJ13" i="82"/>
  <c r="AJ2" i="82"/>
  <c r="AJ8" i="82"/>
  <c r="AJ7" i="82"/>
  <c r="I13" i="82"/>
  <c r="J23" i="79"/>
  <c r="J12" i="82" s="1"/>
  <c r="G12" i="82"/>
  <c r="I5" i="82"/>
  <c r="J24" i="79"/>
  <c r="J13" i="82" s="1"/>
  <c r="G13" i="82"/>
  <c r="I6" i="82"/>
  <c r="W17" i="79"/>
  <c r="M6" i="82" s="1"/>
  <c r="J16" i="79"/>
  <c r="J5" i="82" s="1"/>
  <c r="G5" i="82"/>
  <c r="J12" i="79"/>
  <c r="J1" i="82" s="1"/>
  <c r="G1" i="82"/>
  <c r="W13" i="79"/>
  <c r="M2" i="82" s="1"/>
  <c r="Q68" i="78"/>
  <c r="AI60" i="78" s="1" a="1"/>
  <c r="AI60" i="78" s="1"/>
  <c r="X92" i="79"/>
  <c r="X86" i="79"/>
  <c r="X81" i="79"/>
  <c r="X78" i="79"/>
  <c r="X73" i="79"/>
  <c r="X65" i="79"/>
  <c r="X62" i="79"/>
  <c r="X54" i="79"/>
  <c r="X51" i="79"/>
  <c r="X49" i="79"/>
  <c r="X48" i="79"/>
  <c r="X47" i="79"/>
  <c r="X38" i="79"/>
  <c r="X37" i="79"/>
  <c r="X36" i="79"/>
  <c r="X35" i="79"/>
  <c r="X33" i="79"/>
  <c r="X31" i="79"/>
  <c r="X30" i="79"/>
  <c r="X29" i="79"/>
  <c r="X28" i="79"/>
  <c r="X27" i="79"/>
  <c r="X26" i="79"/>
  <c r="X25"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97" i="79"/>
  <c r="X34" i="79"/>
  <c r="U17" i="79"/>
  <c r="U16" i="79"/>
  <c r="U15" i="79"/>
  <c r="U14" i="79"/>
  <c r="L3" i="82" s="1"/>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6" i="79" l="1"/>
  <c r="M5" i="82" s="1"/>
  <c r="W22" i="79"/>
  <c r="W20" i="79"/>
  <c r="M9" i="82" s="1"/>
  <c r="W23" i="79"/>
  <c r="M12" i="82" s="1"/>
  <c r="J4" i="82"/>
  <c r="W15" i="79"/>
  <c r="M4" i="82" s="1"/>
  <c r="W21" i="79"/>
  <c r="AJ91" i="78"/>
  <c r="CE1" i="82"/>
  <c r="CE12" i="82"/>
  <c r="CE2" i="82"/>
  <c r="CE11" i="82"/>
  <c r="CE3" i="82"/>
  <c r="CE10" i="82"/>
  <c r="CE7" i="82"/>
  <c r="CE13" i="82"/>
  <c r="CE4" i="82"/>
  <c r="CE6" i="82"/>
  <c r="CE5" i="82"/>
  <c r="CE9" i="82"/>
  <c r="CE8" i="82"/>
  <c r="M11" i="82"/>
  <c r="X22" i="79"/>
  <c r="N11" i="82" s="1"/>
  <c r="W18" i="79"/>
  <c r="W24" i="79"/>
  <c r="W19" i="79"/>
  <c r="W12" i="79"/>
  <c r="M1" i="82" s="1"/>
  <c r="W14" i="79"/>
  <c r="M3" i="82" s="1"/>
  <c r="X13" i="79"/>
  <c r="N2" i="82" s="1"/>
  <c r="X17" i="79"/>
  <c r="N6" i="82" s="1"/>
  <c r="V26" i="78"/>
  <c r="X16" i="79" l="1"/>
  <c r="N5" i="82" s="1"/>
  <c r="X20" i="79"/>
  <c r="N9" i="82" s="1"/>
  <c r="X23" i="79"/>
  <c r="N12" i="82" s="1"/>
  <c r="X15" i="79"/>
  <c r="N4" i="82" s="1"/>
  <c r="CP11" i="82"/>
  <c r="CP6" i="82"/>
  <c r="CP7" i="82"/>
  <c r="CP2" i="82"/>
  <c r="CP3" i="82"/>
  <c r="CP4" i="82"/>
  <c r="CP5" i="82"/>
  <c r="CP1" i="82"/>
  <c r="CP12" i="82"/>
  <c r="CP13" i="82"/>
  <c r="CP8" i="82"/>
  <c r="CP10" i="82"/>
  <c r="CP9" i="82"/>
  <c r="M13" i="82"/>
  <c r="X24" i="79"/>
  <c r="N13" i="82" s="1"/>
  <c r="M10" i="82"/>
  <c r="X21" i="79"/>
  <c r="N10" i="82" s="1"/>
  <c r="M8" i="82"/>
  <c r="X19" i="79"/>
  <c r="N8" i="82" s="1"/>
  <c r="M7" i="82"/>
  <c r="X18" i="79"/>
  <c r="N7" i="82" s="1"/>
  <c r="X12" i="79"/>
  <c r="N1" i="82" s="1"/>
  <c r="F5" i="79"/>
  <c r="Z16" i="78"/>
  <c r="X14" i="79"/>
  <c r="N3" i="82" s="1"/>
  <c r="AJ17" i="78" l="1"/>
  <c r="AJ80" i="78" s="1"/>
  <c r="AK2" i="82"/>
  <c r="AK1" i="82"/>
  <c r="AK12" i="82"/>
  <c r="AK4" i="82"/>
  <c r="AK3" i="82"/>
  <c r="AK5" i="82"/>
  <c r="AK9" i="82"/>
  <c r="AK13" i="82"/>
  <c r="AK8" i="82"/>
  <c r="AK7" i="82"/>
  <c r="AK10" i="82"/>
  <c r="AK11" i="82"/>
  <c r="AK6" i="82"/>
  <c r="Q4" i="82"/>
  <c r="Q10" i="82"/>
  <c r="Q12" i="82"/>
  <c r="Q1" i="82"/>
  <c r="Q6" i="82"/>
  <c r="Q7" i="82"/>
  <c r="Q8" i="82"/>
  <c r="Q13" i="82"/>
  <c r="Q11" i="82"/>
  <c r="Q3" i="82"/>
  <c r="Q9" i="82"/>
  <c r="Q5" i="82"/>
  <c r="Q2" i="82"/>
  <c r="F6" i="79"/>
  <c r="U1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CK11" i="82" l="1"/>
  <c r="CK2" i="82"/>
  <c r="CK10" i="82"/>
  <c r="CK1" i="82"/>
  <c r="CK4" i="82"/>
  <c r="CK13" i="82"/>
  <c r="CK3" i="82"/>
  <c r="CK6" i="82"/>
  <c r="CK7" i="82"/>
  <c r="CK5" i="82"/>
  <c r="CK12" i="82"/>
  <c r="CK8" i="82"/>
  <c r="CK9" i="82"/>
  <c r="AN3" i="82"/>
  <c r="AN1" i="82"/>
  <c r="AN7" i="82"/>
  <c r="AN9" i="82"/>
  <c r="AN13" i="82"/>
  <c r="AN4" i="82"/>
  <c r="AN11" i="82"/>
  <c r="AN10" i="82"/>
  <c r="AN2" i="82"/>
  <c r="AN5" i="82"/>
  <c r="AN12" i="82"/>
  <c r="AN8" i="82"/>
  <c r="AN6" i="82"/>
  <c r="R10" i="82"/>
  <c r="R2" i="82"/>
  <c r="R11" i="82"/>
  <c r="R1" i="82"/>
  <c r="R3" i="82"/>
  <c r="R8" i="82"/>
  <c r="R9" i="82"/>
  <c r="R7" i="82"/>
  <c r="R4" i="82"/>
  <c r="R6" i="82"/>
  <c r="R13" i="82"/>
  <c r="R5" i="82"/>
  <c r="R12" i="82"/>
  <c r="AM3" i="82"/>
  <c r="AM12" i="82"/>
  <c r="AM10" i="82"/>
  <c r="AM11" i="82"/>
  <c r="AM2" i="82"/>
  <c r="AM5" i="82"/>
  <c r="AM1" i="82"/>
  <c r="AM7" i="82"/>
  <c r="AM4" i="82"/>
  <c r="AM13" i="82"/>
  <c r="AM9" i="82"/>
  <c r="AM8" i="82"/>
  <c r="AM6" i="82"/>
  <c r="AC19" i="78"/>
  <c r="AH19" i="78" s="1"/>
  <c r="AC24" i="73"/>
  <c r="AP1" i="82" l="1"/>
  <c r="AP11" i="82"/>
  <c r="AP12" i="82"/>
  <c r="AP7" i="82"/>
  <c r="AP4" i="82"/>
  <c r="AP2" i="82"/>
  <c r="AP6" i="82"/>
  <c r="AP9" i="82"/>
  <c r="AP10" i="82"/>
  <c r="AP13" i="82"/>
  <c r="AP8" i="82"/>
  <c r="AP5" i="82"/>
  <c r="AP3" i="82"/>
  <c r="AO12" i="82"/>
  <c r="AO3" i="82"/>
  <c r="AO1" i="82"/>
  <c r="AO4" i="82"/>
  <c r="AO10" i="82"/>
  <c r="AO11" i="82"/>
  <c r="AO9" i="82"/>
  <c r="AO2" i="82"/>
  <c r="AO13" i="82"/>
  <c r="AO8" i="82"/>
  <c r="AO6" i="82"/>
  <c r="AO7" i="82"/>
  <c r="AO5" i="82"/>
  <c r="AJ81" i="78"/>
  <c r="H8" i="78"/>
  <c r="Z11" i="82" l="1"/>
  <c r="Z10" i="82"/>
  <c r="Z1" i="82"/>
  <c r="Z9" i="82"/>
  <c r="Z2" i="82"/>
  <c r="Z7" i="82"/>
  <c r="Z8" i="82"/>
  <c r="Z12" i="82"/>
  <c r="Z3" i="82"/>
  <c r="Z13" i="82"/>
  <c r="Z5" i="82"/>
  <c r="Z6" i="82"/>
  <c r="Z4" i="82"/>
  <c r="CL12" i="82"/>
  <c r="CL10" i="82"/>
  <c r="CL1" i="82"/>
  <c r="CL6" i="82"/>
  <c r="CL7" i="82"/>
  <c r="CL2" i="82"/>
  <c r="CL9" i="82"/>
  <c r="CL3" i="82"/>
  <c r="CL5" i="82"/>
  <c r="CL11" i="82"/>
  <c r="CL13" i="82"/>
  <c r="CL4" i="82"/>
  <c r="CL8"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00000000-0006-0000-0100-00000200000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00000000-0006-0000-01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なお、実際の介護報酬の総額が想定を上回った場合、交付金の総額が見込額を上回り、
要件（令和６年４・５月分の交付金額の３分の２以上は、基本給又は決まって毎月支払われる手当の引上げに充てる）を満たせなくなる場合があります。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00000000-0006-0000-0100-00000400000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100-000005000000}">
      <text>
        <r>
          <rPr>
            <sz val="9"/>
            <color rgb="FF000000"/>
            <rFont val="MS P ゴシック"/>
            <charset val="128"/>
          </rPr>
          <t>例えば、法人で交付金額を配分するために設定した手当（「処遇改善手当」等）の水準を引き上げたとしても、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交付金の要件を満たしたことにはなりません。</t>
        </r>
      </text>
    </comment>
    <comment ref="AI39" authorId="0" shapeId="0" xr:uid="{00000000-0006-0000-0100-00000600000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00000000-0006-0000-0100-00000700000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00000000-0006-0000-0100-00000800000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00000000-0006-0000-0100-00000900000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200-000001000000}">
      <text>
        <r>
          <rPr>
            <sz val="11"/>
            <color rgb="FF000000"/>
            <rFont val="MS P ゴシック"/>
            <family val="3"/>
            <charset val="128"/>
          </rPr>
          <t>ベースアップ等加算を算定していない事業所は交付金を受けられません。</t>
        </r>
      </text>
    </comment>
    <comment ref="W9" authorId="0" shapeId="0" xr:uid="{00000000-0006-0000-0200-000002000000}">
      <text>
        <r>
          <rPr>
            <sz val="11"/>
            <color rgb="FF000000"/>
            <rFont val="MS P ゴシック"/>
            <family val="3"/>
            <charset val="128"/>
          </rPr>
          <t>計算結果が表示されない場合、
他の欄を先に記入して下さい。</t>
        </r>
      </text>
    </comment>
    <comment ref="Y9" authorId="0" shapeId="0" xr:uid="{00000000-0006-0000-0200-00000300000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00000000-0006-0000-0200-00000400000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00000000-0006-0000-0200-000005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<sst xmlns="http://schemas.openxmlformats.org/spreadsheetml/2006/main" count="4855" uniqueCount="1997">
  <si>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</si>
  <si>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</si>
  <si>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</si>
  <si>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</si>
  <si>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</si>
  <si>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</si>
  <si>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</si>
  <si>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</si>
  <si>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</si>
  <si>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</si>
  <si>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</si>
  <si>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</si>
  <si>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</si>
  <si>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</si>
  <si>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</si>
  <si>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</si>
  <si>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</si>
  <si>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</si>
  <si>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</si>
  <si>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</si>
  <si>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</si>
  <si>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</si>
  <si>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</si>
  <si>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</si>
  <si>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</si>
  <si>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</si>
  <si>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</si>
  <si>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</si>
  <si>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</si>
  <si>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</si>
  <si>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</si>
  <si>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</si>
  <si>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</si>
  <si>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</si>
  <si>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</si>
  <si>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</si>
  <si>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</si>
  <si>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</si>
  <si>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</si>
  <si>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</si>
  <si>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</si>
  <si>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</si>
  <si>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</si>
  <si>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</si>
  <si>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</si>
  <si>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</si>
  <si>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</si>
  <si>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</si>
  <si>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</si>
  <si>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</si>
  <si>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</si>
  <si>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</si>
  <si>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</si>
  <si>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</si>
  <si>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</si>
  <si>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</si>
  <si>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</si>
  <si>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</si>
  <si>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</si>
  <si>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</si>
  <si>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</si>
  <si>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</si>
  <si>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</si>
  <si>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</si>
  <si>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</si>
  <si>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</si>
  <si>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</si>
  <si>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</si>
  <si>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</si>
  <si>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</si>
  <si>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</si>
  <si>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</si>
  <si>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</si>
  <si>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</si>
  <si>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</si>
  <si>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</si>
  <si>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</si>
  <si>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</si>
  <si>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</si>
  <si>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</si>
  <si>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</si>
  <si>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</si>
  <si>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</si>
  <si>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</si>
  <si>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</si>
  <si>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</si>
  <si>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</si>
  <si>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</si>
  <si>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</si>
  <si>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</si>
  <si>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</si>
  <si>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</si>
  <si>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</si>
  <si>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</si>
  <si>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</si>
  <si>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</si>
  <si>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</si>
  <si>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</si>
  <si>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</si>
  <si>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</si>
  <si>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</si>
  <si>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</si>
  <si>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</si>
  <si>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</si>
  <si>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</si>
  <si>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</si>
  <si>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</si>
  <si>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</si>
  <si>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</si>
  <si>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</si>
  <si>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</si>
  <si>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</si>
  <si>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</si>
  <si>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</si>
  <si>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</si>
  <si>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</si>
  <si>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</si>
  <si>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</si>
  <si>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</si>
  <si>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</si>
  <si>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</si>
  <si>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</si>
  <si>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</si>
  <si>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</si>
  <si>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</si>
  <si>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</si>
  <si>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</si>
  <si>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</si>
  <si>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</si>
  <si>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</si>
  <si>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</si>
  <si>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</si>
  <si>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</si>
  <si>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</si>
  <si>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</si>
  <si>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</si>
  <si>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</si>
  <si>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</si>
  <si>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</si>
  <si>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</si>
  <si>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</si>
  <si>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</si>
  <si>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</si>
  <si>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</si>
  <si>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</si>
  <si>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</si>
  <si>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</si>
  <si>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</si>
  <si>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</si>
  <si>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</si>
  <si>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</si>
  <si>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</si>
  <si>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</si>
  <si>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</si>
  <si>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</si>
  <si>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</si>
  <si>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</si>
  <si>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</si>
  <si>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</si>
  <si>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</si>
  <si>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</si>
  <si>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</si>
  <si>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</si>
  <si>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</si>
  <si>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</si>
  <si>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</si>
  <si>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</si>
  <si>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</si>
  <si>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</si>
  <si>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</si>
  <si>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</si>
  <si>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</si>
  <si>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</si>
  <si>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</si>
  <si>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</si>
  <si>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</si>
  <si>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</si>
  <si>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</si>
  <si>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</si>
  <si>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</si>
  <si>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</si>
  <si>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</si>
  <si>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</si>
  <si>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</si>
  <si>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</si>
  <si>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</si>
  <si>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</si>
  <si>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</si>
  <si>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</si>
  <si>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</si>
  <si>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</si>
  <si>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</si>
  <si>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</si>
  <si>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</si>
  <si>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</si>
  <si>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</si>
  <si>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</si>
  <si>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</si>
  <si>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</si>
  <si>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</si>
  <si>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</si>
  <si>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</si>
  <si>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</si>
  <si>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</si>
  <si>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</si>
  <si>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</si>
  <si>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</si>
  <si>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</si>
  <si>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</si>
  <si>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</si>
  <si>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</si>
  <si>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</si>
  <si>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</si>
  <si>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</si>
  <si>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</si>
  <si>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</si>
  <si>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</si>
  <si>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</si>
  <si>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</si>
  <si>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</si>
  <si>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</si>
  <si>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</si>
  <si>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</si>
  <si>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</si>
  <si>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</si>
  <si>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</si>
  <si>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</si>
  <si>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</si>
  <si>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</si>
  <si>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</si>
  <si>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</si>
  <si>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</si>
  <si>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</si>
  <si>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</si>
  <si>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</si>
  <si>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</si>
  <si>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</si>
  <si>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</si>
  <si>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</si>
  <si>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</si>
  <si>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</si>
  <si>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</si>
  <si>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</si>
  <si>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</si>
  <si>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</si>
  <si>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</si>
  <si>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</si>
  <si>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</si>
  <si>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</si>
  <si>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</si>
  <si>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</si>
  <si>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</si>
  <si>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</si>
  <si>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</si>
  <si>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</si>
  <si>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</si>
  <si>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</si>
  <si>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</si>
  <si>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</si>
  <si>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</si>
  <si>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</si>
  <si>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</si>
  <si>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</si>
  <si>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</si>
  <si>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</si>
  <si>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</si>
  <si>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</si>
  <si>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</si>
  <si>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</si>
  <si>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</si>
  <si>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</si>
  <si>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</si>
  <si>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</si>
  <si>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</si>
  <si>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</si>
  <si>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</si>
  <si>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</si>
  <si>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</si>
  <si>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</si>
  <si>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</si>
  <si>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</si>
  <si>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</si>
  <si>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</si>
  <si>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</si>
  <si>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</si>
  <si>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</si>
  <si>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</si>
  <si>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</si>
  <si>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</si>
  <si>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</si>
  <si>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</si>
  <si>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</si>
  <si>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</si>
  <si>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</si>
  <si>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</si>
  <si>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</si>
  <si>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</si>
  <si>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</si>
  <si>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</si>
  <si>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</si>
  <si>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</si>
  <si>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</si>
  <si>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</si>
  <si>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</si>
  <si>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</si>
  <si>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</si>
  <si>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</si>
  <si>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</si>
  <si>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</si>
  <si>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</si>
  <si>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</si>
  <si>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</si>
  <si>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</si>
  <si>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</si>
  <si>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</si>
  <si>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</si>
  <si>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</si>
  <si>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</si>
  <si>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</si>
  <si>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</si>
  <si>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</si>
  <si>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</si>
  <si>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</si>
  <si>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</si>
  <si>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</si>
  <si>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</si>
  <si>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</si>
  <si>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</si>
  <si>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</si>
  <si>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</si>
  <si>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</si>
  <si>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</si>
  <si>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</si>
  <si>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</si>
  <si>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</si>
  <si>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</si>
  <si>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</si>
  <si>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</si>
  <si>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</si>
  <si>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</si>
  <si>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</si>
  <si>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</si>
  <si>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</si>
  <si>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</si>
  <si>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</si>
  <si>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</si>
  <si>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</si>
  <si>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</si>
  <si>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</si>
  <si>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</si>
  <si>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</si>
  <si>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</si>
  <si>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</si>
  <si>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</si>
  <si>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</si>
  <si>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</si>
  <si>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</si>
  <si>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</si>
  <si>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</si>
  <si>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</si>
  <si>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</si>
  <si>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</si>
  <si>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</si>
  <si>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</si>
  <si>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</si>
  <si>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</si>
  <si>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</si>
  <si>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</si>
  <si>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</si>
  <si>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</si>
  <si>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</si>
  <si>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</si>
  <si>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</si>
  <si>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</si>
  <si>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</si>
  <si>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</si>
  <si>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</si>
  <si>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</si>
  <si>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</si>
  <si>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</si>
  <si>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</si>
  <si>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</si>
  <si>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</si>
  <si>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</si>
  <si>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</si>
  <si>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</si>
  <si>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</si>
  <si>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</si>
  <si>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</si>
  <si>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</si>
  <si>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</si>
  <si>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</si>
  <si>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</si>
  <si>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</si>
  <si>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</si>
  <si>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</si>
  <si>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</si>
  <si>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</si>
  <si>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</si>
  <si>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</si>
  <si>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</si>
  <si>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</si>
  <si>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</si>
  <si>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</si>
  <si>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</si>
  <si>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</si>
  <si>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</si>
  <si>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</si>
  <si>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</si>
  <si>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</si>
  <si>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</si>
  <si>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</si>
  <si>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</si>
  <si>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</si>
  <si>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</si>
  <si>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</si>
  <si>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</si>
  <si>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</si>
  <si>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</si>
  <si>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</si>
  <si>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</si>
  <si>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</si>
  <si>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</si>
  <si>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</si>
  <si>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</si>
  <si>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</si>
  <si>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</si>
  <si>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</si>
  <si>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</si>
  <si>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</si>
  <si>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</si>
  <si>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</si>
  <si>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</si>
  <si>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</si>
  <si>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</si>
  <si>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</si>
  <si>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</si>
  <si>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</si>
  <si>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</si>
  <si>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</si>
  <si>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</si>
  <si>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</si>
  <si>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</si>
  <si>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</si>
  <si>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</si>
  <si>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</si>
  <si>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</si>
  <si>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</si>
  <si>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</si>
  <si>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</si>
  <si>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</si>
  <si>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</si>
  <si>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</si>
  <si>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</si>
  <si>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</si>
  <si>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</si>
  <si>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</si>
  <si>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</si>
  <si>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</si>
  <si>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</si>
  <si>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</si>
  <si>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</si>
  <si>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</si>
  <si>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</si>
  <si>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</si>
  <si>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</si>
  <si>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</si>
  <si>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</si>
  <si>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</si>
  <si>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</si>
  <si>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</si>
  <si>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</si>
  <si>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</si>
  <si>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</si>
  <si>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</si>
  <si>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</si>
  <si>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</si>
  <si>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</si>
  <si>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</si>
  <si>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</si>
  <si>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</si>
  <si>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</si>
  <si>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</si>
  <si>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</si>
  <si>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</si>
  <si>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</si>
  <si>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</si>
  <si>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</si>
  <si>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</si>
  <si>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</si>
  <si>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</si>
  <si>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</si>
  <si>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</si>
  <si>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</si>
  <si>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</si>
  <si>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</si>
  <si>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</si>
  <si>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</si>
  <si>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</si>
  <si>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</si>
  <si>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</si>
  <si>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</si>
  <si>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</si>
  <si>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</si>
  <si>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</si>
  <si>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</si>
  <si>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</si>
  <si>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</si>
  <si>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</si>
  <si>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</si>
  <si>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</si>
  <si>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</si>
  <si>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</si>
  <si>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</si>
  <si>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</si>
  <si>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</si>
  <si>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</si>
  <si>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</si>
  <si>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</si>
  <si>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</si>
  <si>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</si>
  <si>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</si>
  <si>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</si>
  <si>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</si>
  <si>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</si>
  <si>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</si>
  <si>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</si>
  <si>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</si>
  <si>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</si>
  <si>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</si>
  <si>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</si>
  <si>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</si>
  <si>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</si>
  <si>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</si>
  <si>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</si>
  <si>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</si>
  <si>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</si>
  <si>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</si>
  <si>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</si>
  <si>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</si>
  <si>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</si>
  <si>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</si>
  <si>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</si>
  <si>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</si>
  <si>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</si>
  <si>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</si>
  <si>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</si>
  <si>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</si>
  <si>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</si>
  <si>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</si>
  <si>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</si>
  <si>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</si>
  <si>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</si>
  <si>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</si>
  <si>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</si>
  <si>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</si>
  <si>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</si>
  <si>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</si>
  <si>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</si>
  <si>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</si>
  <si>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</si>
  <si>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</si>
  <si>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</si>
  <si>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</si>
  <si>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</si>
  <si>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</si>
  <si>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</si>
  <si>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</si>
  <si>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</si>
  <si>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</si>
  <si>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</si>
  <si>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</si>
  <si>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</si>
  <si>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</si>
  <si>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</si>
  <si>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</si>
  <si>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</si>
  <si>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</si>
  <si>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</si>
  <si>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</si>
  <si>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</si>
  <si>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</si>
  <si>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</si>
  <si>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</si>
  <si>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</si>
  <si>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</si>
  <si>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</si>
  <si>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</si>
  <si>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</si>
  <si>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</si>
  <si>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</si>
  <si>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</si>
  <si>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</si>
  <si>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</si>
  <si>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</si>
  <si>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</si>
  <si>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</si>
  <si>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</si>
  <si>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</si>
  <si>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</si>
  <si>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</si>
  <si>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</si>
  <si>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</si>
  <si>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</si>
  <si>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</si>
  <si>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</si>
  <si>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</si>
  <si>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</si>
  <si>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</si>
  <si>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</si>
  <si>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</si>
  <si>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</si>
  <si>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</si>
  <si>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</si>
  <si>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</si>
  <si>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</si>
  <si>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</si>
  <si>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</si>
  <si>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</si>
  <si>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</si>
  <si>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</si>
  <si>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</si>
  <si>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</si>
  <si>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</si>
  <si>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</si>
  <si>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</si>
  <si>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</si>
  <si>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</si>
  <si>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</si>
  <si>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</si>
  <si>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</si>
  <si>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</si>
  <si>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</si>
  <si>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</si>
  <si>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</si>
  <si>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</si>
  <si>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</si>
  <si>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</si>
  <si>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</si>
  <si>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</si>
  <si>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</si>
  <si>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</si>
  <si>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</si>
  <si>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</si>
  <si>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</si>
  <si>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</si>
  <si>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</si>
  <si>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</si>
  <si>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</si>
  <si>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</si>
  <si>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</si>
  <si>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</si>
  <si>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</si>
  <si>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</si>
  <si>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</si>
  <si>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</si>
  <si>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</si>
  <si>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</si>
  <si>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</si>
  <si>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</si>
  <si>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</si>
  <si>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</si>
  <si>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</si>
  <si>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</si>
  <si>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</si>
  <si>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</si>
  <si>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</si>
  <si>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</si>
  <si>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</si>
  <si>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</si>
  <si>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</si>
  <si>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</si>
  <si>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</si>
  <si>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</si>
  <si>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</si>
  <si>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</si>
  <si>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</si>
  <si>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</si>
  <si>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</si>
  <si>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</si>
  <si>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</si>
  <si>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</si>
  <si>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</si>
  <si>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</si>
  <si>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</si>
  <si>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</si>
  <si>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</si>
  <si>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</si>
  <si>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</si>
  <si>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</si>
  <si>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</si>
  <si>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</si>
  <si>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</si>
  <si>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</si>
  <si>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</si>
  <si>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</si>
  <si>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</si>
  <si>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</si>
  <si>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</si>
  <si>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</si>
  <si>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</si>
  <si>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</si>
  <si>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</si>
  <si>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</si>
  <si>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</si>
  <si>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</si>
  <si>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</si>
  <si>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</si>
  <si>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</si>
  <si>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</si>
  <si>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</si>
  <si>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</si>
  <si>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</si>
  <si>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</si>
  <si>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</si>
  <si>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</si>
  <si>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</si>
  <si>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</si>
  <si>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</si>
  <si>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</si>
  <si>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</si>
  <si>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</si>
  <si>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</si>
  <si>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</si>
  <si>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</si>
  <si>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</si>
  <si>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</si>
  <si>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</si>
  <si>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</si>
  <si>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</si>
  <si>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</si>
  <si>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</si>
  <si>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</si>
  <si>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</si>
  <si>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</si>
  <si>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</si>
  <si>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</si>
  <si>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</si>
  <si>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</si>
  <si>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</si>
  <si>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</si>
  <si>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</si>
  <si>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</si>
  <si>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</si>
  <si>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</si>
  <si>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</si>
  <si>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</si>
  <si>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</si>
  <si>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</si>
  <si>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</si>
  <si>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</si>
  <si>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</si>
  <si>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</si>
  <si>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</si>
  <si>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</si>
  <si>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</si>
  <si>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</si>
  <si>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</si>
  <si>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</si>
  <si>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</si>
  <si>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</si>
  <si>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</si>
  <si>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</si>
  <si>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</si>
  <si>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</si>
  <si>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</si>
  <si>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</si>
  <si>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</si>
  <si>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</si>
  <si>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</si>
  <si>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</si>
  <si>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</si>
  <si>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</si>
  <si>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</si>
  <si>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</si>
  <si>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</si>
  <si>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</si>
  <si>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</si>
  <si>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</si>
  <si>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</si>
  <si>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</si>
  <si>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</si>
  <si>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</si>
  <si>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</si>
  <si>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</si>
  <si>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</si>
  <si>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</si>
  <si>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</si>
  <si>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</si>
  <si>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</si>
  <si>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</si>
  <si>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</si>
  <si>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</si>
  <si>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</si>
  <si>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</si>
  <si>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</si>
  <si>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</si>
  <si>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</si>
  <si>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</si>
  <si>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</si>
  <si>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</si>
  <si>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</si>
  <si>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</si>
  <si>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</si>
  <si>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</si>
  <si>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</si>
  <si>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</si>
  <si>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</si>
  <si>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</si>
  <si>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</si>
  <si>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</si>
  <si>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</si>
  <si>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</si>
  <si>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</si>
  <si>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</si>
  <si>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</si>
  <si>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</si>
  <si>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</si>
  <si>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</si>
  <si>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</si>
  <si>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</si>
  <si>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</si>
  <si>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</si>
  <si>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</si>
  <si>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</si>
  <si>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</si>
  <si>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</si>
  <si>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</si>
  <si>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</si>
  <si>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</si>
  <si>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</si>
  <si>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</si>
  <si>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</si>
  <si>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</si>
  <si>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</si>
  <si>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</si>
  <si>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</si>
  <si>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</si>
  <si>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</si>
  <si>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</si>
  <si>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</si>
  <si>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</si>
  <si>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</si>
  <si>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</si>
  <si>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</si>
  <si>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</si>
  <si>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</si>
  <si>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</si>
  <si>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</si>
  <si>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</si>
  <si>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</si>
  <si>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</si>
  <si>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</si>
  <si>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</si>
  <si>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</si>
  <si>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</si>
  <si>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</si>
  <si>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</si>
  <si>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</si>
  <si>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</si>
  <si>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</si>
  <si>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</si>
  <si>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</si>
  <si>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</si>
  <si>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</si>
  <si>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</si>
  <si>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</si>
  <si>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</si>
  <si>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</si>
  <si>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</si>
  <si>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</si>
  <si>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</si>
  <si>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</si>
  <si>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</si>
  <si>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</si>
  <si>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</si>
  <si>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</si>
  <si>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</si>
  <si>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</si>
  <si>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</si>
  <si>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</si>
  <si>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</si>
  <si>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</si>
  <si>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</si>
  <si>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</si>
  <si>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</si>
  <si>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</si>
  <si>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</si>
  <si>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</si>
  <si>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</si>
  <si>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</si>
  <si>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</si>
  <si>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</si>
  <si>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</si>
  <si>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</si>
  <si>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</si>
  <si>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</si>
  <si>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</si>
  <si>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</si>
  <si>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</si>
  <si>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</si>
  <si>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</si>
  <si>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</si>
  <si>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</si>
  <si>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</si>
  <si>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</si>
  <si>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</si>
  <si>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</si>
  <si>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</si>
  <si>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</si>
  <si>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</si>
  <si>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</si>
  <si>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</si>
  <si>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</si>
  <si>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</si>
  <si>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</si>
  <si>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</si>
  <si>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</si>
  <si>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</si>
  <si>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</si>
  <si>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</si>
  <si>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</si>
  <si>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</si>
  <si>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</si>
  <si>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</si>
  <si>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</si>
  <si>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</si>
  <si>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</si>
  <si>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</si>
  <si>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</si>
  <si>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</si>
  <si>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</si>
  <si>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</si>
  <si>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</si>
  <si>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</si>
  <si>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</si>
  <si>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</si>
  <si>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</si>
  <si>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</si>
  <si>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</si>
  <si>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</si>
  <si>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</si>
  <si>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</si>
  <si>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</si>
  <si>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</si>
  <si>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</si>
  <si>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</si>
  <si>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</si>
  <si>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</si>
  <si>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</si>
  <si>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</si>
  <si>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</si>
  <si>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</si>
  <si>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</si>
  <si>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</si>
  <si>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</si>
  <si>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</si>
  <si>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</si>
  <si>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</si>
  <si>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</si>
  <si>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</si>
  <si>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</si>
  <si>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</si>
  <si>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</si>
  <si>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</si>
  <si>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</si>
  <si>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</si>
  <si>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</si>
  <si>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</si>
  <si>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</si>
  <si>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</si>
  <si>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</si>
  <si>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</si>
  <si>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</si>
  <si>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</si>
  <si>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</si>
  <si>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</si>
  <si>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</si>
  <si>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</si>
  <si>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</si>
  <si>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</si>
  <si>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</si>
  <si>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</si>
  <si>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</si>
  <si>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</si>
  <si>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</si>
  <si>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</si>
  <si>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</si>
  <si>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</si>
  <si>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</si>
  <si>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</si>
  <si>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</si>
  <si>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</si>
  <si>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</si>
  <si>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</si>
  <si>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</si>
  <si>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</si>
  <si>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</si>
  <si>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</si>
  <si>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</si>
  <si>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</si>
  <si>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</si>
  <si>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</si>
  <si>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</si>
  <si>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</si>
  <si>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</si>
  <si>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</si>
  <si>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</si>
  <si>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</si>
  <si>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</si>
  <si>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</si>
  <si>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</si>
  <si>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</si>
  <si>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</si>
  <si>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</si>
  <si>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</si>
  <si>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</si>
  <si>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</si>
  <si>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</si>
  <si>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</si>
  <si>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</si>
  <si>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</si>
  <si>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</si>
  <si>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</si>
  <si>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</si>
  <si>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</si>
  <si>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</si>
  <si>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</si>
  <si>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</si>
  <si>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</si>
  <si>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</si>
  <si>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</si>
  <si>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</si>
  <si>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</si>
  <si>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</si>
  <si>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</si>
  <si>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</si>
  <si>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</si>
  <si>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</si>
  <si>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</si>
  <si>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</si>
  <si>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</si>
  <si>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</si>
  <si>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</si>
  <si>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</si>
  <si>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</si>
  <si>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</si>
  <si>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</si>
  <si>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</si>
  <si>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</si>
  <si>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</si>
  <si>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</si>
  <si>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</si>
  <si>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</si>
  <si>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</si>
  <si>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</si>
  <si>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</si>
  <si>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</si>
  <si>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</si>
  <si>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</si>
  <si>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</si>
  <si>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</si>
  <si>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</si>
  <si>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</si>
  <si>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</si>
  <si>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</si>
  <si>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</si>
  <si>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</si>
  <si>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</si>
  <si>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</si>
  <si>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</si>
  <si>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</si>
  <si>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</si>
  <si>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</si>
  <si>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</si>
  <si>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</si>
  <si>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</si>
  <si>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</si>
  <si>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</si>
  <si>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</si>
  <si>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</si>
  <si>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</si>
  <si>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</si>
  <si>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</si>
  <si>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</si>
  <si>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</si>
  <si>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</si>
  <si>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</si>
  <si>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</si>
  <si>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</si>
  <si>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</si>
  <si>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</si>
  <si>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</si>
  <si>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</si>
  <si>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</si>
  <si>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</si>
  <si>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</si>
  <si>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</si>
  <si>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</si>
  <si>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</si>
  <si>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</si>
  <si>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</si>
  <si>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</si>
  <si>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</si>
  <si>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</si>
  <si>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</si>
  <si>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</si>
  <si>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</si>
  <si>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</si>
  <si>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</si>
  <si>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</si>
  <si>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</si>
  <si>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</si>
  <si>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</si>
  <si>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</si>
  <si>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</si>
  <si>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</si>
  <si>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</si>
  <si>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</si>
  <si>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</si>
  <si>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</si>
  <si>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</si>
  <si>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</si>
  <si>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</si>
  <si>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</si>
  <si>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</si>
  <si>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</si>
  <si>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</si>
  <si>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</si>
  <si>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</si>
  <si>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</si>
  <si>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</si>
  <si>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</si>
  <si>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</si>
  <si>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</si>
  <si>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</si>
  <si>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</si>
  <si>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</si>
  <si>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</si>
  <si>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</si>
  <si>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</si>
  <si>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</si>
  <si>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</si>
  <si>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</si>
  <si>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</si>
  <si>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</si>
  <si>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</si>
  <si>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</si>
  <si>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</si>
  <si>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</si>
  <si>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</si>
  <si>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</si>
  <si>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</si>
  <si>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</si>
  <si>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</si>
  <si>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</si>
  <si>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</si>
  <si>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</si>
  <si>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</si>
  <si>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</si>
  <si>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</si>
  <si>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</si>
  <si>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</si>
  <si>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</si>
  <si>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</si>
  <si>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</si>
  <si>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</si>
  <si>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</si>
  <si>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</si>
  <si>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</si>
  <si>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</si>
  <si>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</si>
  <si>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</si>
  <si>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</si>
  <si>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</si>
  <si>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</si>
  <si>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</si>
  <si>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</si>
  <si>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</si>
  <si>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</si>
  <si>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</si>
  <si>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</si>
  <si>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</si>
  <si>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</si>
  <si>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</si>
  <si>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</si>
  <si>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</si>
  <si>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</si>
  <si>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</si>
  <si>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</si>
  <si>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</si>
  <si>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</si>
  <si>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</si>
  <si>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</si>
  <si>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</si>
  <si>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</si>
  <si>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</si>
  <si>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</si>
  <si>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</si>
  <si>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</si>
  <si>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</si>
  <si>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</si>
  <si>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</si>
  <si>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</si>
  <si>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</si>
  <si>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</si>
  <si>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</si>
  <si>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</si>
  <si>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</si>
  <si>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</si>
  <si>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</si>
  <si>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</si>
  <si>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</si>
  <si>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</si>
  <si>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</si>
  <si>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</si>
  <si>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</si>
  <si>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</si>
  <si>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</si>
  <si>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</si>
  <si>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</si>
  <si>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</si>
  <si>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</si>
  <si>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</si>
  <si>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</si>
  <si>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</si>
  <si>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</si>
  <si>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</si>
  <si>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</si>
  <si>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</si>
  <si>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</si>
  <si>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</si>
  <si>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</si>
  <si>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</si>
  <si>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</si>
  <si>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</si>
  <si>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</si>
  <si>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</si>
  <si>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</si>
  <si>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</si>
  <si>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</si>
  <si>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</si>
  <si>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</si>
  <si>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</si>
  <si>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</si>
  <si>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</si>
  <si>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</si>
  <si>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</si>
  <si>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</si>
  <si>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</si>
  <si>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</si>
  <si>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</si>
  <si>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</si>
  <si>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</si>
  <si>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</si>
  <si>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</si>
  <si>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</si>
  <si>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</si>
  <si>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</si>
  <si>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</si>
  <si>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</si>
  <si>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</si>
  <si>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</si>
  <si>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</si>
  <si>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</si>
  <si>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</si>
  <si>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</si>
  <si>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</si>
  <si>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</si>
  <si>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</si>
  <si>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</si>
  <si>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</si>
  <si>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</si>
  <si>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</si>
  <si>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</si>
  <si>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</si>
  <si>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</si>
  <si>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</si>
  <si>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</si>
  <si>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</si>
  <si>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</si>
  <si>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</si>
  <si>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</si>
  <si>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</si>
  <si>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</si>
  <si>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</si>
  <si>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</si>
  <si>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</si>
  <si>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</si>
  <si>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</si>
  <si>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</si>
  <si>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</si>
  <si>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</si>
  <si>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</si>
  <si>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</si>
  <si>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</si>
  <si>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</si>
  <si>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</si>
  <si>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</si>
  <si>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</si>
  <si>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</si>
  <si>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</si>
  <si>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</si>
  <si>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</si>
  <si>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</si>
  <si>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</si>
  <si>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</si>
  <si>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</si>
  <si>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</si>
  <si>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</si>
  <si>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</si>
  <si>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</si>
  <si>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</si>
  <si>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</si>
  <si>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</si>
  <si>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</si>
  <si>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</si>
  <si>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</si>
  <si>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</si>
  <si>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</si>
  <si>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</si>
  <si>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</si>
  <si>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</si>
  <si>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</si>
  <si>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</si>
  <si>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</si>
  <si>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</si>
  <si>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</si>
  <si>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</si>
  <si>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</si>
  <si>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</si>
  <si>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</si>
  <si>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</si>
  <si>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</si>
  <si>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</si>
  <si>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</si>
  <si>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</si>
  <si>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</si>
  <si>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</si>
  <si>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</si>
  <si>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</si>
  <si>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</si>
  <si>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</si>
  <si>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</si>
  <si>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</si>
  <si>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</si>
  <si>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</si>
  <si>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</si>
  <si>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</si>
  <si>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</si>
  <si>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</si>
  <si>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</si>
  <si>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</si>
  <si>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</si>
  <si>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</si>
  <si>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</si>
  <si>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</si>
  <si>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</si>
  <si>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</si>
  <si>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</si>
  <si>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</si>
  <si>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</si>
  <si>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</si>
  <si>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</si>
  <si>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</si>
  <si>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</si>
  <si>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</si>
  <si>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</si>
  <si>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</si>
  <si>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</si>
  <si>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</si>
  <si>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</si>
  <si>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</si>
  <si>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</si>
  <si>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</si>
  <si>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</si>
  <si>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</si>
  <si>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</si>
  <si>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</si>
  <si>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</si>
  <si>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</si>
  <si>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</si>
  <si>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</si>
  <si>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</si>
  <si>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</si>
  <si>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</si>
  <si>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</si>
  <si>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</si>
  <si>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</si>
  <si>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</si>
  <si>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</si>
  <si>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</si>
  <si>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</si>
  <si>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</si>
  <si>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</si>
  <si>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</si>
  <si>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</si>
  <si>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</si>
  <si>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</si>
  <si>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</si>
  <si>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</si>
  <si>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</si>
  <si>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</si>
  <si>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</si>
  <si>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</si>
  <si>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</si>
  <si>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</si>
  <si>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</si>
  <si>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</si>
  <si>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</si>
  <si>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</si>
  <si>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</si>
  <si>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</si>
  <si>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</si>
  <si>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</si>
  <si>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</si>
  <si>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</si>
  <si>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</si>
  <si>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</si>
  <si>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</si>
  <si>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</si>
  <si>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</si>
  <si>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</si>
  <si>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</si>
  <si>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</si>
  <si>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</si>
  <si>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</si>
  <si>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</si>
  <si>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</si>
  <si>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</si>
  <si>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</si>
  <si>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</si>
  <si>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</si>
  <si>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</si>
  <si>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</si>
  <si>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</si>
  <si>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</si>
  <si>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</si>
  <si>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</si>
  <si>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</si>
  <si>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</si>
  <si>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</si>
  <si>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</si>
  <si>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</si>
  <si>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</si>
  <si>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</si>
  <si>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</si>
  <si>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</si>
  <si>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</si>
  <si>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</si>
  <si>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</si>
  <si>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</si>
  <si>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</si>
  <si>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</si>
  <si>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</si>
  <si>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</si>
  <si>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</si>
  <si>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</si>
  <si>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</si>
  <si>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</si>
  <si>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</si>
  <si>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</si>
  <si>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</si>
  <si>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</si>
  <si>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</si>
  <si>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</si>
  <si>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</si>
  <si>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</si>
  <si>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</si>
  <si>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</si>
  <si>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</si>
  <si>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</si>
  <si>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</si>
  <si>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</si>
  <si>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</si>
  <si>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</si>
  <si>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</si>
  <si>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</si>
  <si>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</si>
  <si>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</si>
  <si>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</si>
  <si>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</si>
  <si>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</si>
  <si>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</si>
  <si>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</si>
  <si>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</si>
  <si>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</si>
  <si>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</si>
  <si>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</si>
  <si>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</si>
  <si>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</si>
  <si>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</si>
  <si>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</si>
  <si>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</si>
  <si>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</si>
  <si>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</si>
  <si>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</si>
  <si>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</si>
  <si>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</si>
  <si>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</si>
  <si>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</si>
  <si>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</si>
  <si>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</si>
  <si>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</si>
  <si>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</si>
  <si>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</si>
  <si>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</si>
  <si>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</si>
  <si>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</si>
  <si>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</si>
  <si>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</si>
  <si>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</si>
  <si>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</si>
  <si>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</si>
  <si>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</si>
  <si>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</si>
  <si>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</si>
  <si>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</si>
  <si>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</si>
  <si>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</si>
  <si>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</si>
  <si>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</si>
  <si>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</si>
  <si>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</si>
  <si>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</si>
  <si>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</si>
  <si>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</si>
  <si>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</si>
  <si>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</si>
  <si>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</si>
  <si>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</si>
  <si>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</si>
  <si>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</si>
  <si>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</si>
  <si>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</si>
  <si>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</si>
  <si>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</si>
  <si>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</si>
  <si>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</si>
  <si>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</si>
  <si>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</si>
  <si>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</si>
  <si>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</si>
  <si>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</si>
  <si>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</si>
  <si>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</si>
  <si>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</si>
  <si>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</si>
  <si>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</si>
  <si>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</si>
  <si>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</si>
  <si>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</si>
  <si>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</si>
  <si>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</si>
  <si>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</si>
  <si>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</si>
  <si>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</si>
  <si>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</si>
  <si>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</si>
  <si>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</si>
  <si>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</si>
  <si>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</si>
  <si>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</si>
  <si>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</si>
  <si>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</si>
  <si>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</si>
  <si>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</si>
  <si>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</si>
  <si>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</si>
  <si>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</si>
  <si>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</si>
  <si>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</si>
  <si>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</si>
  <si>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</si>
  <si>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</si>
  <si>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</si>
  <si>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</si>
  <si>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</si>
  <si>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</si>
  <si>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</si>
  <si>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</si>
  <si>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</si>
  <si>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</si>
  <si>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</si>
  <si>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</si>
  <si>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</si>
  <si>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</si>
  <si>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</si>
  <si>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</si>
  <si>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</si>
  <si>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</si>
  <si>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</si>
  <si>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</si>
  <si>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</si>
  <si>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</si>
  <si>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</si>
  <si>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</si>
  <si>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</si>
  <si>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</si>
  <si>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</si>
  <si>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</si>
  <si>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</si>
  <si>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</si>
  <si>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</si>
  <si>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</si>
  <si>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</si>
  <si>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</si>
  <si>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</si>
  <si>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</si>
  <si>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</si>
  <si>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</si>
  <si>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</si>
  <si>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</si>
  <si>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</si>
  <si>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</si>
  <si>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</si>
  <si>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</si>
  <si>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</si>
  <si>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</si>
  <si>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</si>
  <si>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</si>
  <si>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</si>
  <si>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</si>
  <si>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</si>
  <si>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</si>
  <si>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</si>
  <si>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</si>
  <si>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</si>
  <si>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</si>
  <si>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</si>
  <si>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</si>
  <si>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</si>
  <si>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</si>
  <si>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</si>
  <si>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</si>
  <si>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</si>
  <si>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</si>
  <si>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</si>
  <si>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</si>
  <si>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</si>
  <si>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</si>
  <si>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</si>
  <si>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</si>
  <si>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</si>
  <si>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</si>
  <si>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</si>
  <si>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</si>
  <si>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</si>
  <si>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</si>
  <si>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</si>
  <si>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</si>
  <si>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</si>
  <si>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</si>
  <si>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</si>
  <si>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</si>
  <si>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</si>
  <si>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</si>
  <si>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</si>
  <si>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</si>
  <si>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</si>
  <si>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</si>
  <si>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</si>
  <si>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</si>
  <si>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</si>
  <si>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</si>
  <si>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</si>
  <si>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</si>
  <si>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</si>
  <si>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</si>
  <si>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</si>
  <si>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</si>
  <si>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</si>
  <si>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</si>
  <si>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</si>
  <si>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</si>
  <si>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</si>
  <si>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</si>
  <si>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</si>
  <si>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</si>
  <si>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</si>
  <si>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</si>
  <si>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</si>
  <si>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</si>
  <si>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</si>
  <si>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</si>
  <si>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</si>
  <si>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</si>
  <si>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</si>
  <si>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</si>
  <si>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</si>
  <si>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</si>
  <si>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</si>
  <si>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</si>
  <si>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</si>
  <si>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</si>
  <si>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</si>
  <si>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</si>
  <si>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</si>
  <si>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</si>
  <si>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</si>
  <si>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</si>
  <si>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</si>
  <si>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</si>
  <si>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</si>
  <si>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</si>
  <si>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</si>
  <si>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</si>
  <si>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</si>
  <si>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</si>
  <si>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</si>
  <si>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</si>
  <si>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</si>
  <si>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</si>
  <si>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</si>
  <si>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</si>
  <si>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</si>
  <si>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</si>
  <si>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</si>
  <si>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</si>
  <si>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</si>
  <si>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</si>
  <si>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</si>
  <si>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</si>
  <si>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</si>
  <si>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</si>
  <si>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</si>
  <si>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</si>
  <si>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</si>
  <si>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</si>
  <si>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</si>
  <si>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</si>
  <si>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</si>
  <si>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</si>
  <si>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</si>
  <si>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</si>
  <si>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</si>
  <si>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</si>
  <si>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</si>
  <si>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</si>
  <si>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</si>
  <si>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</si>
  <si>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</si>
  <si>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</si>
  <si>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</si>
  <si>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</si>
  <si>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</si>
  <si>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</si>
  <si>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</si>
  <si>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</si>
  <si>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</si>
  <si>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</si>
  <si>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</si>
  <si>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</si>
  <si>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</si>
  <si>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</si>
  <si>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</si>
  <si>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</si>
  <si>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</si>
  <si>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</si>
  <si>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</si>
  <si>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</si>
  <si>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</si>
  <si>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</si>
  <si>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</si>
  <si>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</si>
  <si>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</si>
  <si>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</si>
  <si>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</si>
  <si>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</si>
  <si>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</si>
  <si>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</si>
  <si>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</si>
  <si>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</si>
  <si>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</si>
  <si>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</si>
  <si>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</si>
  <si>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</si>
  <si>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</si>
  <si>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</si>
  <si>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</si>
  <si>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</si>
  <si>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</si>
  <si>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</si>
  <si>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</si>
  <si>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</si>
  <si>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</si>
  <si>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</si>
  <si>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</si>
  <si>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</si>
  <si>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</si>
  <si>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</si>
  <si>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</si>
  <si>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</si>
  <si>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</si>
  <si>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</si>
  <si>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</si>
  <si>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</si>
  <si>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</si>
  <si>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</si>
  <si>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</si>
  <si>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</si>
  <si>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</si>
  <si>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</si>
  <si>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</si>
  <si>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</si>
  <si>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</si>
  <si>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</si>
  <si>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</si>
  <si>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</si>
  <si>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</si>
  <si>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</si>
  <si>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</si>
  <si>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</si>
  <si>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</si>
  <si>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</si>
  <si>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</si>
  <si>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</si>
  <si>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</si>
  <si>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</si>
  <si>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</si>
  <si>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</si>
  <si>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</si>
  <si>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</si>
  <si>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</si>
  <si>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</si>
  <si>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</si>
  <si>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</si>
  <si>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</si>
  <si>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</si>
  <si>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</si>
  <si>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</si>
  <si>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</si>
  <si>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</si>
  <si>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</si>
  <si>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</si>
  <si>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</si>
  <si>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</si>
  <si>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</si>
  <si>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</si>
  <si>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</si>
  <si>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</si>
  <si>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</si>
  <si>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</si>
  <si>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</si>
  <si>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</si>
  <si>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</si>
  <si>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</si>
  <si>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</si>
  <si>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</si>
  <si>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</si>
  <si>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</si>
  <si>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</si>
  <si>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</si>
  <si>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</si>
  <si>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</si>
  <si>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</si>
  <si>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</si>
  <si>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</si>
  <si>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</si>
  <si>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</si>
  <si>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</si>
  <si>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</si>
  <si>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</si>
  <si>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</si>
  <si>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</si>
  <si>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</si>
  <si>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</si>
  <si>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</si>
  <si>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</si>
  <si>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</si>
  <si>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</si>
  <si>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</si>
  <si>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</si>
  <si>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</si>
  <si>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</si>
  <si>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</si>
  <si>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</si>
  <si>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</si>
  <si>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</si>
  <si>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</si>
  <si>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</si>
  <si>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</si>
  <si>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</si>
  <si>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</si>
  <si>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</si>
  <si>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</si>
  <si>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</si>
  <si>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</si>
  <si>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</si>
  <si>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</si>
  <si>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</si>
  <si>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</si>
  <si>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</si>
  <si>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</si>
  <si>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</si>
  <si>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</si>
  <si>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</si>
  <si>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</si>
  <si>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</si>
  <si>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</si>
  <si>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</si>
  <si>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</si>
  <si>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</si>
  <si>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</si>
  <si>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</si>
  <si>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</si>
  <si>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</si>
  <si>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</si>
  <si>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障害福祉サービス等事業所番号</t>
    <rPh sb="0" eb="2">
      <t>ショウガイ</t>
    </rPh>
    <rPh sb="2" eb="4">
      <t>フクシ</t>
    </rPh>
    <rPh sb="8" eb="9">
      <t>ナド</t>
    </rPh>
    <rPh sb="9" eb="12">
      <t>ジギョウショ</t>
    </rPh>
    <rPh sb="12" eb="14">
      <t>バンゴウ</t>
    </rPh>
    <phoneticPr fontId="6"/>
  </si>
  <si>
    <t>福祉・介護職員の賃金改善の見込額（参考）</t>
    <rPh sb="0" eb="2">
      <t>フクシ</t>
    </rPh>
    <rPh sb="17" eb="19">
      <t>サンコウ</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</si>
  <si>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</si>
  <si>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</si>
  <si>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</si>
  <si>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</si>
  <si>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</si>
  <si>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</si>
  <si>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</si>
  <si>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</si>
  <si>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</si>
  <si>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</si>
  <si>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</si>
  <si>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</si>
  <si>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</si>
  <si>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</si>
  <si>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</si>
  <si>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北海道</t>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</si>
  <si>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</si>
  <si>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</si>
  <si>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</si>
  <si>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</si>
  <si>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</si>
  <si>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</si>
  <si>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</si>
  <si>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指定権者</t>
    <rPh sb="0" eb="4">
      <t>シテイケンジャ</t>
    </rPh>
    <phoneticPr fontId="6"/>
  </si>
  <si>
    <t>札幌市</t>
    <rPh sb="0" eb="3">
      <t>サッポロシ</t>
    </rPh>
    <phoneticPr fontId="6"/>
  </si>
  <si>
    <t>函館市</t>
    <rPh sb="0" eb="3">
      <t>ハコダテシ</t>
    </rPh>
    <phoneticPr fontId="6"/>
  </si>
  <si>
    <t>旭川市</t>
    <rPh sb="0" eb="3">
      <t>アサヒカワシ</t>
    </rPh>
    <phoneticPr fontId="6"/>
  </si>
  <si>
    <t>処遇改善計画書（令和６年２月からの福祉・介護職員処遇改善臨時特例交付金）作成用　基本情報入力シート</t>
    <rPh sb="32" eb="34">
      <t>コウフ</t>
    </rPh>
    <rPh sb="34" eb="35">
      <t>キン</t>
    </rPh>
    <rPh sb="40" eb="42">
      <t>カサン</t>
    </rPh>
    <rPh sb="45" eb="47">
      <t>カサントウカサンサクセイヨウ</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</si>
  <si>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5">
      <t>コウフ</t>
    </rPh>
    <rPh sb="19" eb="21">
      <t>チンギン</t>
    </rPh>
    <rPh sb="21" eb="23">
      <t>カイゼン</t>
    </rPh>
    <rPh sb="32" eb="35">
      <t>グタイテキ</t>
    </rPh>
    <rPh sb="36" eb="38">
      <t>サンシュツ</t>
    </rPh>
    <rPh sb="38" eb="40">
      <t>ホウホウ</t>
    </rPh>
    <rPh sb="41" eb="42">
      <t>ト</t>
    </rPh>
    <rPh sb="55" eb="58">
      <t>コウフキン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</si>
  <si>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4" eb="26">
      <t>コウフ</t>
    </rPh>
    <rPh sb="26" eb="27">
      <t>キン</t>
    </rPh>
    <rPh sb="28" eb="30">
      <t>トドケデ</t>
    </rPh>
    <rPh sb="31" eb="32">
      <t>カカ</t>
    </rPh>
    <rPh sb="33" eb="35">
      <t>テイシュツ</t>
    </rPh>
    <rPh sb="35" eb="36">
      <t>サキ</t>
    </rPh>
    <rPh sb="51" eb="53">
      <t>メイショウ</t>
    </rPh>
    <rPh sb="54" eb="56">
      <t>ニュウリョク</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</si>
  <si>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</si>
  <si>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</si>
  <si>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コウフ</t>
    </rPh>
    <rPh sb="36" eb="37">
      <t>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</si>
  <si>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別紙様式２－１（交付金）</t>
    <rPh sb="0" eb="2">
      <t>ベッシ</t>
    </rPh>
    <rPh sb="2" eb="4">
      <t>ヨウシキ</t>
    </rPh>
    <rPh sb="8" eb="10">
      <t>コウフ</t>
    </rPh>
    <phoneticPr fontId="6"/>
  </si>
  <si>
    <t>令和６年２月からの福祉・介護職員処遇改善臨時特例交付金
処遇改善計画書</t>
    <rPh sb="0" eb="2">
      <t>レイワ</t>
    </rPh>
    <rPh sb="3" eb="4">
      <t>ネン</t>
    </rPh>
    <rPh sb="5" eb="6">
      <t>ガツ</t>
    </rPh>
    <rPh sb="24" eb="26">
      <t>コウフ</t>
    </rPh>
    <rPh sb="28" eb="30">
      <t>ショグウ</t>
    </rPh>
    <rPh sb="30" eb="32">
      <t>カイゼン</t>
    </rPh>
    <rPh sb="32" eb="35">
      <t>ケイカクショカイゼンケイカクショ</t>
    </rPh>
    <phoneticPr fontId="6"/>
  </si>
  <si>
    <t>①福祉・介護職員処遇改善臨時特例交付金の見込額（令和６年２～５月分）</t>
    <rPh sb="16" eb="19">
      <t>コウフキン</t>
    </rPh>
    <phoneticPr fontId="6"/>
  </si>
  <si>
    <t>ⅰ）福祉・介護職員処遇改善臨時特例交付金の見込額（令和６年４・５月分）</t>
    <rPh sb="17" eb="20">
      <t>コウフキン</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</si>
  <si>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</si>
  <si>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３　交付金以外の部分で賃金水準を引き下げないことについて</t>
    <rPh sb="2" eb="4">
      <t>コウフ</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</si>
  <si>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</si>
  <si>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</si>
  <si>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0" eb="23">
      <t>コウフキン</t>
    </rPh>
    <rPh sb="72" eb="75">
      <t>コウフキン</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</si>
  <si>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４　福祉・介護職員処遇改善臨時特例交付金により賃金改善を行う賃金項目及び方法　</t>
    <rPh sb="17" eb="20">
      <t>コウフキン</t>
    </rPh>
    <rPh sb="30" eb="32">
      <t>チンギン</t>
    </rPh>
    <rPh sb="34" eb="35">
      <t>オヨ</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</si>
  <si>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</si>
  <si>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2">
      <t>コウフ</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</si>
  <si>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</si>
  <si>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4">
      <t>コウフキン</t>
    </rPh>
    <rPh sb="81" eb="84">
      <t>コウフキン</t>
    </rPh>
    <phoneticPr fontId="6"/>
  </si>
  <si>
    <t>賃金改善の見込額が福祉・介護職員処遇改善臨時特例交付金の見込額以上となっている</t>
    <rPh sb="0" eb="2">
      <t>チンギン</t>
    </rPh>
    <rPh sb="2" eb="4">
      <t>カイゼン</t>
    </rPh>
    <rPh sb="5" eb="7">
      <t>ミコミ</t>
    </rPh>
    <rPh sb="7" eb="8">
      <t>ガク</t>
    </rPh>
    <rPh sb="24" eb="27">
      <t>コウフキン</t>
    </rPh>
    <rPh sb="28" eb="30">
      <t>ミコミ</t>
    </rPh>
    <rPh sb="30" eb="31">
      <t>ガク</t>
    </rPh>
    <rPh sb="31" eb="33">
      <t>イジョウ</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</si>
  <si>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</si>
  <si>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5">
      <t>コウフキン</t>
    </rPh>
    <phoneticPr fontId="6"/>
  </si>
  <si>
    <t>処遇改善臨時特例交付金による賃金改善以外の部分で賃金水準を引き下げないことの誓約を行っている</t>
    <rPh sb="8" eb="11">
      <t>コウフキン</t>
    </rPh>
    <rPh sb="38" eb="40">
      <t>セイヤク</t>
    </rPh>
    <rPh sb="41" eb="42">
      <t>オコナ</t>
    </rPh>
    <phoneticPr fontId="6"/>
  </si>
  <si>
    <t>４　福祉・介護職員処遇改善臨時特例交付金により賃金改善を行う賃金項目及び方法　</t>
    <rPh sb="17" eb="20">
      <t>コウフキン</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</si>
  <si>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5">
      <t>コウフキン</t>
    </rPh>
    <rPh sb="132" eb="135">
      <t>コウフキン</t>
    </rPh>
    <rPh sb="143" eb="145">
      <t>ミコミ</t>
    </rPh>
    <rPh sb="145" eb="146">
      <t>ガク</t>
    </rPh>
    <rPh sb="147" eb="150">
      <t>コウフキン</t>
    </rPh>
    <rPh sb="157" eb="159">
      <t>コウフ</t>
    </rPh>
    <rPh sb="185" eb="187">
      <t>コウフ</t>
    </rPh>
    <rPh sb="224" eb="226">
      <t>ケイカク</t>
    </rPh>
    <rPh sb="251" eb="254">
      <t>コウフキン</t>
    </rPh>
    <phoneticPr fontId="6"/>
  </si>
  <si>
    <t>別紙様式２－２（交付金）</t>
    <rPh sb="0" eb="2">
      <t>ベッシ</t>
    </rPh>
    <rPh sb="2" eb="4">
      <t>ヨウシキ</t>
    </rPh>
    <rPh sb="8" eb="11">
      <t>コウフキン</t>
    </rPh>
    <phoneticPr fontId="6"/>
  </si>
  <si>
    <t>別紙様式２－２（交付金）</t>
    <rPh sb="0" eb="2">
      <t>ベッシ</t>
    </rPh>
    <rPh sb="2" eb="4">
      <t>ヨウシキ</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</si>
  <si>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</si>
  <si>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</si>
  <si>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</si>
  <si>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5" eb="17">
      <t>キンガク</t>
    </rPh>
    <rPh sb="16" eb="17">
      <t>ガク</t>
    </rPh>
    <rPh sb="18" eb="20">
      <t>ミコ</t>
    </rPh>
    <rPh sb="20" eb="21">
      <t>ガク</t>
    </rPh>
    <rPh sb="23" eb="25">
      <t>ゴウケイ</t>
    </rPh>
    <rPh sb="26" eb="27">
      <t>エン</t>
    </rPh>
    <phoneticPr fontId="6"/>
  </si>
  <si>
    <t>福祉・介護職員処遇改善臨時特例交付金の見込額（d）
(a×b×c)
[円]</t>
    <rPh sb="19" eb="21">
      <t>ミコ</t>
    </rPh>
    <rPh sb="21" eb="22">
      <t>ガク</t>
    </rPh>
    <rPh sb="35" eb="36">
      <t>エン</t>
    </rPh>
    <phoneticPr fontId="6"/>
  </si>
  <si>
    <t>うち、令和６年４・５月分の交付金の見込額（e）（d×1/2）［円］</t>
    <rPh sb="3" eb="5">
      <t>レイワ</t>
    </rPh>
    <rPh sb="6" eb="7">
      <t>ネン</t>
    </rPh>
    <rPh sb="10" eb="11">
      <t>ガツ</t>
    </rPh>
    <rPh sb="11" eb="12">
      <t>ブン</t>
    </rPh>
    <rPh sb="17" eb="19">
      <t>ミコミ</t>
    </rPh>
    <rPh sb="19" eb="20">
      <t>ガク</t>
    </rPh>
    <rPh sb="31" eb="32">
      <t>エン</t>
    </rPh>
    <phoneticPr fontId="6"/>
  </si>
  <si>
    <t>✓</t>
  </si>
  <si>
    <t>社会福祉法人　あむ</t>
    <rPh sb="0" eb="6">
      <t>シャカイフクシホウジン</t>
    </rPh>
    <phoneticPr fontId="6"/>
  </si>
  <si>
    <t>シャカイフクシホウジン　アム</t>
    <phoneticPr fontId="6"/>
  </si>
  <si>
    <t>北海道札幌市中央区南９条西13丁目1-40</t>
    <rPh sb="0" eb="3">
      <t>ホッカイドウ</t>
    </rPh>
    <rPh sb="3" eb="6">
      <t>サッポロシ</t>
    </rPh>
    <rPh sb="6" eb="9">
      <t>チュウオウク</t>
    </rPh>
    <rPh sb="9" eb="10">
      <t>ミナミ</t>
    </rPh>
    <rPh sb="11" eb="12">
      <t>ジョウ</t>
    </rPh>
    <rPh sb="12" eb="13">
      <t>ニシ</t>
    </rPh>
    <rPh sb="15" eb="17">
      <t>チョウメ</t>
    </rPh>
    <phoneticPr fontId="6"/>
  </si>
  <si>
    <t>理事長　</t>
    <rPh sb="0" eb="3">
      <t>リジチョウ</t>
    </rPh>
    <phoneticPr fontId="6"/>
  </si>
  <si>
    <t>松川　敏道</t>
    <rPh sb="0" eb="2">
      <t>マツカワ</t>
    </rPh>
    <rPh sb="3" eb="5">
      <t>トシミチ</t>
    </rPh>
    <phoneticPr fontId="6"/>
  </si>
  <si>
    <t>2430005005354</t>
    <phoneticPr fontId="6"/>
  </si>
  <si>
    <t>冨田　峰史</t>
    <rPh sb="0" eb="2">
      <t>トミタ</t>
    </rPh>
    <rPh sb="3" eb="5">
      <t>ミネフミ</t>
    </rPh>
    <phoneticPr fontId="6"/>
  </si>
  <si>
    <t>011-206-6373</t>
    <phoneticPr fontId="6"/>
  </si>
  <si>
    <t>トミタ　タカフミ</t>
    <phoneticPr fontId="6"/>
  </si>
  <si>
    <t>honbu@amu.or.jp</t>
    <phoneticPr fontId="6"/>
  </si>
  <si>
    <t>0110100948</t>
  </si>
  <si>
    <t>0110100906</t>
  </si>
  <si>
    <t>0120101712</t>
  </si>
  <si>
    <t>0110101706</t>
  </si>
  <si>
    <t>0150101541</t>
  </si>
  <si>
    <t>0150101798</t>
  </si>
  <si>
    <t>びーと</t>
  </si>
  <si>
    <t>ばでぃ</t>
  </si>
  <si>
    <t>こまち</t>
  </si>
  <si>
    <t>に・こ・ぱ</t>
  </si>
  <si>
    <t>に・こ・ぱ２</t>
  </si>
  <si>
    <t>共同生活援助（介護サービス包括型）</t>
    <rPh sb="0" eb="2">
      <t>キョウドウ</t>
    </rPh>
    <rPh sb="2" eb="4">
      <t>セイカツ</t>
    </rPh>
    <rPh sb="4" eb="6">
      <t>エンジョ</t>
    </rPh>
    <rPh sb="7" eb="9">
      <t>カイゴ</t>
    </rPh>
    <rPh sb="13" eb="15">
      <t>ホウカツ</t>
    </rPh>
    <rPh sb="15" eb="16">
      <t>ガタ</t>
    </rPh>
    <phoneticPr fontId="9"/>
  </si>
  <si>
    <t>短期入所</t>
    <rPh sb="0" eb="2">
      <t>タンキ</t>
    </rPh>
    <rPh sb="2" eb="4">
      <t>ニュウショ</t>
    </rPh>
    <phoneticPr fontId="10"/>
  </si>
  <si>
    <t>理事長</t>
    <rPh sb="0" eb="3">
      <t>リジチョウ</t>
    </rPh>
    <phoneticPr fontId="6"/>
  </si>
  <si>
    <t>令和5年12月理事会にて給与規定の変更を提案し基本給等級表の変更を行った。※全体を5,000円アップ、基本給以外の残額分を賞与にて支給</t>
    <rPh sb="0" eb="2">
      <t>レイワ</t>
    </rPh>
    <rPh sb="3" eb="4">
      <t>ネン</t>
    </rPh>
    <rPh sb="6" eb="7">
      <t>ガツ</t>
    </rPh>
    <rPh sb="7" eb="10">
      <t>リジカイ</t>
    </rPh>
    <rPh sb="12" eb="16">
      <t>キュウヨキテイ</t>
    </rPh>
    <rPh sb="17" eb="19">
      <t>ヘンコウ</t>
    </rPh>
    <rPh sb="20" eb="22">
      <t>テイアン</t>
    </rPh>
    <rPh sb="23" eb="26">
      <t>キホンキュウ</t>
    </rPh>
    <rPh sb="26" eb="29">
      <t>トウキュウヒョウ</t>
    </rPh>
    <rPh sb="30" eb="32">
      <t>ヘンコウ</t>
    </rPh>
    <rPh sb="33" eb="34">
      <t>オコナ</t>
    </rPh>
    <rPh sb="38" eb="40">
      <t>ゼンタイ</t>
    </rPh>
    <rPh sb="42" eb="47">
      <t>000エン</t>
    </rPh>
    <rPh sb="51" eb="56">
      <t>キホンキュウイガイ</t>
    </rPh>
    <rPh sb="57" eb="60">
      <t>ザンガクブン</t>
    </rPh>
    <rPh sb="61" eb="63">
      <t>ショウヨ</t>
    </rPh>
    <rPh sb="65" eb="67">
      <t>シキュウ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</si>
</sst>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31">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0" fillId="25" borderId="0" xfId="0"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Font="1" applyFill="1" applyBorder="1" applyAlignment="1" applyProtection="1">
      <alignment horizontal="center" vertical="center"/>
      <protection locked="0"/>
    </xf>
    <xf numFmtId="0" fontId="42" fillId="27" borderId="22" xfId="0" applyFont="1" applyFill="1" applyBorder="1" applyAlignment="1" applyProtection="1">
      <alignment horizontal="center" vertical="center"/>
      <protection locked="0"/>
    </xf>
    <xf numFmtId="0" fontId="44" fillId="0" borderId="45" xfId="0" applyFont="1" applyBorder="1">
      <alignment vertical="center"/>
    </xf>
    <xf numFmtId="0" fontId="44" fillId="0" borderId="0" xfId="0" applyFont="1" applyAlignment="1">
      <alignment horizontal="left" vertical="center"/>
    </xf>
    <xf numFmtId="0" fontId="40" fillId="0" borderId="0" xfId="0" applyFont="1">
      <alignment vertical="center"/>
    </xf>
    <xf numFmtId="0" fontId="63" fillId="0" borderId="0" xfId="0" applyFont="1">
      <alignment vertical="center"/>
    </xf>
    <xf numFmtId="0" fontId="0" fillId="0" borderId="0" xfId="0" applyAlignment="1">
      <alignment horizontal="center" vertical="center"/>
    </xf>
    <xf numFmtId="0" fontId="57" fillId="0" borderId="0" xfId="0" applyFont="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Alignment="1">
      <alignment vertical="top"/>
    </xf>
    <xf numFmtId="0" fontId="28" fillId="0" borderId="30" xfId="0" applyFont="1" applyBorder="1" applyProtection="1">
      <alignment vertical="center"/>
      <protection locked="0"/>
    </xf>
    <xf numFmtId="0" fontId="39" fillId="25" borderId="0" xfId="0" applyFont="1" applyFill="1">
      <alignment vertical="center"/>
    </xf>
    <xf numFmtId="0" fontId="57" fillId="25" borderId="0" xfId="0" applyFont="1" applyFill="1" applyAlignment="1">
      <alignment vertical="center" wrapText="1"/>
    </xf>
    <xf numFmtId="0" fontId="57" fillId="25" borderId="0" xfId="0" applyFont="1" applyFill="1">
      <alignment vertical="center"/>
    </xf>
    <xf numFmtId="0" fontId="59" fillId="25" borderId="0" xfId="0" applyFont="1" applyFill="1">
      <alignment vertical="center"/>
    </xf>
    <xf numFmtId="0" fontId="57" fillId="0" borderId="0" xfId="0" applyFont="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Alignment="1">
      <alignment vertical="center" shrinkToFit="1"/>
    </xf>
    <xf numFmtId="0" fontId="54" fillId="25" borderId="19" xfId="0" applyFont="1" applyFill="1" applyBorder="1" applyAlignment="1">
      <alignment vertical="center" shrinkToFit="1"/>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Font="1" applyBorder="1" applyAlignment="1">
      <alignment horizontal="left" vertical="center" wrapText="1"/>
    </xf>
    <xf numFmtId="0" fontId="32" fillId="0" borderId="12" xfId="0" applyFont="1" applyBorder="1" applyAlignment="1">
      <alignment horizontal="left" vertical="center"/>
    </xf>
    <xf numFmtId="0" fontId="32" fillId="0" borderId="42" xfId="0" applyFont="1" applyBorder="1" applyAlignment="1">
      <alignment horizontal="left" vertical="center" wrapText="1"/>
    </xf>
    <xf numFmtId="0" fontId="32" fillId="0" borderId="42" xfId="0"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Font="1" applyBorder="1" applyAlignment="1">
      <alignment horizontal="center" vertical="center"/>
    </xf>
    <xf numFmtId="0" fontId="32" fillId="0" borderId="64" xfId="0" applyFont="1" applyBorder="1" applyAlignment="1">
      <alignment horizontal="left" vertical="center" wrapText="1"/>
    </xf>
    <xf numFmtId="0" fontId="32" fillId="0" borderId="64" xfId="0" applyFont="1" applyBorder="1" applyAlignment="1">
      <alignment horizontal="left" vertical="center"/>
    </xf>
    <xf numFmtId="0" fontId="42" fillId="27" borderId="51" xfId="0"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Border="1">
      <alignment vertical="center"/>
    </xf>
    <xf numFmtId="0" fontId="0" fillId="0" borderId="23" xfId="0" applyBorder="1" applyAlignment="1">
      <alignment horizontal="center" vertical="center"/>
    </xf>
    <xf numFmtId="0" fontId="42" fillId="27" borderId="27" xfId="0"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42" fillId="27" borderId="25" xfId="0"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0" fillId="0" borderId="35" xfId="0" applyBorder="1">
      <alignment vertical="center"/>
    </xf>
    <xf numFmtId="0" fontId="41" fillId="25" borderId="0" xfId="0" applyFont="1" applyFill="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Font="1" applyFill="1" applyBorder="1" applyAlignment="1" applyProtection="1">
      <alignment horizontal="center" vertical="center"/>
      <protection locked="0"/>
    </xf>
    <xf numFmtId="0" fontId="42" fillId="27" borderId="42" xfId="0" applyFont="1" applyFill="1" applyBorder="1" applyAlignment="1" applyProtection="1">
      <alignment horizontal="center" vertical="center"/>
      <protection locked="0"/>
    </xf>
    <xf numFmtId="177" fontId="32" fillId="0" borderId="0" xfId="0" applyNumberFormat="1" applyFont="1">
      <alignment vertical="center"/>
    </xf>
    <xf numFmtId="0" fontId="37" fillId="0" borderId="12" xfId="0" applyFont="1" applyBorder="1">
      <alignment vertical="center"/>
    </xf>
    <xf numFmtId="0" fontId="37" fillId="0" borderId="32" xfId="0" applyFont="1" applyBorder="1">
      <alignment vertical="center"/>
    </xf>
    <xf numFmtId="0" fontId="0" fillId="25" borderId="47" xfId="0" applyFill="1" applyBorder="1">
      <alignment vertical="center"/>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38" fontId="0" fillId="0" borderId="0" xfId="34" applyFont="1">
      <alignment vertical="center"/>
    </xf>
    <xf numFmtId="38" fontId="0" fillId="24" borderId="10" xfId="34" applyFont="1" applyFill="1" applyBorder="1">
      <alignment vertical="center"/>
    </xf>
    <xf numFmtId="0" fontId="0" fillId="24" borderId="10" xfId="0" applyFill="1"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38" fontId="0" fillId="0" borderId="10" xfId="34" applyFont="1" applyFill="1" applyBorder="1">
      <alignment vertical="center"/>
    </xf>
    <xf numFmtId="179" fontId="0" fillId="0" borderId="10" xfId="0" applyNumberFormat="1" applyBorder="1" applyAlignment="1">
      <alignment horizontal="center" vertical="center"/>
    </xf>
    <xf numFmtId="0" fontId="0" fillId="0" borderId="10" xfId="34" applyNumberFormat="1" applyFont="1" applyFill="1" applyBorder="1" applyAlignment="1">
      <alignment horizontal="center" vertical="center"/>
    </xf>
    <xf numFmtId="9" fontId="0" fillId="0" borderId="10" xfId="0" applyNumberFormat="1" applyBorder="1" applyAlignment="1">
      <alignment horizontal="left" vertical="center"/>
    </xf>
    <xf numFmtId="0" fontId="0" fillId="0" borderId="10" xfId="0" applyBorder="1" applyAlignment="1">
      <alignment horizontal="left" vertical="center"/>
    </xf>
    <xf numFmtId="0" fontId="0" fillId="28" borderId="10" xfId="0" applyFill="1" applyBorder="1">
      <alignment vertical="center"/>
    </xf>
    <xf numFmtId="0" fontId="0" fillId="28" borderId="10" xfId="0" applyFill="1" applyBorder="1" applyAlignment="1">
      <alignment horizontal="center" vertical="center"/>
    </xf>
    <xf numFmtId="38" fontId="0" fillId="28" borderId="10" xfId="34" applyFont="1" applyFill="1" applyBorder="1">
      <alignment vertical="center"/>
    </xf>
    <xf numFmtId="178" fontId="0" fillId="28" borderId="10" xfId="0" applyNumberFormat="1" applyFill="1" applyBorder="1" applyAlignment="1">
      <alignment horizontal="center" vertical="center"/>
    </xf>
    <xf numFmtId="0" fontId="25" fillId="0" borderId="68" xfId="0" applyFont="1" applyBorder="1" applyAlignment="1">
      <alignment horizontal="left" vertical="center" wrapText="1"/>
    </xf>
    <xf numFmtId="178" fontId="25" fillId="25" borderId="68" xfId="28" applyNumberFormat="1" applyFont="1" applyFill="1" applyBorder="1" applyAlignment="1">
      <alignment vertical="center" wrapText="1"/>
    </xf>
    <xf numFmtId="176" fontId="42" fillId="28" borderId="27" xfId="0" applyNumberFormat="1" applyFont="1" applyFill="1" applyBorder="1" applyAlignment="1" applyProtection="1">
      <alignment horizontal="right" vertical="center"/>
      <protection locked="0"/>
    </xf>
    <xf numFmtId="176" fontId="42" fillId="28" borderId="25" xfId="0" applyNumberFormat="1" applyFont="1" applyFill="1" applyBorder="1" applyAlignment="1" applyProtection="1">
      <alignment horizontal="right"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right" vertical="center"/>
      <protection locked="0"/>
    </xf>
    <xf numFmtId="176" fontId="42" fillId="28" borderId="22" xfId="0" applyNumberFormat="1" applyFont="1" applyFill="1" applyBorder="1" applyAlignment="1" applyProtection="1">
      <alignment horizontal="right" vertical="center"/>
      <protection locked="0"/>
    </xf>
    <xf numFmtId="176" fontId="42" fillId="28" borderId="47" xfId="0" applyNumberFormat="1" applyFont="1" applyFill="1" applyBorder="1" applyAlignment="1" applyProtection="1">
      <alignment horizontal="right" vertical="center"/>
      <protection locked="0"/>
    </xf>
    <xf numFmtId="176" fontId="42" fillId="28" borderId="56" xfId="0" applyNumberFormat="1" applyFont="1" applyFill="1" applyBorder="1" applyAlignment="1" applyProtection="1">
      <alignment horizontal="right"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right" vertical="center" shrinkToFit="1"/>
      <protection locked="0"/>
    </xf>
    <xf numFmtId="38" fontId="44" fillId="27" borderId="28" xfId="0" applyNumberFormat="1" applyFont="1" applyFill="1" applyBorder="1" applyAlignment="1" applyProtection="1">
      <alignment horizontal="right" vertical="center" shrinkToFit="1"/>
      <protection locked="0"/>
    </xf>
    <xf numFmtId="38" fontId="44" fillId="27" borderId="29" xfId="0" applyNumberFormat="1" applyFont="1" applyFill="1" applyBorder="1" applyAlignment="1" applyProtection="1">
      <alignment horizontal="right"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Alignment="1" applyProtection="1">
      <alignment horizontal="center" vertical="center"/>
      <protection locked="0"/>
    </xf>
    <xf numFmtId="0" fontId="28" fillId="25" borderId="0" xfId="0" applyFont="1" applyFill="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top" wrapText="1" shrinkToFit="1"/>
      <protection locked="0"/>
    </xf>
    <xf numFmtId="0" fontId="41" fillId="27" borderId="22" xfId="0" applyFont="1" applyFill="1" applyBorder="1" applyAlignment="1" applyProtection="1">
      <alignment horizontal="left" vertical="top" wrapText="1" shrinkToFit="1"/>
      <protection locked="0"/>
    </xf>
    <xf numFmtId="0" fontId="41" fillId="27" borderId="27" xfId="0" applyFont="1" applyFill="1" applyBorder="1" applyAlignment="1" applyProtection="1">
      <alignment horizontal="left" vertical="top" wrapText="1" shrinkToFit="1"/>
      <protection locked="0"/>
    </xf>
    <xf numFmtId="0" fontId="41" fillId="27" borderId="25" xfId="0" applyFont="1" applyFill="1" applyBorder="1" applyAlignment="1" applyProtection="1">
      <alignment horizontal="left" vertical="top"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top" wrapText="1" shrinkToFit="1"/>
      <protection locked="0"/>
    </xf>
    <xf numFmtId="0" fontId="41" fillId="27" borderId="13" xfId="0" applyFont="1" applyFill="1" applyBorder="1" applyAlignment="1" applyProtection="1">
      <alignment horizontal="left" vertical="top" wrapText="1" shrinkToFit="1"/>
      <protection locked="0"/>
    </xf>
    <xf numFmtId="0" fontId="41" fillId="27" borderId="50" xfId="0" applyFont="1" applyFill="1" applyBorder="1" applyAlignment="1" applyProtection="1">
      <alignment horizontal="left" vertical="top"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Alignment="1">
      <alignment horizontal="center" vertical="center"/>
    </xf>
    <xf numFmtId="0" fontId="57" fillId="0" borderId="0" xfId="0" applyFont="1" applyAlignment="1">
      <alignment horizontal="left"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Alignment="1">
      <alignment horizontal="left" vertical="top" wrapText="1"/>
    </xf>
    <xf numFmtId="0" fontId="57" fillId="25" borderId="0" xfId="0" applyFont="1" applyFill="1" applyAlignment="1">
      <alignment horizontal="center" vertical="center" wrapText="1"/>
    </xf>
    <xf numFmtId="0" fontId="47" fillId="25" borderId="0" xfId="0" applyFont="1" applyFill="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5" fillId="0" borderId="0" xfId="0" applyFont="1" applyAlignment="1">
      <alignment horizontal="left" vertical="top" wrapText="1"/>
    </xf>
    <xf numFmtId="0" fontId="24" fillId="0" borderId="0" xfId="0" applyFont="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Alignment="1">
      <alignment horizontal="left" vertical="center"/>
    </xf>
    <xf numFmtId="0" fontId="39" fillId="25" borderId="41" xfId="0" applyFont="1" applyFill="1" applyBorder="1" applyAlignment="1">
      <alignment horizontal="left" vertical="top" wrapText="1"/>
    </xf>
    <xf numFmtId="9" fontId="39" fillId="27" borderId="32" xfId="0" applyNumberFormat="1" applyFont="1" applyFill="1" applyBorder="1" applyAlignment="1" applyProtection="1">
      <alignment horizontal="left" vertical="center" shrinkToFit="1"/>
      <protection locked="0"/>
    </xf>
    <xf numFmtId="0" fontId="39" fillId="27" borderId="32" xfId="0" applyFont="1" applyFill="1" applyBorder="1" applyAlignment="1" applyProtection="1">
      <alignment horizontal="left" vertical="center" shrinkToFit="1"/>
      <protection locked="0"/>
    </xf>
    <xf numFmtId="0" fontId="39" fillId="27" borderId="84" xfId="0" applyFont="1" applyFill="1" applyBorder="1" applyAlignment="1" applyProtection="1">
      <alignment horizontal="left"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Alignment="1">
      <alignment horizontal="left" vertical="center"/>
    </xf>
    <xf numFmtId="0" fontId="39" fillId="25" borderId="33" xfId="0" applyFont="1" applyFill="1" applyBorder="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良い" xfId="44" builtinId="26" customBuiltin="1"/>
    <cellStyle name="良い 2" xfId="93" xr:uid="{00000000-0005-0000-0000-000063000000}"/>
  </cellStyles>
  <dxfs count="2">
    <dxf>
      <fill>
        <patternFill>
          <bgColor theme="0" tint="-0.499984740745262"/>
        </patternFill>
      </fill>
      <border>
        <left/>
        <right/>
        <top/>
        <bottom/>
      </border>
    </dxf>
    <dxf>
      <fill>
        <patternFill>
          <bgColor theme="0" tint="-0.499984740745262"/>
        </patternFill>
      </fill>
      <border>
        <left/>
        <right/>
        <top/>
        <bottom/>
      </border>
    </dxf>
  </dxfs>
  <tableStyles count="0" defaultTableStyle="TableStyleMedium2" defaultPivotStyle="PivotStyleLight16"/>
  <colors>
    <mruColors>
      <color rgb="FFFFFF99"/>
      <color rgb="FFCCFFFF"/>
      <color rgb="FFFFFFCC"/>
      <color rgb="FFFFE5FC"/>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34992" y="1283676"/>
          <a:ext cx="4681081" cy="9598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77300" y="7689850"/>
              <a:ext cx="603250" cy="3556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147"/>
  <sheetViews>
    <sheetView showGridLines="0" view="pageBreakPreview" topLeftCell="A38" zoomScale="85" zoomScaleNormal="100" zoomScaleSheetLayoutView="85" workbookViewId="0">
      <selection activeCell="W41" sqref="W41"/>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1937</v>
      </c>
      <c r="AC1" t="s">
        <v>41</v>
      </c>
    </row>
    <row r="2" spans="1:29" ht="9" customHeight="1">
      <c r="A2" s="16"/>
    </row>
    <row r="3" spans="1:29" ht="20.100000000000001" customHeight="1">
      <c r="A3" s="6" t="s">
        <v>1942</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16" t="s">
        <v>1873</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row>
    <row r="5" spans="1:29" ht="51" customHeight="1">
      <c r="A5" s="262" t="s">
        <v>1912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30" t="s">
        <v>1938</v>
      </c>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row>
    <row r="15" spans="1:29" ht="13.5" customHeight="1">
      <c r="A15" s="6"/>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20.100000000000001" customHeight="1">
      <c r="A16" s="19"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1939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77" t="s">
        <v>1925</v>
      </c>
      <c r="D18" s="278"/>
      <c r="E18" s="278"/>
      <c r="F18" s="278"/>
      <c r="G18" s="278"/>
      <c r="H18" s="278"/>
      <c r="I18" s="278"/>
      <c r="J18" s="278"/>
      <c r="K18" s="278"/>
      <c r="L18" s="279"/>
      <c r="M18" s="5"/>
      <c r="N18" s="5"/>
      <c r="O18" s="5"/>
      <c r="P18" s="5"/>
      <c r="Q18" s="5"/>
      <c r="R18" s="5"/>
      <c r="S18" s="5"/>
      <c r="T18" s="5"/>
      <c r="U18" s="5"/>
      <c r="V18" s="5"/>
      <c r="W18" s="5"/>
      <c r="X18" s="5"/>
      <c r="Y18" s="5"/>
      <c r="Z18" s="5"/>
      <c r="AA18" s="5"/>
    </row>
    <row r="19" spans="1:29" ht="13.5" customHeight="1">
      <c r="A19" s="5"/>
      <c r="B19" s="2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row>
    <row r="20" spans="1:29" ht="20.100000000000001" customHeight="1">
      <c r="A20" s="19"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71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4" t="s">
        <v>7</v>
      </c>
      <c r="D22" s="284"/>
      <c r="E22" s="284"/>
      <c r="F22" s="284"/>
      <c r="G22" s="284"/>
      <c r="H22" s="284"/>
      <c r="I22" s="284"/>
      <c r="J22" s="284"/>
      <c r="K22" s="284"/>
      <c r="L22" s="285"/>
      <c r="M22" s="298" t="s">
        <v>1973</v>
      </c>
      <c r="N22" s="299"/>
      <c r="O22" s="299"/>
      <c r="P22" s="299"/>
      <c r="Q22" s="299"/>
      <c r="R22" s="299"/>
      <c r="S22" s="299"/>
      <c r="T22" s="299"/>
      <c r="U22" s="299"/>
      <c r="V22" s="299"/>
      <c r="W22" s="300"/>
      <c r="X22" s="301"/>
      <c r="Y22" s="5"/>
      <c r="Z22" s="5"/>
      <c r="AA22" s="5"/>
    </row>
    <row r="23" spans="1:29" ht="20.100000000000001" customHeight="1" thickBot="1">
      <c r="A23" s="5"/>
      <c r="B23" s="23"/>
      <c r="C23" s="284" t="s">
        <v>30</v>
      </c>
      <c r="D23" s="284"/>
      <c r="E23" s="284"/>
      <c r="F23" s="284"/>
      <c r="G23" s="284"/>
      <c r="H23" s="284"/>
      <c r="I23" s="284"/>
      <c r="J23" s="284"/>
      <c r="K23" s="284"/>
      <c r="L23" s="285"/>
      <c r="M23" s="302" t="s">
        <v>1972</v>
      </c>
      <c r="N23" s="303"/>
      <c r="O23" s="303"/>
      <c r="P23" s="303"/>
      <c r="Q23" s="303"/>
      <c r="R23" s="303"/>
      <c r="S23" s="303"/>
      <c r="T23" s="303"/>
      <c r="U23" s="303"/>
      <c r="V23" s="303"/>
      <c r="W23" s="303"/>
      <c r="X23" s="304"/>
      <c r="Y23" s="5"/>
      <c r="Z23" s="5"/>
      <c r="AA23" s="5"/>
      <c r="AC23" t="s">
        <v>40</v>
      </c>
    </row>
    <row r="24" spans="1:29" ht="20.100000000000001" customHeight="1" thickBot="1">
      <c r="A24" s="5"/>
      <c r="B24" s="22" t="s">
        <v>31</v>
      </c>
      <c r="C24" s="284" t="s">
        <v>6</v>
      </c>
      <c r="D24" s="284"/>
      <c r="E24" s="284"/>
      <c r="F24" s="284"/>
      <c r="G24" s="284"/>
      <c r="H24" s="284"/>
      <c r="I24" s="284"/>
      <c r="J24" s="284"/>
      <c r="K24" s="284"/>
      <c r="L24" s="285"/>
      <c r="M24" s="8">
        <v>0</v>
      </c>
      <c r="N24" s="9">
        <v>6</v>
      </c>
      <c r="O24" s="9">
        <v>4</v>
      </c>
      <c r="P24" s="24" t="s">
        <v>36</v>
      </c>
      <c r="Q24" s="9">
        <v>0</v>
      </c>
      <c r="R24" s="9">
        <v>8</v>
      </c>
      <c r="S24" s="9">
        <v>0</v>
      </c>
      <c r="T24" s="10">
        <v>9</v>
      </c>
      <c r="U24" s="25"/>
      <c r="V24" s="26"/>
      <c r="W24" s="26"/>
      <c r="X24" s="26"/>
      <c r="Y24" s="5"/>
      <c r="Z24" s="5"/>
      <c r="AA24" s="5"/>
      <c r="AC24" t="str">
        <f>CONCATENATE(M24,N24,O24,P24,Q24,R24,S24,T24)</f>
        <v>064－0809</v>
      </c>
    </row>
    <row r="25" spans="1:29" ht="20.100000000000001" customHeight="1">
      <c r="A25" s="5"/>
      <c r="B25" s="27"/>
      <c r="C25" s="284" t="s">
        <v>34</v>
      </c>
      <c r="D25" s="284"/>
      <c r="E25" s="284"/>
      <c r="F25" s="284"/>
      <c r="G25" s="284"/>
      <c r="H25" s="284"/>
      <c r="I25" s="284"/>
      <c r="J25" s="284"/>
      <c r="K25" s="284"/>
      <c r="L25" s="285"/>
      <c r="M25" s="305" t="s">
        <v>1974</v>
      </c>
      <c r="N25" s="306"/>
      <c r="O25" s="306"/>
      <c r="P25" s="306"/>
      <c r="Q25" s="306"/>
      <c r="R25" s="306"/>
      <c r="S25" s="306"/>
      <c r="T25" s="306"/>
      <c r="U25" s="307"/>
      <c r="V25" s="307"/>
      <c r="W25" s="308"/>
      <c r="X25" s="309"/>
      <c r="Y25" s="5"/>
      <c r="Z25" s="5"/>
      <c r="AA25" s="5"/>
    </row>
    <row r="26" spans="1:29" ht="20.100000000000001" customHeight="1">
      <c r="A26" s="5"/>
      <c r="B26" s="23"/>
      <c r="C26" s="284" t="s">
        <v>35</v>
      </c>
      <c r="D26" s="284"/>
      <c r="E26" s="284"/>
      <c r="F26" s="284"/>
      <c r="G26" s="284"/>
      <c r="H26" s="284"/>
      <c r="I26" s="284"/>
      <c r="J26" s="284"/>
      <c r="K26" s="284"/>
      <c r="L26" s="285"/>
      <c r="M26" s="305"/>
      <c r="N26" s="306"/>
      <c r="O26" s="306"/>
      <c r="P26" s="306"/>
      <c r="Q26" s="306"/>
      <c r="R26" s="306"/>
      <c r="S26" s="306"/>
      <c r="T26" s="306"/>
      <c r="U26" s="306"/>
      <c r="V26" s="306"/>
      <c r="W26" s="310"/>
      <c r="X26" s="311"/>
      <c r="Y26" s="5"/>
      <c r="Z26" s="5"/>
      <c r="AA26" s="5"/>
    </row>
    <row r="27" spans="1:29" ht="20.100000000000001" customHeight="1">
      <c r="A27" s="5"/>
      <c r="B27" s="22" t="s">
        <v>32</v>
      </c>
      <c r="C27" s="284" t="s">
        <v>26</v>
      </c>
      <c r="D27" s="284"/>
      <c r="E27" s="284"/>
      <c r="F27" s="284"/>
      <c r="G27" s="284"/>
      <c r="H27" s="284"/>
      <c r="I27" s="284"/>
      <c r="J27" s="284"/>
      <c r="K27" s="284"/>
      <c r="L27" s="285"/>
      <c r="M27" s="286" t="s">
        <v>1975</v>
      </c>
      <c r="N27" s="287"/>
      <c r="O27" s="287"/>
      <c r="P27" s="287"/>
      <c r="Q27" s="287"/>
      <c r="R27" s="287"/>
      <c r="S27" s="287"/>
      <c r="T27" s="287"/>
      <c r="U27" s="287"/>
      <c r="V27" s="287"/>
      <c r="W27" s="288"/>
      <c r="X27" s="289"/>
      <c r="Y27" s="5"/>
      <c r="Z27" s="5"/>
      <c r="AA27" s="5"/>
    </row>
    <row r="28" spans="1:29" ht="20.100000000000001" customHeight="1" thickBot="1">
      <c r="A28" s="5"/>
      <c r="B28" s="23"/>
      <c r="C28" s="284" t="s">
        <v>27</v>
      </c>
      <c r="D28" s="284"/>
      <c r="E28" s="284"/>
      <c r="F28" s="284"/>
      <c r="G28" s="284"/>
      <c r="H28" s="284"/>
      <c r="I28" s="284"/>
      <c r="J28" s="284"/>
      <c r="K28" s="284"/>
      <c r="L28" s="285"/>
      <c r="M28" s="319" t="s">
        <v>1976</v>
      </c>
      <c r="N28" s="320"/>
      <c r="O28" s="320"/>
      <c r="P28" s="320"/>
      <c r="Q28" s="320"/>
      <c r="R28" s="320"/>
      <c r="S28" s="320"/>
      <c r="T28" s="320"/>
      <c r="U28" s="320"/>
      <c r="V28" s="320"/>
      <c r="W28" s="321"/>
      <c r="X28" s="322"/>
      <c r="Y28" s="5"/>
      <c r="Z28" s="5"/>
      <c r="AA28" s="5"/>
    </row>
    <row r="29" spans="1:29" ht="20.100000000000001" customHeight="1" thickBot="1">
      <c r="A29" s="5"/>
      <c r="B29" s="285" t="s">
        <v>1859</v>
      </c>
      <c r="C29" s="325"/>
      <c r="D29" s="325"/>
      <c r="E29" s="325"/>
      <c r="F29" s="325"/>
      <c r="G29" s="325"/>
      <c r="H29" s="325"/>
      <c r="I29" s="325"/>
      <c r="J29" s="325"/>
      <c r="K29" s="325"/>
      <c r="L29" s="326"/>
      <c r="M29" s="327" t="s">
        <v>1977</v>
      </c>
      <c r="N29" s="328"/>
      <c r="O29" s="328"/>
      <c r="P29" s="328"/>
      <c r="Q29" s="328"/>
      <c r="R29" s="328"/>
      <c r="S29" s="328"/>
      <c r="T29" s="329"/>
      <c r="U29" s="25"/>
      <c r="V29" s="26"/>
      <c r="W29" s="26"/>
      <c r="X29" s="26"/>
      <c r="Y29" s="5"/>
      <c r="Z29" s="5"/>
      <c r="AA29" s="5"/>
    </row>
    <row r="30" spans="1:29" ht="20.100000000000001" customHeight="1">
      <c r="A30" s="5"/>
      <c r="B30" s="323" t="s">
        <v>50</v>
      </c>
      <c r="C30" s="284" t="s">
        <v>7</v>
      </c>
      <c r="D30" s="284"/>
      <c r="E30" s="284"/>
      <c r="F30" s="284"/>
      <c r="G30" s="284"/>
      <c r="H30" s="284"/>
      <c r="I30" s="284"/>
      <c r="J30" s="284"/>
      <c r="K30" s="284"/>
      <c r="L30" s="285"/>
      <c r="M30" s="286" t="s">
        <v>1980</v>
      </c>
      <c r="N30" s="287"/>
      <c r="O30" s="287"/>
      <c r="P30" s="287"/>
      <c r="Q30" s="287"/>
      <c r="R30" s="287"/>
      <c r="S30" s="287"/>
      <c r="T30" s="287"/>
      <c r="U30" s="287"/>
      <c r="V30" s="287"/>
      <c r="W30" s="288"/>
      <c r="X30" s="289"/>
      <c r="Y30" s="5"/>
      <c r="Z30" s="5"/>
      <c r="AA30" s="5"/>
    </row>
    <row r="31" spans="1:29" ht="20.100000000000001" customHeight="1">
      <c r="A31" s="5"/>
      <c r="B31" s="324"/>
      <c r="C31" s="318" t="s">
        <v>48</v>
      </c>
      <c r="D31" s="318"/>
      <c r="E31" s="318"/>
      <c r="F31" s="318"/>
      <c r="G31" s="318"/>
      <c r="H31" s="318"/>
      <c r="I31" s="318"/>
      <c r="J31" s="318"/>
      <c r="K31" s="318"/>
      <c r="L31" s="318"/>
      <c r="M31" s="286" t="s">
        <v>1978</v>
      </c>
      <c r="N31" s="287"/>
      <c r="O31" s="287"/>
      <c r="P31" s="287"/>
      <c r="Q31" s="287"/>
      <c r="R31" s="287"/>
      <c r="S31" s="287"/>
      <c r="T31" s="287"/>
      <c r="U31" s="287"/>
      <c r="V31" s="287"/>
      <c r="W31" s="288"/>
      <c r="X31" s="289"/>
      <c r="Y31" s="5"/>
      <c r="Z31" s="5"/>
      <c r="AA31" s="5"/>
    </row>
    <row r="32" spans="1:29" ht="20.100000000000001" customHeight="1">
      <c r="A32" s="5"/>
      <c r="B32" s="22" t="s">
        <v>49</v>
      </c>
      <c r="C32" s="284" t="s">
        <v>0</v>
      </c>
      <c r="D32" s="284"/>
      <c r="E32" s="284"/>
      <c r="F32" s="284"/>
      <c r="G32" s="284"/>
      <c r="H32" s="284"/>
      <c r="I32" s="284"/>
      <c r="J32" s="284"/>
      <c r="K32" s="284"/>
      <c r="L32" s="285"/>
      <c r="M32" s="312" t="s">
        <v>1979</v>
      </c>
      <c r="N32" s="313"/>
      <c r="O32" s="313"/>
      <c r="P32" s="313"/>
      <c r="Q32" s="313"/>
      <c r="R32" s="313"/>
      <c r="S32" s="313"/>
      <c r="T32" s="313"/>
      <c r="U32" s="313"/>
      <c r="V32" s="313"/>
      <c r="W32" s="314"/>
      <c r="X32" s="315"/>
      <c r="Y32" s="5"/>
      <c r="Z32" s="5"/>
      <c r="AA32" s="5"/>
    </row>
    <row r="33" spans="1:40" ht="20.100000000000001" customHeight="1" thickBot="1">
      <c r="A33" s="5"/>
      <c r="B33" s="28"/>
      <c r="C33" s="284" t="s">
        <v>45</v>
      </c>
      <c r="D33" s="284"/>
      <c r="E33" s="284"/>
      <c r="F33" s="284"/>
      <c r="G33" s="284"/>
      <c r="H33" s="284"/>
      <c r="I33" s="284"/>
      <c r="J33" s="284"/>
      <c r="K33" s="284"/>
      <c r="L33" s="285"/>
      <c r="M33" s="280" t="s">
        <v>1981</v>
      </c>
      <c r="N33" s="281"/>
      <c r="O33" s="281"/>
      <c r="P33" s="281"/>
      <c r="Q33" s="281"/>
      <c r="R33" s="281"/>
      <c r="S33" s="281"/>
      <c r="T33" s="281"/>
      <c r="U33" s="281"/>
      <c r="V33" s="281"/>
      <c r="W33" s="282"/>
      <c r="X33" s="28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1940</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1941</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6" t="s">
        <v>1913</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row>
    <row r="38" spans="1:40" ht="27" customHeight="1">
      <c r="A38" s="5"/>
      <c r="B38" s="332" t="s">
        <v>33</v>
      </c>
      <c r="C38" s="338" t="s">
        <v>1883</v>
      </c>
      <c r="D38" s="339"/>
      <c r="E38" s="339"/>
      <c r="F38" s="339"/>
      <c r="G38" s="339"/>
      <c r="H38" s="339"/>
      <c r="I38" s="339"/>
      <c r="J38" s="339"/>
      <c r="K38" s="339"/>
      <c r="L38" s="340"/>
      <c r="M38" s="344" t="s">
        <v>37</v>
      </c>
      <c r="N38" s="339"/>
      <c r="O38" s="339"/>
      <c r="P38" s="339"/>
      <c r="Q38" s="340"/>
      <c r="R38" s="334" t="s">
        <v>61</v>
      </c>
      <c r="S38" s="335"/>
      <c r="T38" s="335"/>
      <c r="U38" s="335"/>
      <c r="V38" s="335"/>
      <c r="W38" s="336"/>
      <c r="X38" s="332" t="s">
        <v>38</v>
      </c>
      <c r="Y38" s="332" t="s">
        <v>39</v>
      </c>
      <c r="Z38" s="254" t="s">
        <v>1904</v>
      </c>
      <c r="AA38" s="255"/>
    </row>
    <row r="39" spans="1:40" ht="32.25" customHeight="1" thickBot="1">
      <c r="A39" s="5"/>
      <c r="B39" s="337"/>
      <c r="C39" s="341"/>
      <c r="D39" s="341"/>
      <c r="E39" s="341"/>
      <c r="F39" s="341"/>
      <c r="G39" s="341"/>
      <c r="H39" s="341"/>
      <c r="I39" s="341"/>
      <c r="J39" s="341"/>
      <c r="K39" s="341"/>
      <c r="L39" s="342"/>
      <c r="M39" s="345"/>
      <c r="N39" s="341"/>
      <c r="O39" s="341"/>
      <c r="P39" s="341"/>
      <c r="Q39" s="342"/>
      <c r="R39" s="343" t="s">
        <v>64</v>
      </c>
      <c r="S39" s="333"/>
      <c r="T39" s="333"/>
      <c r="U39" s="333"/>
      <c r="V39" s="333"/>
      <c r="W39" s="31" t="s">
        <v>65</v>
      </c>
      <c r="X39" s="333"/>
      <c r="Y39" s="333"/>
      <c r="Z39" s="256"/>
      <c r="AA39" s="257"/>
    </row>
    <row r="40" spans="1:40" ht="37.5" customHeight="1" thickBot="1">
      <c r="A40" s="5"/>
      <c r="B40" s="20">
        <v>1</v>
      </c>
      <c r="C40" s="270" t="s">
        <v>1982</v>
      </c>
      <c r="D40" s="271"/>
      <c r="E40" s="271"/>
      <c r="F40" s="271"/>
      <c r="G40" s="271"/>
      <c r="H40" s="271"/>
      <c r="I40" s="271"/>
      <c r="J40" s="271"/>
      <c r="K40" s="271"/>
      <c r="L40" s="272"/>
      <c r="M40" s="292" t="s">
        <v>1934</v>
      </c>
      <c r="N40" s="293"/>
      <c r="O40" s="293"/>
      <c r="P40" s="293"/>
      <c r="Q40" s="294"/>
      <c r="R40" s="292" t="s">
        <v>81</v>
      </c>
      <c r="S40" s="293"/>
      <c r="T40" s="293"/>
      <c r="U40" s="293"/>
      <c r="V40" s="294"/>
      <c r="W40" s="11" t="s">
        <v>373</v>
      </c>
      <c r="X40" s="12" t="s">
        <v>1988</v>
      </c>
      <c r="Y40" s="12" t="s">
        <v>1890</v>
      </c>
      <c r="Z40" s="260">
        <v>7155944</v>
      </c>
      <c r="AA40" s="261"/>
      <c r="AB40" s="223" t="str">
        <f>IF(COUNTIF(R40:R255,C18)=COUNTA(C40:C255),"○","×")</f>
        <v>○</v>
      </c>
      <c r="AD40" s="346" t="s">
        <v>1882</v>
      </c>
      <c r="AE40" s="347"/>
      <c r="AF40" s="347"/>
      <c r="AG40" s="347"/>
      <c r="AH40" s="347"/>
      <c r="AI40" s="347"/>
      <c r="AJ40" s="347"/>
      <c r="AK40" s="347"/>
      <c r="AL40" s="347"/>
      <c r="AM40" s="347"/>
      <c r="AN40" s="348"/>
    </row>
    <row r="41" spans="1:40" ht="37.5" customHeight="1">
      <c r="A41" s="5"/>
      <c r="B41" s="20">
        <f>B40+1</f>
        <v>2</v>
      </c>
      <c r="C41" s="264" t="s">
        <v>1983</v>
      </c>
      <c r="D41" s="265"/>
      <c r="E41" s="265"/>
      <c r="F41" s="265"/>
      <c r="G41" s="265"/>
      <c r="H41" s="265"/>
      <c r="I41" s="265"/>
      <c r="J41" s="265"/>
      <c r="K41" s="265"/>
      <c r="L41" s="266"/>
      <c r="M41" s="295" t="s">
        <v>1934</v>
      </c>
      <c r="N41" s="296"/>
      <c r="O41" s="296"/>
      <c r="P41" s="296"/>
      <c r="Q41" s="297"/>
      <c r="R41" s="274" t="s">
        <v>81</v>
      </c>
      <c r="S41" s="275"/>
      <c r="T41" s="275"/>
      <c r="U41" s="275"/>
      <c r="V41" s="276"/>
      <c r="W41" s="192" t="s">
        <v>373</v>
      </c>
      <c r="X41" s="13" t="s">
        <v>1989</v>
      </c>
      <c r="Y41" s="13" t="s">
        <v>1885</v>
      </c>
      <c r="Z41" s="258">
        <v>1006103</v>
      </c>
      <c r="AA41" s="259"/>
    </row>
    <row r="42" spans="1:40" ht="37.5" customHeight="1">
      <c r="A42" s="5"/>
      <c r="B42" s="20">
        <f t="shared" ref="B42:B78" si="0">B41+1</f>
        <v>3</v>
      </c>
      <c r="C42" s="264" t="s">
        <v>1983</v>
      </c>
      <c r="D42" s="265"/>
      <c r="E42" s="265"/>
      <c r="F42" s="265"/>
      <c r="G42" s="265"/>
      <c r="H42" s="265"/>
      <c r="I42" s="265"/>
      <c r="J42" s="265"/>
      <c r="K42" s="265"/>
      <c r="L42" s="266"/>
      <c r="M42" s="295" t="s">
        <v>1934</v>
      </c>
      <c r="N42" s="296"/>
      <c r="O42" s="296"/>
      <c r="P42" s="296"/>
      <c r="Q42" s="297"/>
      <c r="R42" s="274" t="s">
        <v>81</v>
      </c>
      <c r="S42" s="275"/>
      <c r="T42" s="275"/>
      <c r="U42" s="275"/>
      <c r="V42" s="276"/>
      <c r="W42" s="192" t="s">
        <v>373</v>
      </c>
      <c r="X42" s="13" t="s">
        <v>1989</v>
      </c>
      <c r="Y42" s="13" t="s">
        <v>1888</v>
      </c>
      <c r="Z42" s="258">
        <v>1179044</v>
      </c>
      <c r="AA42" s="259"/>
    </row>
    <row r="43" spans="1:40" ht="37.5" customHeight="1">
      <c r="A43" s="5"/>
      <c r="B43" s="20">
        <f t="shared" si="0"/>
        <v>4</v>
      </c>
      <c r="C43" s="264" t="s">
        <v>1984</v>
      </c>
      <c r="D43" s="265"/>
      <c r="E43" s="265"/>
      <c r="F43" s="265"/>
      <c r="G43" s="265"/>
      <c r="H43" s="265"/>
      <c r="I43" s="265"/>
      <c r="J43" s="265"/>
      <c r="K43" s="265"/>
      <c r="L43" s="266"/>
      <c r="M43" s="274" t="s">
        <v>1934</v>
      </c>
      <c r="N43" s="275"/>
      <c r="O43" s="275"/>
      <c r="P43" s="275"/>
      <c r="Q43" s="276"/>
      <c r="R43" s="274" t="s">
        <v>81</v>
      </c>
      <c r="S43" s="275"/>
      <c r="T43" s="275"/>
      <c r="U43" s="275"/>
      <c r="V43" s="276"/>
      <c r="W43" s="192" t="s">
        <v>373</v>
      </c>
      <c r="X43" s="13" t="s">
        <v>1990</v>
      </c>
      <c r="Y43" s="13" t="s">
        <v>1993</v>
      </c>
      <c r="Z43" s="258">
        <v>2480433</v>
      </c>
      <c r="AA43" s="259"/>
    </row>
    <row r="44" spans="1:40" ht="37.5" customHeight="1">
      <c r="A44" s="5"/>
      <c r="B44" s="20">
        <f t="shared" si="0"/>
        <v>5</v>
      </c>
      <c r="C44" s="264" t="s">
        <v>1985</v>
      </c>
      <c r="D44" s="265"/>
      <c r="E44" s="265"/>
      <c r="F44" s="265"/>
      <c r="G44" s="265"/>
      <c r="H44" s="265"/>
      <c r="I44" s="265"/>
      <c r="J44" s="265"/>
      <c r="K44" s="265"/>
      <c r="L44" s="266"/>
      <c r="M44" s="274" t="s">
        <v>1934</v>
      </c>
      <c r="N44" s="275"/>
      <c r="O44" s="275"/>
      <c r="P44" s="275"/>
      <c r="Q44" s="276"/>
      <c r="R44" s="274" t="s">
        <v>81</v>
      </c>
      <c r="S44" s="275"/>
      <c r="T44" s="275"/>
      <c r="U44" s="275"/>
      <c r="V44" s="276"/>
      <c r="W44" s="192" t="s">
        <v>373</v>
      </c>
      <c r="X44" s="13" t="s">
        <v>1990</v>
      </c>
      <c r="Y44" s="13" t="s">
        <v>1994</v>
      </c>
      <c r="Z44" s="258">
        <v>155601</v>
      </c>
      <c r="AA44" s="259"/>
    </row>
    <row r="45" spans="1:40" ht="37.5" customHeight="1">
      <c r="A45" s="5"/>
      <c r="B45" s="20">
        <f t="shared" si="0"/>
        <v>6</v>
      </c>
      <c r="C45" s="264" t="s">
        <v>1986</v>
      </c>
      <c r="D45" s="265"/>
      <c r="E45" s="265"/>
      <c r="F45" s="265"/>
      <c r="G45" s="265"/>
      <c r="H45" s="265"/>
      <c r="I45" s="265"/>
      <c r="J45" s="265"/>
      <c r="K45" s="265"/>
      <c r="L45" s="266"/>
      <c r="M45" s="274" t="s">
        <v>1934</v>
      </c>
      <c r="N45" s="275"/>
      <c r="O45" s="275"/>
      <c r="P45" s="275"/>
      <c r="Q45" s="276"/>
      <c r="R45" s="274" t="s">
        <v>81</v>
      </c>
      <c r="S45" s="275"/>
      <c r="T45" s="275"/>
      <c r="U45" s="275"/>
      <c r="V45" s="276"/>
      <c r="W45" s="192" t="s">
        <v>373</v>
      </c>
      <c r="X45" s="13" t="s">
        <v>1991</v>
      </c>
      <c r="Y45" s="13" t="s">
        <v>1926</v>
      </c>
      <c r="Z45" s="258">
        <v>1622500</v>
      </c>
      <c r="AA45" s="259"/>
    </row>
    <row r="46" spans="1:40" ht="37.5" customHeight="1">
      <c r="A46" s="5"/>
      <c r="B46" s="20">
        <f t="shared" si="0"/>
        <v>7</v>
      </c>
      <c r="C46" s="264" t="s">
        <v>1986</v>
      </c>
      <c r="D46" s="265"/>
      <c r="E46" s="265"/>
      <c r="F46" s="265"/>
      <c r="G46" s="265"/>
      <c r="H46" s="265"/>
      <c r="I46" s="265"/>
      <c r="J46" s="265"/>
      <c r="K46" s="265"/>
      <c r="L46" s="266"/>
      <c r="M46" s="274" t="s">
        <v>1934</v>
      </c>
      <c r="N46" s="275"/>
      <c r="O46" s="275"/>
      <c r="P46" s="275"/>
      <c r="Q46" s="276"/>
      <c r="R46" s="274" t="s">
        <v>81</v>
      </c>
      <c r="S46" s="275"/>
      <c r="T46" s="275"/>
      <c r="U46" s="275"/>
      <c r="V46" s="276"/>
      <c r="W46" s="192" t="s">
        <v>373</v>
      </c>
      <c r="X46" s="13" t="s">
        <v>1991</v>
      </c>
      <c r="Y46" s="13" t="s">
        <v>1928</v>
      </c>
      <c r="Z46" s="260">
        <v>2030789</v>
      </c>
      <c r="AA46" s="261"/>
    </row>
    <row r="47" spans="1:40" ht="37.5" customHeight="1">
      <c r="A47" s="5"/>
      <c r="B47" s="20">
        <f t="shared" si="0"/>
        <v>8</v>
      </c>
      <c r="C47" s="264" t="s">
        <v>1987</v>
      </c>
      <c r="D47" s="265"/>
      <c r="E47" s="265"/>
      <c r="F47" s="265"/>
      <c r="G47" s="265"/>
      <c r="H47" s="265"/>
      <c r="I47" s="265"/>
      <c r="J47" s="265"/>
      <c r="K47" s="265"/>
      <c r="L47" s="266"/>
      <c r="M47" s="274" t="s">
        <v>1934</v>
      </c>
      <c r="N47" s="275"/>
      <c r="O47" s="275"/>
      <c r="P47" s="275"/>
      <c r="Q47" s="276"/>
      <c r="R47" s="274" t="s">
        <v>81</v>
      </c>
      <c r="S47" s="275"/>
      <c r="T47" s="275"/>
      <c r="U47" s="275"/>
      <c r="V47" s="276"/>
      <c r="W47" s="192" t="s">
        <v>373</v>
      </c>
      <c r="X47" s="13" t="s">
        <v>1992</v>
      </c>
      <c r="Y47" s="13" t="s">
        <v>1926</v>
      </c>
      <c r="Z47" s="258">
        <v>2592733</v>
      </c>
      <c r="AA47" s="259"/>
    </row>
    <row r="48" spans="1:40" ht="37.5" customHeight="1">
      <c r="A48" s="5"/>
      <c r="B48" s="20">
        <f t="shared" si="0"/>
        <v>9</v>
      </c>
      <c r="C48" s="264" t="s">
        <v>1987</v>
      </c>
      <c r="D48" s="265"/>
      <c r="E48" s="265"/>
      <c r="F48" s="265"/>
      <c r="G48" s="265"/>
      <c r="H48" s="265"/>
      <c r="I48" s="265"/>
      <c r="J48" s="265"/>
      <c r="K48" s="265"/>
      <c r="L48" s="266"/>
      <c r="M48" s="274" t="s">
        <v>1934</v>
      </c>
      <c r="N48" s="275"/>
      <c r="O48" s="275"/>
      <c r="P48" s="275"/>
      <c r="Q48" s="276"/>
      <c r="R48" s="274" t="s">
        <v>81</v>
      </c>
      <c r="S48" s="275"/>
      <c r="T48" s="275"/>
      <c r="U48" s="275"/>
      <c r="V48" s="276"/>
      <c r="W48" s="192" t="s">
        <v>373</v>
      </c>
      <c r="X48" s="13" t="s">
        <v>1992</v>
      </c>
      <c r="Y48" s="13" t="s">
        <v>1928</v>
      </c>
      <c r="Z48" s="258">
        <v>418414</v>
      </c>
      <c r="AA48" s="259"/>
    </row>
    <row r="49" spans="1:27" ht="37.5" customHeight="1">
      <c r="A49" s="5"/>
      <c r="B49" s="20">
        <f t="shared" si="0"/>
        <v>10</v>
      </c>
      <c r="C49" s="264"/>
      <c r="D49" s="265"/>
      <c r="E49" s="265"/>
      <c r="F49" s="265"/>
      <c r="G49" s="265"/>
      <c r="H49" s="265"/>
      <c r="I49" s="265"/>
      <c r="J49" s="265"/>
      <c r="K49" s="265"/>
      <c r="L49" s="266"/>
      <c r="M49" s="273"/>
      <c r="N49" s="273"/>
      <c r="O49" s="273"/>
      <c r="P49" s="273"/>
      <c r="Q49" s="273"/>
      <c r="R49" s="274"/>
      <c r="S49" s="275"/>
      <c r="T49" s="275"/>
      <c r="U49" s="275"/>
      <c r="V49" s="276"/>
      <c r="W49" s="192"/>
      <c r="X49" s="13"/>
      <c r="Y49" s="13"/>
      <c r="Z49" s="258"/>
      <c r="AA49" s="259"/>
    </row>
    <row r="50" spans="1:27" ht="37.5" customHeight="1">
      <c r="A50" s="5"/>
      <c r="B50" s="20">
        <f t="shared" si="0"/>
        <v>11</v>
      </c>
      <c r="C50" s="264"/>
      <c r="D50" s="265"/>
      <c r="E50" s="265"/>
      <c r="F50" s="265"/>
      <c r="G50" s="265"/>
      <c r="H50" s="265"/>
      <c r="I50" s="265"/>
      <c r="J50" s="265"/>
      <c r="K50" s="265"/>
      <c r="L50" s="266"/>
      <c r="M50" s="273"/>
      <c r="N50" s="273"/>
      <c r="O50" s="273"/>
      <c r="P50" s="273"/>
      <c r="Q50" s="273"/>
      <c r="R50" s="274"/>
      <c r="S50" s="275"/>
      <c r="T50" s="275"/>
      <c r="U50" s="275"/>
      <c r="V50" s="276"/>
      <c r="W50" s="192"/>
      <c r="X50" s="13"/>
      <c r="Y50" s="13"/>
      <c r="Z50" s="258"/>
      <c r="AA50" s="259"/>
    </row>
    <row r="51" spans="1:27" ht="37.5" customHeight="1">
      <c r="A51" s="5"/>
      <c r="B51" s="20">
        <f t="shared" si="0"/>
        <v>12</v>
      </c>
      <c r="C51" s="264"/>
      <c r="D51" s="265"/>
      <c r="E51" s="265"/>
      <c r="F51" s="265"/>
      <c r="G51" s="265"/>
      <c r="H51" s="265"/>
      <c r="I51" s="265"/>
      <c r="J51" s="265"/>
      <c r="K51" s="265"/>
      <c r="L51" s="266"/>
      <c r="M51" s="273"/>
      <c r="N51" s="273"/>
      <c r="O51" s="273"/>
      <c r="P51" s="273"/>
      <c r="Q51" s="273"/>
      <c r="R51" s="274"/>
      <c r="S51" s="275"/>
      <c r="T51" s="275"/>
      <c r="U51" s="275"/>
      <c r="V51" s="276"/>
      <c r="W51" s="192"/>
      <c r="X51" s="13"/>
      <c r="Y51" s="13"/>
      <c r="Z51" s="258"/>
      <c r="AA51" s="259"/>
    </row>
    <row r="52" spans="1:27" ht="37.5" customHeight="1">
      <c r="A52" s="5"/>
      <c r="B52" s="20">
        <f t="shared" si="0"/>
        <v>13</v>
      </c>
      <c r="C52" s="264"/>
      <c r="D52" s="265"/>
      <c r="E52" s="265"/>
      <c r="F52" s="265"/>
      <c r="G52" s="265"/>
      <c r="H52" s="265"/>
      <c r="I52" s="265"/>
      <c r="J52" s="265"/>
      <c r="K52" s="265"/>
      <c r="L52" s="266"/>
      <c r="M52" s="273"/>
      <c r="N52" s="273"/>
      <c r="O52" s="273"/>
      <c r="P52" s="273"/>
      <c r="Q52" s="273"/>
      <c r="R52" s="274"/>
      <c r="S52" s="275"/>
      <c r="T52" s="275"/>
      <c r="U52" s="275"/>
      <c r="V52" s="276"/>
      <c r="W52" s="192"/>
      <c r="X52" s="13"/>
      <c r="Y52" s="13"/>
      <c r="Z52" s="258"/>
      <c r="AA52" s="259"/>
    </row>
    <row r="53" spans="1:27" ht="37.5" customHeight="1">
      <c r="A53" s="5"/>
      <c r="B53" s="20">
        <f>B52+1</f>
        <v>14</v>
      </c>
      <c r="C53" s="264"/>
      <c r="D53" s="265"/>
      <c r="E53" s="265"/>
      <c r="F53" s="265"/>
      <c r="G53" s="265"/>
      <c r="H53" s="265"/>
      <c r="I53" s="265"/>
      <c r="J53" s="265"/>
      <c r="K53" s="265"/>
      <c r="L53" s="266"/>
      <c r="M53" s="273"/>
      <c r="N53" s="273"/>
      <c r="O53" s="273"/>
      <c r="P53" s="273"/>
      <c r="Q53" s="273"/>
      <c r="R53" s="274"/>
      <c r="S53" s="275"/>
      <c r="T53" s="275"/>
      <c r="U53" s="275"/>
      <c r="V53" s="276"/>
      <c r="W53" s="192"/>
      <c r="X53" s="13"/>
      <c r="Y53" s="13"/>
      <c r="Z53" s="258"/>
      <c r="AA53" s="259"/>
    </row>
    <row r="54" spans="1:27" ht="37.5" customHeight="1">
      <c r="A54" s="5"/>
      <c r="B54" s="20">
        <f t="shared" si="0"/>
        <v>15</v>
      </c>
      <c r="C54" s="264"/>
      <c r="D54" s="265"/>
      <c r="E54" s="265"/>
      <c r="F54" s="265"/>
      <c r="G54" s="265"/>
      <c r="H54" s="265"/>
      <c r="I54" s="265"/>
      <c r="J54" s="265"/>
      <c r="K54" s="265"/>
      <c r="L54" s="266"/>
      <c r="M54" s="273"/>
      <c r="N54" s="273"/>
      <c r="O54" s="273"/>
      <c r="P54" s="273"/>
      <c r="Q54" s="273"/>
      <c r="R54" s="274"/>
      <c r="S54" s="275"/>
      <c r="T54" s="275"/>
      <c r="U54" s="275"/>
      <c r="V54" s="276"/>
      <c r="W54" s="192"/>
      <c r="X54" s="13"/>
      <c r="Y54" s="13"/>
      <c r="Z54" s="258"/>
      <c r="AA54" s="259"/>
    </row>
    <row r="55" spans="1:27" ht="37.5" customHeight="1">
      <c r="A55" s="5"/>
      <c r="B55" s="20">
        <f t="shared" si="0"/>
        <v>16</v>
      </c>
      <c r="C55" s="264"/>
      <c r="D55" s="265"/>
      <c r="E55" s="265"/>
      <c r="F55" s="265"/>
      <c r="G55" s="265"/>
      <c r="H55" s="265"/>
      <c r="I55" s="265"/>
      <c r="J55" s="265"/>
      <c r="K55" s="265"/>
      <c r="L55" s="266"/>
      <c r="M55" s="273"/>
      <c r="N55" s="273"/>
      <c r="O55" s="273"/>
      <c r="P55" s="273"/>
      <c r="Q55" s="273"/>
      <c r="R55" s="274"/>
      <c r="S55" s="275"/>
      <c r="T55" s="275"/>
      <c r="U55" s="275"/>
      <c r="V55" s="276"/>
      <c r="W55" s="192"/>
      <c r="X55" s="13"/>
      <c r="Y55" s="13"/>
      <c r="Z55" s="258"/>
      <c r="AA55" s="259"/>
    </row>
    <row r="56" spans="1:27" ht="37.5" customHeight="1">
      <c r="A56" s="5"/>
      <c r="B56" s="20">
        <f t="shared" si="0"/>
        <v>17</v>
      </c>
      <c r="C56" s="264"/>
      <c r="D56" s="265"/>
      <c r="E56" s="265"/>
      <c r="F56" s="265"/>
      <c r="G56" s="265"/>
      <c r="H56" s="265"/>
      <c r="I56" s="265"/>
      <c r="J56" s="265"/>
      <c r="K56" s="265"/>
      <c r="L56" s="266"/>
      <c r="M56" s="273"/>
      <c r="N56" s="273"/>
      <c r="O56" s="273"/>
      <c r="P56" s="273"/>
      <c r="Q56" s="273"/>
      <c r="R56" s="274"/>
      <c r="S56" s="275"/>
      <c r="T56" s="275"/>
      <c r="U56" s="275"/>
      <c r="V56" s="276"/>
      <c r="W56" s="192"/>
      <c r="X56" s="13"/>
      <c r="Y56" s="13"/>
      <c r="Z56" s="258"/>
      <c r="AA56" s="259"/>
    </row>
    <row r="57" spans="1:27" ht="37.5" customHeight="1">
      <c r="A57" s="5"/>
      <c r="B57" s="20">
        <f t="shared" si="0"/>
        <v>18</v>
      </c>
      <c r="C57" s="264"/>
      <c r="D57" s="265"/>
      <c r="E57" s="265"/>
      <c r="F57" s="265"/>
      <c r="G57" s="265"/>
      <c r="H57" s="265"/>
      <c r="I57" s="265"/>
      <c r="J57" s="265"/>
      <c r="K57" s="265"/>
      <c r="L57" s="266"/>
      <c r="M57" s="273"/>
      <c r="N57" s="273"/>
      <c r="O57" s="273"/>
      <c r="P57" s="273"/>
      <c r="Q57" s="273"/>
      <c r="R57" s="274"/>
      <c r="S57" s="275"/>
      <c r="T57" s="275"/>
      <c r="U57" s="275"/>
      <c r="V57" s="276"/>
      <c r="W57" s="192"/>
      <c r="X57" s="13"/>
      <c r="Y57" s="13"/>
      <c r="Z57" s="258"/>
      <c r="AA57" s="259"/>
    </row>
    <row r="58" spans="1:27" ht="37.5" customHeight="1">
      <c r="A58" s="5"/>
      <c r="B58" s="20">
        <f t="shared" si="0"/>
        <v>19</v>
      </c>
      <c r="C58" s="264"/>
      <c r="D58" s="265"/>
      <c r="E58" s="265"/>
      <c r="F58" s="265"/>
      <c r="G58" s="265"/>
      <c r="H58" s="265"/>
      <c r="I58" s="265"/>
      <c r="J58" s="265"/>
      <c r="K58" s="265"/>
      <c r="L58" s="266"/>
      <c r="M58" s="273"/>
      <c r="N58" s="273"/>
      <c r="O58" s="273"/>
      <c r="P58" s="273"/>
      <c r="Q58" s="273"/>
      <c r="R58" s="274"/>
      <c r="S58" s="275"/>
      <c r="T58" s="275"/>
      <c r="U58" s="275"/>
      <c r="V58" s="276"/>
      <c r="W58" s="192"/>
      <c r="X58" s="13"/>
      <c r="Y58" s="13"/>
      <c r="Z58" s="258"/>
      <c r="AA58" s="259"/>
    </row>
    <row r="59" spans="1:27" ht="37.5" customHeight="1">
      <c r="A59" s="5"/>
      <c r="B59" s="20">
        <f t="shared" si="0"/>
        <v>20</v>
      </c>
      <c r="C59" s="264"/>
      <c r="D59" s="265"/>
      <c r="E59" s="265"/>
      <c r="F59" s="265"/>
      <c r="G59" s="265"/>
      <c r="H59" s="265"/>
      <c r="I59" s="265"/>
      <c r="J59" s="265"/>
      <c r="K59" s="265"/>
      <c r="L59" s="266"/>
      <c r="M59" s="273"/>
      <c r="N59" s="273"/>
      <c r="O59" s="273"/>
      <c r="P59" s="273"/>
      <c r="Q59" s="273"/>
      <c r="R59" s="274"/>
      <c r="S59" s="275"/>
      <c r="T59" s="275"/>
      <c r="U59" s="275"/>
      <c r="V59" s="276"/>
      <c r="W59" s="192"/>
      <c r="X59" s="13"/>
      <c r="Y59" s="13"/>
      <c r="Z59" s="258"/>
      <c r="AA59" s="259"/>
    </row>
    <row r="60" spans="1:27" ht="37.5" customHeight="1">
      <c r="A60" s="5"/>
      <c r="B60" s="20">
        <f t="shared" si="0"/>
        <v>21</v>
      </c>
      <c r="C60" s="264"/>
      <c r="D60" s="265"/>
      <c r="E60" s="265"/>
      <c r="F60" s="265"/>
      <c r="G60" s="265"/>
      <c r="H60" s="265"/>
      <c r="I60" s="265"/>
      <c r="J60" s="265"/>
      <c r="K60" s="265"/>
      <c r="L60" s="266"/>
      <c r="M60" s="273"/>
      <c r="N60" s="273"/>
      <c r="O60" s="273"/>
      <c r="P60" s="273"/>
      <c r="Q60" s="273"/>
      <c r="R60" s="274"/>
      <c r="S60" s="275"/>
      <c r="T60" s="275"/>
      <c r="U60" s="275"/>
      <c r="V60" s="276"/>
      <c r="W60" s="192"/>
      <c r="X60" s="13"/>
      <c r="Y60" s="13"/>
      <c r="Z60" s="258"/>
      <c r="AA60" s="259"/>
    </row>
    <row r="61" spans="1:27" ht="37.5" customHeight="1">
      <c r="A61" s="5"/>
      <c r="B61" s="20">
        <f t="shared" si="0"/>
        <v>22</v>
      </c>
      <c r="C61" s="264"/>
      <c r="D61" s="265"/>
      <c r="E61" s="265"/>
      <c r="F61" s="265"/>
      <c r="G61" s="265"/>
      <c r="H61" s="265"/>
      <c r="I61" s="265"/>
      <c r="J61" s="265"/>
      <c r="K61" s="265"/>
      <c r="L61" s="266"/>
      <c r="M61" s="273"/>
      <c r="N61" s="273"/>
      <c r="O61" s="273"/>
      <c r="P61" s="273"/>
      <c r="Q61" s="273"/>
      <c r="R61" s="274"/>
      <c r="S61" s="275"/>
      <c r="T61" s="275"/>
      <c r="U61" s="275"/>
      <c r="V61" s="276"/>
      <c r="W61" s="192"/>
      <c r="X61" s="13"/>
      <c r="Y61" s="13"/>
      <c r="Z61" s="258"/>
      <c r="AA61" s="259"/>
    </row>
    <row r="62" spans="1:27" ht="37.5" customHeight="1">
      <c r="A62" s="5"/>
      <c r="B62" s="20">
        <f t="shared" si="0"/>
        <v>23</v>
      </c>
      <c r="C62" s="264"/>
      <c r="D62" s="265"/>
      <c r="E62" s="265"/>
      <c r="F62" s="265"/>
      <c r="G62" s="265"/>
      <c r="H62" s="265"/>
      <c r="I62" s="265"/>
      <c r="J62" s="265"/>
      <c r="K62" s="265"/>
      <c r="L62" s="266"/>
      <c r="M62" s="273"/>
      <c r="N62" s="273"/>
      <c r="O62" s="273"/>
      <c r="P62" s="273"/>
      <c r="Q62" s="273"/>
      <c r="R62" s="274"/>
      <c r="S62" s="275"/>
      <c r="T62" s="275"/>
      <c r="U62" s="275"/>
      <c r="V62" s="276"/>
      <c r="W62" s="192"/>
      <c r="X62" s="13"/>
      <c r="Y62" s="13"/>
      <c r="Z62" s="258"/>
      <c r="AA62" s="259"/>
    </row>
    <row r="63" spans="1:27" ht="37.5" customHeight="1">
      <c r="A63" s="5"/>
      <c r="B63" s="20">
        <f t="shared" si="0"/>
        <v>24</v>
      </c>
      <c r="C63" s="264"/>
      <c r="D63" s="265"/>
      <c r="E63" s="265"/>
      <c r="F63" s="265"/>
      <c r="G63" s="265"/>
      <c r="H63" s="265"/>
      <c r="I63" s="265"/>
      <c r="J63" s="265"/>
      <c r="K63" s="265"/>
      <c r="L63" s="266"/>
      <c r="M63" s="273"/>
      <c r="N63" s="273"/>
      <c r="O63" s="273"/>
      <c r="P63" s="273"/>
      <c r="Q63" s="273"/>
      <c r="R63" s="274"/>
      <c r="S63" s="275"/>
      <c r="T63" s="275"/>
      <c r="U63" s="275"/>
      <c r="V63" s="276"/>
      <c r="W63" s="192"/>
      <c r="X63" s="13"/>
      <c r="Y63" s="13"/>
      <c r="Z63" s="258"/>
      <c r="AA63" s="259"/>
    </row>
    <row r="64" spans="1:27" ht="37.5" customHeight="1">
      <c r="A64" s="5"/>
      <c r="B64" s="20">
        <f t="shared" si="0"/>
        <v>25</v>
      </c>
      <c r="C64" s="264"/>
      <c r="D64" s="265"/>
      <c r="E64" s="265"/>
      <c r="F64" s="265"/>
      <c r="G64" s="265"/>
      <c r="H64" s="265"/>
      <c r="I64" s="265"/>
      <c r="J64" s="265"/>
      <c r="K64" s="265"/>
      <c r="L64" s="266"/>
      <c r="M64" s="273"/>
      <c r="N64" s="273"/>
      <c r="O64" s="273"/>
      <c r="P64" s="273"/>
      <c r="Q64" s="273"/>
      <c r="R64" s="274"/>
      <c r="S64" s="275"/>
      <c r="T64" s="275"/>
      <c r="U64" s="275"/>
      <c r="V64" s="276"/>
      <c r="W64" s="192"/>
      <c r="X64" s="13"/>
      <c r="Y64" s="13"/>
      <c r="Z64" s="258"/>
      <c r="AA64" s="259"/>
    </row>
    <row r="65" spans="1:27" ht="37.5" customHeight="1">
      <c r="A65" s="5"/>
      <c r="B65" s="20">
        <f t="shared" si="0"/>
        <v>26</v>
      </c>
      <c r="C65" s="264"/>
      <c r="D65" s="265"/>
      <c r="E65" s="265"/>
      <c r="F65" s="265"/>
      <c r="G65" s="265"/>
      <c r="H65" s="265"/>
      <c r="I65" s="265"/>
      <c r="J65" s="265"/>
      <c r="K65" s="265"/>
      <c r="L65" s="266"/>
      <c r="M65" s="273"/>
      <c r="N65" s="273"/>
      <c r="O65" s="273"/>
      <c r="P65" s="273"/>
      <c r="Q65" s="273"/>
      <c r="R65" s="274"/>
      <c r="S65" s="275"/>
      <c r="T65" s="275"/>
      <c r="U65" s="275"/>
      <c r="V65" s="276"/>
      <c r="W65" s="192"/>
      <c r="X65" s="13"/>
      <c r="Y65" s="13"/>
      <c r="Z65" s="258"/>
      <c r="AA65" s="259"/>
    </row>
    <row r="66" spans="1:27" ht="37.5" customHeight="1">
      <c r="A66" s="5"/>
      <c r="B66" s="20">
        <f t="shared" si="0"/>
        <v>27</v>
      </c>
      <c r="C66" s="264"/>
      <c r="D66" s="265"/>
      <c r="E66" s="265"/>
      <c r="F66" s="265"/>
      <c r="G66" s="265"/>
      <c r="H66" s="265"/>
      <c r="I66" s="265"/>
      <c r="J66" s="265"/>
      <c r="K66" s="265"/>
      <c r="L66" s="266"/>
      <c r="M66" s="273"/>
      <c r="N66" s="273"/>
      <c r="O66" s="273"/>
      <c r="P66" s="273"/>
      <c r="Q66" s="273"/>
      <c r="R66" s="274"/>
      <c r="S66" s="275"/>
      <c r="T66" s="275"/>
      <c r="U66" s="275"/>
      <c r="V66" s="276"/>
      <c r="W66" s="192"/>
      <c r="X66" s="13"/>
      <c r="Y66" s="13"/>
      <c r="Z66" s="258"/>
      <c r="AA66" s="259"/>
    </row>
    <row r="67" spans="1:27" ht="37.5" customHeight="1">
      <c r="A67" s="5"/>
      <c r="B67" s="20">
        <f t="shared" si="0"/>
        <v>28</v>
      </c>
      <c r="C67" s="264"/>
      <c r="D67" s="265"/>
      <c r="E67" s="265"/>
      <c r="F67" s="265"/>
      <c r="G67" s="265"/>
      <c r="H67" s="265"/>
      <c r="I67" s="265"/>
      <c r="J67" s="265"/>
      <c r="K67" s="265"/>
      <c r="L67" s="266"/>
      <c r="M67" s="273"/>
      <c r="N67" s="273"/>
      <c r="O67" s="273"/>
      <c r="P67" s="273"/>
      <c r="Q67" s="273"/>
      <c r="R67" s="274"/>
      <c r="S67" s="275"/>
      <c r="T67" s="275"/>
      <c r="U67" s="275"/>
      <c r="V67" s="276"/>
      <c r="W67" s="192"/>
      <c r="X67" s="13"/>
      <c r="Y67" s="13"/>
      <c r="Z67" s="258"/>
      <c r="AA67" s="259"/>
    </row>
    <row r="68" spans="1:27" ht="37.5" customHeight="1">
      <c r="A68" s="5"/>
      <c r="B68" s="20">
        <f t="shared" si="0"/>
        <v>29</v>
      </c>
      <c r="C68" s="264"/>
      <c r="D68" s="265"/>
      <c r="E68" s="265"/>
      <c r="F68" s="265"/>
      <c r="G68" s="265"/>
      <c r="H68" s="265"/>
      <c r="I68" s="265"/>
      <c r="J68" s="265"/>
      <c r="K68" s="265"/>
      <c r="L68" s="266"/>
      <c r="M68" s="273"/>
      <c r="N68" s="273"/>
      <c r="O68" s="273"/>
      <c r="P68" s="273"/>
      <c r="Q68" s="273"/>
      <c r="R68" s="274"/>
      <c r="S68" s="275"/>
      <c r="T68" s="275"/>
      <c r="U68" s="275"/>
      <c r="V68" s="276"/>
      <c r="W68" s="192"/>
      <c r="X68" s="13"/>
      <c r="Y68" s="13"/>
      <c r="Z68" s="258"/>
      <c r="AA68" s="259"/>
    </row>
    <row r="69" spans="1:27" ht="37.5" customHeight="1">
      <c r="A69" s="5"/>
      <c r="B69" s="20">
        <f t="shared" si="0"/>
        <v>30</v>
      </c>
      <c r="C69" s="264"/>
      <c r="D69" s="265"/>
      <c r="E69" s="265"/>
      <c r="F69" s="265"/>
      <c r="G69" s="265"/>
      <c r="H69" s="265"/>
      <c r="I69" s="265"/>
      <c r="J69" s="265"/>
      <c r="K69" s="265"/>
      <c r="L69" s="266"/>
      <c r="M69" s="273"/>
      <c r="N69" s="273"/>
      <c r="O69" s="273"/>
      <c r="P69" s="273"/>
      <c r="Q69" s="273"/>
      <c r="R69" s="274"/>
      <c r="S69" s="275"/>
      <c r="T69" s="275"/>
      <c r="U69" s="275"/>
      <c r="V69" s="276"/>
      <c r="W69" s="192"/>
      <c r="X69" s="13"/>
      <c r="Y69" s="13"/>
      <c r="Z69" s="258"/>
      <c r="AA69" s="259"/>
    </row>
    <row r="70" spans="1:27" ht="37.5" customHeight="1">
      <c r="A70" s="5"/>
      <c r="B70" s="20">
        <f t="shared" si="0"/>
        <v>31</v>
      </c>
      <c r="C70" s="264"/>
      <c r="D70" s="265"/>
      <c r="E70" s="265"/>
      <c r="F70" s="265"/>
      <c r="G70" s="265"/>
      <c r="H70" s="265"/>
      <c r="I70" s="265"/>
      <c r="J70" s="265"/>
      <c r="K70" s="265"/>
      <c r="L70" s="266"/>
      <c r="M70" s="273"/>
      <c r="N70" s="273"/>
      <c r="O70" s="273"/>
      <c r="P70" s="273"/>
      <c r="Q70" s="273"/>
      <c r="R70" s="274"/>
      <c r="S70" s="275"/>
      <c r="T70" s="275"/>
      <c r="U70" s="275"/>
      <c r="V70" s="276"/>
      <c r="W70" s="192"/>
      <c r="X70" s="13"/>
      <c r="Y70" s="13"/>
      <c r="Z70" s="258"/>
      <c r="AA70" s="259"/>
    </row>
    <row r="71" spans="1:27" ht="37.5" customHeight="1">
      <c r="A71" s="5"/>
      <c r="B71" s="20">
        <f t="shared" si="0"/>
        <v>32</v>
      </c>
      <c r="C71" s="264"/>
      <c r="D71" s="265"/>
      <c r="E71" s="265"/>
      <c r="F71" s="265"/>
      <c r="G71" s="265"/>
      <c r="H71" s="265"/>
      <c r="I71" s="265"/>
      <c r="J71" s="265"/>
      <c r="K71" s="265"/>
      <c r="L71" s="266"/>
      <c r="M71" s="273"/>
      <c r="N71" s="273"/>
      <c r="O71" s="273"/>
      <c r="P71" s="273"/>
      <c r="Q71" s="273"/>
      <c r="R71" s="274"/>
      <c r="S71" s="275"/>
      <c r="T71" s="275"/>
      <c r="U71" s="275"/>
      <c r="V71" s="276"/>
      <c r="W71" s="192"/>
      <c r="X71" s="13"/>
      <c r="Y71" s="13"/>
      <c r="Z71" s="258"/>
      <c r="AA71" s="259"/>
    </row>
    <row r="72" spans="1:27" ht="37.5" customHeight="1">
      <c r="A72" s="5"/>
      <c r="B72" s="20">
        <f t="shared" si="0"/>
        <v>33</v>
      </c>
      <c r="C72" s="264"/>
      <c r="D72" s="265"/>
      <c r="E72" s="265"/>
      <c r="F72" s="265"/>
      <c r="G72" s="265"/>
      <c r="H72" s="265"/>
      <c r="I72" s="265"/>
      <c r="J72" s="265"/>
      <c r="K72" s="265"/>
      <c r="L72" s="266"/>
      <c r="M72" s="273"/>
      <c r="N72" s="273"/>
      <c r="O72" s="273"/>
      <c r="P72" s="273"/>
      <c r="Q72" s="273"/>
      <c r="R72" s="274"/>
      <c r="S72" s="275"/>
      <c r="T72" s="275"/>
      <c r="U72" s="275"/>
      <c r="V72" s="276"/>
      <c r="W72" s="192"/>
      <c r="X72" s="13"/>
      <c r="Y72" s="13"/>
      <c r="Z72" s="258"/>
      <c r="AA72" s="259"/>
    </row>
    <row r="73" spans="1:27" ht="37.5" customHeight="1">
      <c r="A73" s="5"/>
      <c r="B73" s="20">
        <f t="shared" si="0"/>
        <v>34</v>
      </c>
      <c r="C73" s="264"/>
      <c r="D73" s="265"/>
      <c r="E73" s="265"/>
      <c r="F73" s="265"/>
      <c r="G73" s="265"/>
      <c r="H73" s="265"/>
      <c r="I73" s="265"/>
      <c r="J73" s="265"/>
      <c r="K73" s="265"/>
      <c r="L73" s="266"/>
      <c r="M73" s="273"/>
      <c r="N73" s="273"/>
      <c r="O73" s="273"/>
      <c r="P73" s="273"/>
      <c r="Q73" s="273"/>
      <c r="R73" s="274"/>
      <c r="S73" s="275"/>
      <c r="T73" s="275"/>
      <c r="U73" s="275"/>
      <c r="V73" s="276"/>
      <c r="W73" s="192"/>
      <c r="X73" s="13"/>
      <c r="Y73" s="13"/>
      <c r="Z73" s="258"/>
      <c r="AA73" s="259"/>
    </row>
    <row r="74" spans="1:27" ht="37.5" customHeight="1">
      <c r="A74" s="5"/>
      <c r="B74" s="20">
        <f t="shared" si="0"/>
        <v>35</v>
      </c>
      <c r="C74" s="264"/>
      <c r="D74" s="265"/>
      <c r="E74" s="265"/>
      <c r="F74" s="265"/>
      <c r="G74" s="265"/>
      <c r="H74" s="265"/>
      <c r="I74" s="265"/>
      <c r="J74" s="265"/>
      <c r="K74" s="265"/>
      <c r="L74" s="266"/>
      <c r="M74" s="273"/>
      <c r="N74" s="273"/>
      <c r="O74" s="273"/>
      <c r="P74" s="273"/>
      <c r="Q74" s="273"/>
      <c r="R74" s="274"/>
      <c r="S74" s="275"/>
      <c r="T74" s="275"/>
      <c r="U74" s="275"/>
      <c r="V74" s="276"/>
      <c r="W74" s="192"/>
      <c r="X74" s="13"/>
      <c r="Y74" s="13"/>
      <c r="Z74" s="258"/>
      <c r="AA74" s="259"/>
    </row>
    <row r="75" spans="1:27" ht="37.5" customHeight="1">
      <c r="A75" s="5"/>
      <c r="B75" s="20">
        <f t="shared" si="0"/>
        <v>36</v>
      </c>
      <c r="C75" s="264"/>
      <c r="D75" s="265"/>
      <c r="E75" s="265"/>
      <c r="F75" s="265"/>
      <c r="G75" s="265"/>
      <c r="H75" s="265"/>
      <c r="I75" s="265"/>
      <c r="J75" s="265"/>
      <c r="K75" s="265"/>
      <c r="L75" s="266"/>
      <c r="M75" s="273"/>
      <c r="N75" s="273"/>
      <c r="O75" s="273"/>
      <c r="P75" s="273"/>
      <c r="Q75" s="273"/>
      <c r="R75" s="274"/>
      <c r="S75" s="275"/>
      <c r="T75" s="275"/>
      <c r="U75" s="275"/>
      <c r="V75" s="276"/>
      <c r="W75" s="192"/>
      <c r="X75" s="13"/>
      <c r="Y75" s="13"/>
      <c r="Z75" s="258"/>
      <c r="AA75" s="259"/>
    </row>
    <row r="76" spans="1:27" ht="37.5" customHeight="1">
      <c r="A76" s="5"/>
      <c r="B76" s="20">
        <f t="shared" si="0"/>
        <v>37</v>
      </c>
      <c r="C76" s="264"/>
      <c r="D76" s="265"/>
      <c r="E76" s="265"/>
      <c r="F76" s="265"/>
      <c r="G76" s="265"/>
      <c r="H76" s="265"/>
      <c r="I76" s="265"/>
      <c r="J76" s="265"/>
      <c r="K76" s="265"/>
      <c r="L76" s="266"/>
      <c r="M76" s="273"/>
      <c r="N76" s="273"/>
      <c r="O76" s="273"/>
      <c r="P76" s="273"/>
      <c r="Q76" s="273"/>
      <c r="R76" s="274"/>
      <c r="S76" s="275"/>
      <c r="T76" s="275"/>
      <c r="U76" s="275"/>
      <c r="V76" s="276"/>
      <c r="W76" s="192"/>
      <c r="X76" s="13"/>
      <c r="Y76" s="13"/>
      <c r="Z76" s="258"/>
      <c r="AA76" s="259"/>
    </row>
    <row r="77" spans="1:27" ht="37.5" customHeight="1">
      <c r="A77" s="5"/>
      <c r="B77" s="20">
        <f t="shared" si="0"/>
        <v>38</v>
      </c>
      <c r="C77" s="264"/>
      <c r="D77" s="265"/>
      <c r="E77" s="265"/>
      <c r="F77" s="265"/>
      <c r="G77" s="265"/>
      <c r="H77" s="265"/>
      <c r="I77" s="265"/>
      <c r="J77" s="265"/>
      <c r="K77" s="265"/>
      <c r="L77" s="266"/>
      <c r="M77" s="273"/>
      <c r="N77" s="273"/>
      <c r="O77" s="273"/>
      <c r="P77" s="273"/>
      <c r="Q77" s="273"/>
      <c r="R77" s="274"/>
      <c r="S77" s="275"/>
      <c r="T77" s="275"/>
      <c r="U77" s="275"/>
      <c r="V77" s="276"/>
      <c r="W77" s="192"/>
      <c r="X77" s="13"/>
      <c r="Y77" s="13"/>
      <c r="Z77" s="258"/>
      <c r="AA77" s="259"/>
    </row>
    <row r="78" spans="1:27" ht="37.5" customHeight="1">
      <c r="A78" s="5"/>
      <c r="B78" s="20">
        <f t="shared" si="0"/>
        <v>39</v>
      </c>
      <c r="C78" s="264"/>
      <c r="D78" s="265"/>
      <c r="E78" s="265"/>
      <c r="F78" s="265"/>
      <c r="G78" s="265"/>
      <c r="H78" s="265"/>
      <c r="I78" s="265"/>
      <c r="J78" s="265"/>
      <c r="K78" s="265"/>
      <c r="L78" s="266"/>
      <c r="M78" s="273"/>
      <c r="N78" s="273"/>
      <c r="O78" s="273"/>
      <c r="P78" s="273"/>
      <c r="Q78" s="273"/>
      <c r="R78" s="274"/>
      <c r="S78" s="275"/>
      <c r="T78" s="275"/>
      <c r="U78" s="275"/>
      <c r="V78" s="276"/>
      <c r="W78" s="192"/>
      <c r="X78" s="13"/>
      <c r="Y78" s="13"/>
      <c r="Z78" s="258"/>
      <c r="AA78" s="259"/>
    </row>
    <row r="79" spans="1:27" ht="37.5" customHeight="1">
      <c r="A79" s="5"/>
      <c r="B79" s="20">
        <f t="shared" ref="B79:B105" si="1">B78+1</f>
        <v>40</v>
      </c>
      <c r="C79" s="264"/>
      <c r="D79" s="265"/>
      <c r="E79" s="265"/>
      <c r="F79" s="265"/>
      <c r="G79" s="265"/>
      <c r="H79" s="265"/>
      <c r="I79" s="265"/>
      <c r="J79" s="265"/>
      <c r="K79" s="265"/>
      <c r="L79" s="266"/>
      <c r="M79" s="273"/>
      <c r="N79" s="273"/>
      <c r="O79" s="273"/>
      <c r="P79" s="273"/>
      <c r="Q79" s="273"/>
      <c r="R79" s="274"/>
      <c r="S79" s="275"/>
      <c r="T79" s="275"/>
      <c r="U79" s="275"/>
      <c r="V79" s="276"/>
      <c r="W79" s="192"/>
      <c r="X79" s="13"/>
      <c r="Y79" s="13"/>
      <c r="Z79" s="258"/>
      <c r="AA79" s="259"/>
    </row>
    <row r="80" spans="1:27" ht="37.5" customHeight="1">
      <c r="A80" s="5"/>
      <c r="B80" s="20">
        <f t="shared" si="1"/>
        <v>41</v>
      </c>
      <c r="C80" s="264"/>
      <c r="D80" s="265"/>
      <c r="E80" s="265"/>
      <c r="F80" s="265"/>
      <c r="G80" s="265"/>
      <c r="H80" s="265"/>
      <c r="I80" s="265"/>
      <c r="J80" s="265"/>
      <c r="K80" s="265"/>
      <c r="L80" s="266"/>
      <c r="M80" s="273"/>
      <c r="N80" s="273"/>
      <c r="O80" s="273"/>
      <c r="P80" s="273"/>
      <c r="Q80" s="273"/>
      <c r="R80" s="274"/>
      <c r="S80" s="275"/>
      <c r="T80" s="275"/>
      <c r="U80" s="275"/>
      <c r="V80" s="276"/>
      <c r="W80" s="192"/>
      <c r="X80" s="13"/>
      <c r="Y80" s="13"/>
      <c r="Z80" s="258"/>
      <c r="AA80" s="259"/>
    </row>
    <row r="81" spans="1:27" ht="37.5" customHeight="1">
      <c r="A81" s="5"/>
      <c r="B81" s="20">
        <f t="shared" si="1"/>
        <v>42</v>
      </c>
      <c r="C81" s="264"/>
      <c r="D81" s="265"/>
      <c r="E81" s="265"/>
      <c r="F81" s="265"/>
      <c r="G81" s="265"/>
      <c r="H81" s="265"/>
      <c r="I81" s="265"/>
      <c r="J81" s="265"/>
      <c r="K81" s="265"/>
      <c r="L81" s="266"/>
      <c r="M81" s="273"/>
      <c r="N81" s="273"/>
      <c r="O81" s="273"/>
      <c r="P81" s="273"/>
      <c r="Q81" s="273"/>
      <c r="R81" s="274"/>
      <c r="S81" s="275"/>
      <c r="T81" s="275"/>
      <c r="U81" s="275"/>
      <c r="V81" s="276"/>
      <c r="W81" s="192"/>
      <c r="X81" s="13"/>
      <c r="Y81" s="13"/>
      <c r="Z81" s="258"/>
      <c r="AA81" s="259"/>
    </row>
    <row r="82" spans="1:27" ht="37.5" customHeight="1">
      <c r="A82" s="5"/>
      <c r="B82" s="20">
        <f t="shared" si="1"/>
        <v>43</v>
      </c>
      <c r="C82" s="264"/>
      <c r="D82" s="265"/>
      <c r="E82" s="265"/>
      <c r="F82" s="265"/>
      <c r="G82" s="265"/>
      <c r="H82" s="265"/>
      <c r="I82" s="265"/>
      <c r="J82" s="265"/>
      <c r="K82" s="265"/>
      <c r="L82" s="266"/>
      <c r="M82" s="273"/>
      <c r="N82" s="273"/>
      <c r="O82" s="273"/>
      <c r="P82" s="273"/>
      <c r="Q82" s="273"/>
      <c r="R82" s="274"/>
      <c r="S82" s="275"/>
      <c r="T82" s="275"/>
      <c r="U82" s="275"/>
      <c r="V82" s="276"/>
      <c r="W82" s="192"/>
      <c r="X82" s="13"/>
      <c r="Y82" s="13"/>
      <c r="Z82" s="258"/>
      <c r="AA82" s="259"/>
    </row>
    <row r="83" spans="1:27" ht="37.5" customHeight="1">
      <c r="A83" s="5"/>
      <c r="B83" s="20">
        <f t="shared" si="1"/>
        <v>44</v>
      </c>
      <c r="C83" s="264"/>
      <c r="D83" s="265"/>
      <c r="E83" s="265"/>
      <c r="F83" s="265"/>
      <c r="G83" s="265"/>
      <c r="H83" s="265"/>
      <c r="I83" s="265"/>
      <c r="J83" s="265"/>
      <c r="K83" s="265"/>
      <c r="L83" s="266"/>
      <c r="M83" s="273"/>
      <c r="N83" s="273"/>
      <c r="O83" s="273"/>
      <c r="P83" s="273"/>
      <c r="Q83" s="273"/>
      <c r="R83" s="274"/>
      <c r="S83" s="275"/>
      <c r="T83" s="275"/>
      <c r="U83" s="275"/>
      <c r="V83" s="276"/>
      <c r="W83" s="192"/>
      <c r="X83" s="13"/>
      <c r="Y83" s="13"/>
      <c r="Z83" s="258"/>
      <c r="AA83" s="259"/>
    </row>
    <row r="84" spans="1:27" ht="37.5" customHeight="1">
      <c r="A84" s="5"/>
      <c r="B84" s="20">
        <f t="shared" si="1"/>
        <v>45</v>
      </c>
      <c r="C84" s="264"/>
      <c r="D84" s="265"/>
      <c r="E84" s="265"/>
      <c r="F84" s="265"/>
      <c r="G84" s="265"/>
      <c r="H84" s="265"/>
      <c r="I84" s="265"/>
      <c r="J84" s="265"/>
      <c r="K84" s="265"/>
      <c r="L84" s="266"/>
      <c r="M84" s="273"/>
      <c r="N84" s="273"/>
      <c r="O84" s="273"/>
      <c r="P84" s="273"/>
      <c r="Q84" s="273"/>
      <c r="R84" s="274"/>
      <c r="S84" s="275"/>
      <c r="T84" s="275"/>
      <c r="U84" s="275"/>
      <c r="V84" s="276"/>
      <c r="W84" s="192"/>
      <c r="X84" s="13"/>
      <c r="Y84" s="13"/>
      <c r="Z84" s="258"/>
      <c r="AA84" s="259"/>
    </row>
    <row r="85" spans="1:27" ht="37.5" customHeight="1">
      <c r="A85" s="5"/>
      <c r="B85" s="20">
        <f t="shared" si="1"/>
        <v>46</v>
      </c>
      <c r="C85" s="264"/>
      <c r="D85" s="265"/>
      <c r="E85" s="265"/>
      <c r="F85" s="265"/>
      <c r="G85" s="265"/>
      <c r="H85" s="265"/>
      <c r="I85" s="265"/>
      <c r="J85" s="265"/>
      <c r="K85" s="265"/>
      <c r="L85" s="266"/>
      <c r="M85" s="273"/>
      <c r="N85" s="273"/>
      <c r="O85" s="273"/>
      <c r="P85" s="273"/>
      <c r="Q85" s="273"/>
      <c r="R85" s="274"/>
      <c r="S85" s="275"/>
      <c r="T85" s="275"/>
      <c r="U85" s="275"/>
      <c r="V85" s="276"/>
      <c r="W85" s="192"/>
      <c r="X85" s="13"/>
      <c r="Y85" s="13"/>
      <c r="Z85" s="258"/>
      <c r="AA85" s="259"/>
    </row>
    <row r="86" spans="1:27" ht="37.5" customHeight="1">
      <c r="A86" s="5"/>
      <c r="B86" s="20">
        <f t="shared" si="1"/>
        <v>47</v>
      </c>
      <c r="C86" s="264"/>
      <c r="D86" s="265"/>
      <c r="E86" s="265"/>
      <c r="F86" s="265"/>
      <c r="G86" s="265"/>
      <c r="H86" s="265"/>
      <c r="I86" s="265"/>
      <c r="J86" s="265"/>
      <c r="K86" s="265"/>
      <c r="L86" s="266"/>
      <c r="M86" s="273"/>
      <c r="N86" s="273"/>
      <c r="O86" s="273"/>
      <c r="P86" s="273"/>
      <c r="Q86" s="273"/>
      <c r="R86" s="274"/>
      <c r="S86" s="275"/>
      <c r="T86" s="275"/>
      <c r="U86" s="275"/>
      <c r="V86" s="276"/>
      <c r="W86" s="192"/>
      <c r="X86" s="13"/>
      <c r="Y86" s="13"/>
      <c r="Z86" s="258"/>
      <c r="AA86" s="259"/>
    </row>
    <row r="87" spans="1:27" ht="37.5" customHeight="1">
      <c r="A87" s="5"/>
      <c r="B87" s="20">
        <f t="shared" si="1"/>
        <v>48</v>
      </c>
      <c r="C87" s="264"/>
      <c r="D87" s="265"/>
      <c r="E87" s="265"/>
      <c r="F87" s="265"/>
      <c r="G87" s="265"/>
      <c r="H87" s="265"/>
      <c r="I87" s="265"/>
      <c r="J87" s="265"/>
      <c r="K87" s="265"/>
      <c r="L87" s="266"/>
      <c r="M87" s="273"/>
      <c r="N87" s="273"/>
      <c r="O87" s="273"/>
      <c r="P87" s="273"/>
      <c r="Q87" s="273"/>
      <c r="R87" s="274"/>
      <c r="S87" s="275"/>
      <c r="T87" s="275"/>
      <c r="U87" s="275"/>
      <c r="V87" s="276"/>
      <c r="W87" s="192"/>
      <c r="X87" s="13"/>
      <c r="Y87" s="13"/>
      <c r="Z87" s="258"/>
      <c r="AA87" s="259"/>
    </row>
    <row r="88" spans="1:27" ht="37.5" customHeight="1">
      <c r="A88" s="5"/>
      <c r="B88" s="20">
        <f t="shared" si="1"/>
        <v>49</v>
      </c>
      <c r="C88" s="264"/>
      <c r="D88" s="265"/>
      <c r="E88" s="265"/>
      <c r="F88" s="265"/>
      <c r="G88" s="265"/>
      <c r="H88" s="265"/>
      <c r="I88" s="265"/>
      <c r="J88" s="265"/>
      <c r="K88" s="265"/>
      <c r="L88" s="266"/>
      <c r="M88" s="273"/>
      <c r="N88" s="273"/>
      <c r="O88" s="273"/>
      <c r="P88" s="273"/>
      <c r="Q88" s="273"/>
      <c r="R88" s="274"/>
      <c r="S88" s="275"/>
      <c r="T88" s="275"/>
      <c r="U88" s="275"/>
      <c r="V88" s="276"/>
      <c r="W88" s="192"/>
      <c r="X88" s="13"/>
      <c r="Y88" s="13"/>
      <c r="Z88" s="258"/>
      <c r="AA88" s="259"/>
    </row>
    <row r="89" spans="1:27" ht="37.5" customHeight="1">
      <c r="A89" s="5"/>
      <c r="B89" s="20">
        <f t="shared" si="1"/>
        <v>50</v>
      </c>
      <c r="C89" s="264"/>
      <c r="D89" s="265"/>
      <c r="E89" s="265"/>
      <c r="F89" s="265"/>
      <c r="G89" s="265"/>
      <c r="H89" s="265"/>
      <c r="I89" s="265"/>
      <c r="J89" s="265"/>
      <c r="K89" s="265"/>
      <c r="L89" s="266"/>
      <c r="M89" s="273"/>
      <c r="N89" s="273"/>
      <c r="O89" s="273"/>
      <c r="P89" s="273"/>
      <c r="Q89" s="273"/>
      <c r="R89" s="274"/>
      <c r="S89" s="275"/>
      <c r="T89" s="275"/>
      <c r="U89" s="275"/>
      <c r="V89" s="276"/>
      <c r="W89" s="192"/>
      <c r="X89" s="13"/>
      <c r="Y89" s="13"/>
      <c r="Z89" s="258"/>
      <c r="AA89" s="259"/>
    </row>
    <row r="90" spans="1:27" ht="37.5" customHeight="1">
      <c r="A90" s="5"/>
      <c r="B90" s="20">
        <f t="shared" si="1"/>
        <v>51</v>
      </c>
      <c r="C90" s="264"/>
      <c r="D90" s="265"/>
      <c r="E90" s="265"/>
      <c r="F90" s="265"/>
      <c r="G90" s="265"/>
      <c r="H90" s="265"/>
      <c r="I90" s="265"/>
      <c r="J90" s="265"/>
      <c r="K90" s="265"/>
      <c r="L90" s="266"/>
      <c r="M90" s="273"/>
      <c r="N90" s="273"/>
      <c r="O90" s="273"/>
      <c r="P90" s="273"/>
      <c r="Q90" s="273"/>
      <c r="R90" s="274"/>
      <c r="S90" s="275"/>
      <c r="T90" s="275"/>
      <c r="U90" s="275"/>
      <c r="V90" s="276"/>
      <c r="W90" s="192"/>
      <c r="X90" s="13"/>
      <c r="Y90" s="13"/>
      <c r="Z90" s="258"/>
      <c r="AA90" s="259"/>
    </row>
    <row r="91" spans="1:27" ht="37.5" customHeight="1">
      <c r="A91" s="5"/>
      <c r="B91" s="20">
        <f t="shared" si="1"/>
        <v>52</v>
      </c>
      <c r="C91" s="264"/>
      <c r="D91" s="265"/>
      <c r="E91" s="265"/>
      <c r="F91" s="265"/>
      <c r="G91" s="265"/>
      <c r="H91" s="265"/>
      <c r="I91" s="265"/>
      <c r="J91" s="265"/>
      <c r="K91" s="265"/>
      <c r="L91" s="266"/>
      <c r="M91" s="273"/>
      <c r="N91" s="273"/>
      <c r="O91" s="273"/>
      <c r="P91" s="273"/>
      <c r="Q91" s="273"/>
      <c r="R91" s="274"/>
      <c r="S91" s="275"/>
      <c r="T91" s="275"/>
      <c r="U91" s="275"/>
      <c r="V91" s="276"/>
      <c r="W91" s="192"/>
      <c r="X91" s="13"/>
      <c r="Y91" s="13"/>
      <c r="Z91" s="258"/>
      <c r="AA91" s="259"/>
    </row>
    <row r="92" spans="1:27" ht="37.5" customHeight="1">
      <c r="A92" s="5"/>
      <c r="B92" s="20">
        <f t="shared" si="1"/>
        <v>53</v>
      </c>
      <c r="C92" s="264"/>
      <c r="D92" s="265"/>
      <c r="E92" s="265"/>
      <c r="F92" s="265"/>
      <c r="G92" s="265"/>
      <c r="H92" s="265"/>
      <c r="I92" s="265"/>
      <c r="J92" s="265"/>
      <c r="K92" s="265"/>
      <c r="L92" s="266"/>
      <c r="M92" s="273"/>
      <c r="N92" s="273"/>
      <c r="O92" s="273"/>
      <c r="P92" s="273"/>
      <c r="Q92" s="273"/>
      <c r="R92" s="274"/>
      <c r="S92" s="275"/>
      <c r="T92" s="275"/>
      <c r="U92" s="275"/>
      <c r="V92" s="276"/>
      <c r="W92" s="192"/>
      <c r="X92" s="13"/>
      <c r="Y92" s="13"/>
      <c r="Z92" s="258"/>
      <c r="AA92" s="259"/>
    </row>
    <row r="93" spans="1:27" ht="37.5" customHeight="1">
      <c r="A93" s="5"/>
      <c r="B93" s="20">
        <f t="shared" si="1"/>
        <v>54</v>
      </c>
      <c r="C93" s="264"/>
      <c r="D93" s="265"/>
      <c r="E93" s="265"/>
      <c r="F93" s="265"/>
      <c r="G93" s="265"/>
      <c r="H93" s="265"/>
      <c r="I93" s="265"/>
      <c r="J93" s="265"/>
      <c r="K93" s="265"/>
      <c r="L93" s="266"/>
      <c r="M93" s="273"/>
      <c r="N93" s="273"/>
      <c r="O93" s="273"/>
      <c r="P93" s="273"/>
      <c r="Q93" s="273"/>
      <c r="R93" s="274"/>
      <c r="S93" s="275"/>
      <c r="T93" s="275"/>
      <c r="U93" s="275"/>
      <c r="V93" s="276"/>
      <c r="W93" s="192"/>
      <c r="X93" s="13"/>
      <c r="Y93" s="13"/>
      <c r="Z93" s="258"/>
      <c r="AA93" s="259"/>
    </row>
    <row r="94" spans="1:27" ht="37.5" customHeight="1">
      <c r="A94" s="5"/>
      <c r="B94" s="20">
        <f t="shared" si="1"/>
        <v>55</v>
      </c>
      <c r="C94" s="264"/>
      <c r="D94" s="265"/>
      <c r="E94" s="265"/>
      <c r="F94" s="265"/>
      <c r="G94" s="265"/>
      <c r="H94" s="265"/>
      <c r="I94" s="265"/>
      <c r="J94" s="265"/>
      <c r="K94" s="265"/>
      <c r="L94" s="266"/>
      <c r="M94" s="273"/>
      <c r="N94" s="273"/>
      <c r="O94" s="273"/>
      <c r="P94" s="273"/>
      <c r="Q94" s="273"/>
      <c r="R94" s="274"/>
      <c r="S94" s="275"/>
      <c r="T94" s="275"/>
      <c r="U94" s="275"/>
      <c r="V94" s="276"/>
      <c r="W94" s="192"/>
      <c r="X94" s="13"/>
      <c r="Y94" s="13"/>
      <c r="Z94" s="258"/>
      <c r="AA94" s="259"/>
    </row>
    <row r="95" spans="1:27" ht="37.5" customHeight="1">
      <c r="A95" s="5"/>
      <c r="B95" s="20">
        <f t="shared" si="1"/>
        <v>56</v>
      </c>
      <c r="C95" s="264"/>
      <c r="D95" s="265"/>
      <c r="E95" s="265"/>
      <c r="F95" s="265"/>
      <c r="G95" s="265"/>
      <c r="H95" s="265"/>
      <c r="I95" s="265"/>
      <c r="J95" s="265"/>
      <c r="K95" s="265"/>
      <c r="L95" s="266"/>
      <c r="M95" s="273"/>
      <c r="N95" s="273"/>
      <c r="O95" s="273"/>
      <c r="P95" s="273"/>
      <c r="Q95" s="273"/>
      <c r="R95" s="274"/>
      <c r="S95" s="275"/>
      <c r="T95" s="275"/>
      <c r="U95" s="275"/>
      <c r="V95" s="276"/>
      <c r="W95" s="192"/>
      <c r="X95" s="13"/>
      <c r="Y95" s="13"/>
      <c r="Z95" s="258"/>
      <c r="AA95" s="259"/>
    </row>
    <row r="96" spans="1:27" ht="37.5" customHeight="1">
      <c r="A96" s="5"/>
      <c r="B96" s="20">
        <f t="shared" si="1"/>
        <v>57</v>
      </c>
      <c r="C96" s="264"/>
      <c r="D96" s="265"/>
      <c r="E96" s="265"/>
      <c r="F96" s="265"/>
      <c r="G96" s="265"/>
      <c r="H96" s="265"/>
      <c r="I96" s="265"/>
      <c r="J96" s="265"/>
      <c r="K96" s="265"/>
      <c r="L96" s="266"/>
      <c r="M96" s="273"/>
      <c r="N96" s="273"/>
      <c r="O96" s="273"/>
      <c r="P96" s="273"/>
      <c r="Q96" s="273"/>
      <c r="R96" s="274"/>
      <c r="S96" s="275"/>
      <c r="T96" s="275"/>
      <c r="U96" s="275"/>
      <c r="V96" s="276"/>
      <c r="W96" s="192"/>
      <c r="X96" s="13"/>
      <c r="Y96" s="13"/>
      <c r="Z96" s="258"/>
      <c r="AA96" s="259"/>
    </row>
    <row r="97" spans="1:27" ht="37.5" customHeight="1">
      <c r="A97" s="5"/>
      <c r="B97" s="20">
        <f t="shared" si="1"/>
        <v>58</v>
      </c>
      <c r="C97" s="264"/>
      <c r="D97" s="265"/>
      <c r="E97" s="265"/>
      <c r="F97" s="265"/>
      <c r="G97" s="265"/>
      <c r="H97" s="265"/>
      <c r="I97" s="265"/>
      <c r="J97" s="265"/>
      <c r="K97" s="265"/>
      <c r="L97" s="266"/>
      <c r="M97" s="273"/>
      <c r="N97" s="273"/>
      <c r="O97" s="273"/>
      <c r="P97" s="273"/>
      <c r="Q97" s="273"/>
      <c r="R97" s="274"/>
      <c r="S97" s="275"/>
      <c r="T97" s="275"/>
      <c r="U97" s="275"/>
      <c r="V97" s="276"/>
      <c r="W97" s="192"/>
      <c r="X97" s="13"/>
      <c r="Y97" s="13"/>
      <c r="Z97" s="258"/>
      <c r="AA97" s="259"/>
    </row>
    <row r="98" spans="1:27" ht="37.5" customHeight="1">
      <c r="A98" s="5"/>
      <c r="B98" s="20">
        <f t="shared" si="1"/>
        <v>59</v>
      </c>
      <c r="C98" s="264"/>
      <c r="D98" s="265"/>
      <c r="E98" s="265"/>
      <c r="F98" s="265"/>
      <c r="G98" s="265"/>
      <c r="H98" s="265"/>
      <c r="I98" s="265"/>
      <c r="J98" s="265"/>
      <c r="K98" s="265"/>
      <c r="L98" s="266"/>
      <c r="M98" s="273"/>
      <c r="N98" s="273"/>
      <c r="O98" s="273"/>
      <c r="P98" s="273"/>
      <c r="Q98" s="273"/>
      <c r="R98" s="274"/>
      <c r="S98" s="275"/>
      <c r="T98" s="275"/>
      <c r="U98" s="275"/>
      <c r="V98" s="276"/>
      <c r="W98" s="192"/>
      <c r="X98" s="13"/>
      <c r="Y98" s="13"/>
      <c r="Z98" s="258"/>
      <c r="AA98" s="259"/>
    </row>
    <row r="99" spans="1:27" ht="37.5" customHeight="1">
      <c r="A99" s="5"/>
      <c r="B99" s="20">
        <f t="shared" si="1"/>
        <v>60</v>
      </c>
      <c r="C99" s="264"/>
      <c r="D99" s="265"/>
      <c r="E99" s="265"/>
      <c r="F99" s="265"/>
      <c r="G99" s="265"/>
      <c r="H99" s="265"/>
      <c r="I99" s="265"/>
      <c r="J99" s="265"/>
      <c r="K99" s="265"/>
      <c r="L99" s="266"/>
      <c r="M99" s="273"/>
      <c r="N99" s="273"/>
      <c r="O99" s="273"/>
      <c r="P99" s="273"/>
      <c r="Q99" s="273"/>
      <c r="R99" s="274"/>
      <c r="S99" s="275"/>
      <c r="T99" s="275"/>
      <c r="U99" s="275"/>
      <c r="V99" s="276"/>
      <c r="W99" s="192"/>
      <c r="X99" s="13"/>
      <c r="Y99" s="13"/>
      <c r="Z99" s="258"/>
      <c r="AA99" s="259"/>
    </row>
    <row r="100" spans="1:27" ht="37.5" customHeight="1">
      <c r="A100" s="5"/>
      <c r="B100" s="20">
        <f t="shared" si="1"/>
        <v>61</v>
      </c>
      <c r="C100" s="264"/>
      <c r="D100" s="265"/>
      <c r="E100" s="265"/>
      <c r="F100" s="265"/>
      <c r="G100" s="265"/>
      <c r="H100" s="265"/>
      <c r="I100" s="265"/>
      <c r="J100" s="265"/>
      <c r="K100" s="265"/>
      <c r="L100" s="266"/>
      <c r="M100" s="273"/>
      <c r="N100" s="273"/>
      <c r="O100" s="273"/>
      <c r="P100" s="273"/>
      <c r="Q100" s="273"/>
      <c r="R100" s="274"/>
      <c r="S100" s="275"/>
      <c r="T100" s="275"/>
      <c r="U100" s="275"/>
      <c r="V100" s="276"/>
      <c r="W100" s="192"/>
      <c r="X100" s="13"/>
      <c r="Y100" s="13"/>
      <c r="Z100" s="258"/>
      <c r="AA100" s="259"/>
    </row>
    <row r="101" spans="1:27" ht="37.5" customHeight="1">
      <c r="A101" s="5"/>
      <c r="B101" s="20">
        <f t="shared" si="1"/>
        <v>62</v>
      </c>
      <c r="C101" s="264"/>
      <c r="D101" s="265"/>
      <c r="E101" s="265"/>
      <c r="F101" s="265"/>
      <c r="G101" s="265"/>
      <c r="H101" s="265"/>
      <c r="I101" s="265"/>
      <c r="J101" s="265"/>
      <c r="K101" s="265"/>
      <c r="L101" s="266"/>
      <c r="M101" s="273"/>
      <c r="N101" s="273"/>
      <c r="O101" s="273"/>
      <c r="P101" s="273"/>
      <c r="Q101" s="273"/>
      <c r="R101" s="274"/>
      <c r="S101" s="275"/>
      <c r="T101" s="275"/>
      <c r="U101" s="275"/>
      <c r="V101" s="276"/>
      <c r="W101" s="192"/>
      <c r="X101" s="13"/>
      <c r="Y101" s="13"/>
      <c r="Z101" s="258"/>
      <c r="AA101" s="259"/>
    </row>
    <row r="102" spans="1:27" ht="37.5" customHeight="1">
      <c r="A102" s="5"/>
      <c r="B102" s="20">
        <f t="shared" si="1"/>
        <v>63</v>
      </c>
      <c r="C102" s="264"/>
      <c r="D102" s="265"/>
      <c r="E102" s="265"/>
      <c r="F102" s="265"/>
      <c r="G102" s="265"/>
      <c r="H102" s="265"/>
      <c r="I102" s="265"/>
      <c r="J102" s="265"/>
      <c r="K102" s="265"/>
      <c r="L102" s="266"/>
      <c r="M102" s="273"/>
      <c r="N102" s="273"/>
      <c r="O102" s="273"/>
      <c r="P102" s="273"/>
      <c r="Q102" s="273"/>
      <c r="R102" s="274"/>
      <c r="S102" s="275"/>
      <c r="T102" s="275"/>
      <c r="U102" s="275"/>
      <c r="V102" s="276"/>
      <c r="W102" s="192"/>
      <c r="X102" s="13"/>
      <c r="Y102" s="13"/>
      <c r="Z102" s="258"/>
      <c r="AA102" s="259"/>
    </row>
    <row r="103" spans="1:27" ht="37.5" customHeight="1">
      <c r="A103" s="5"/>
      <c r="B103" s="20">
        <f t="shared" si="1"/>
        <v>64</v>
      </c>
      <c r="C103" s="264"/>
      <c r="D103" s="265"/>
      <c r="E103" s="265"/>
      <c r="F103" s="265"/>
      <c r="G103" s="265"/>
      <c r="H103" s="265"/>
      <c r="I103" s="265"/>
      <c r="J103" s="265"/>
      <c r="K103" s="265"/>
      <c r="L103" s="266"/>
      <c r="M103" s="273"/>
      <c r="N103" s="273"/>
      <c r="O103" s="273"/>
      <c r="P103" s="273"/>
      <c r="Q103" s="273"/>
      <c r="R103" s="274"/>
      <c r="S103" s="275"/>
      <c r="T103" s="275"/>
      <c r="U103" s="275"/>
      <c r="V103" s="276"/>
      <c r="W103" s="192"/>
      <c r="X103" s="13"/>
      <c r="Y103" s="13"/>
      <c r="Z103" s="258"/>
      <c r="AA103" s="259"/>
    </row>
    <row r="104" spans="1:27" ht="37.5" customHeight="1">
      <c r="A104" s="5"/>
      <c r="B104" s="20">
        <f t="shared" si="1"/>
        <v>65</v>
      </c>
      <c r="C104" s="264"/>
      <c r="D104" s="265"/>
      <c r="E104" s="265"/>
      <c r="F104" s="265"/>
      <c r="G104" s="265"/>
      <c r="H104" s="265"/>
      <c r="I104" s="265"/>
      <c r="J104" s="265"/>
      <c r="K104" s="265"/>
      <c r="L104" s="266"/>
      <c r="M104" s="273"/>
      <c r="N104" s="273"/>
      <c r="O104" s="273"/>
      <c r="P104" s="273"/>
      <c r="Q104" s="273"/>
      <c r="R104" s="274"/>
      <c r="S104" s="275"/>
      <c r="T104" s="275"/>
      <c r="U104" s="275"/>
      <c r="V104" s="276"/>
      <c r="W104" s="192"/>
      <c r="X104" s="13"/>
      <c r="Y104" s="13"/>
      <c r="Z104" s="258"/>
      <c r="AA104" s="259"/>
    </row>
    <row r="105" spans="1:27" ht="37.5" customHeight="1">
      <c r="A105" s="5"/>
      <c r="B105" s="20">
        <f t="shared" si="1"/>
        <v>66</v>
      </c>
      <c r="C105" s="264"/>
      <c r="D105" s="265"/>
      <c r="E105" s="265"/>
      <c r="F105" s="265"/>
      <c r="G105" s="265"/>
      <c r="H105" s="265"/>
      <c r="I105" s="265"/>
      <c r="J105" s="265"/>
      <c r="K105" s="265"/>
      <c r="L105" s="266"/>
      <c r="M105" s="273"/>
      <c r="N105" s="273"/>
      <c r="O105" s="273"/>
      <c r="P105" s="273"/>
      <c r="Q105" s="273"/>
      <c r="R105" s="274"/>
      <c r="S105" s="275"/>
      <c r="T105" s="275"/>
      <c r="U105" s="275"/>
      <c r="V105" s="276"/>
      <c r="W105" s="192"/>
      <c r="X105" s="13"/>
      <c r="Y105" s="13"/>
      <c r="Z105" s="258"/>
      <c r="AA105" s="259"/>
    </row>
    <row r="106" spans="1:27" ht="37.5" customHeight="1">
      <c r="A106" s="5"/>
      <c r="B106" s="20">
        <f t="shared" ref="B106:B131" si="2">B105+1</f>
        <v>67</v>
      </c>
      <c r="C106" s="264"/>
      <c r="D106" s="265"/>
      <c r="E106" s="265"/>
      <c r="F106" s="265"/>
      <c r="G106" s="265"/>
      <c r="H106" s="265"/>
      <c r="I106" s="265"/>
      <c r="J106" s="265"/>
      <c r="K106" s="265"/>
      <c r="L106" s="266"/>
      <c r="M106" s="273"/>
      <c r="N106" s="273"/>
      <c r="O106" s="273"/>
      <c r="P106" s="273"/>
      <c r="Q106" s="273"/>
      <c r="R106" s="274"/>
      <c r="S106" s="275"/>
      <c r="T106" s="275"/>
      <c r="U106" s="275"/>
      <c r="V106" s="276"/>
      <c r="W106" s="192"/>
      <c r="X106" s="13"/>
      <c r="Y106" s="13"/>
      <c r="Z106" s="258"/>
      <c r="AA106" s="259"/>
    </row>
    <row r="107" spans="1:27" ht="37.5" customHeight="1">
      <c r="A107" s="5"/>
      <c r="B107" s="20">
        <f t="shared" si="2"/>
        <v>68</v>
      </c>
      <c r="C107" s="264"/>
      <c r="D107" s="265"/>
      <c r="E107" s="265"/>
      <c r="F107" s="265"/>
      <c r="G107" s="265"/>
      <c r="H107" s="265"/>
      <c r="I107" s="265"/>
      <c r="J107" s="265"/>
      <c r="K107" s="265"/>
      <c r="L107" s="266"/>
      <c r="M107" s="273"/>
      <c r="N107" s="273"/>
      <c r="O107" s="273"/>
      <c r="P107" s="273"/>
      <c r="Q107" s="273"/>
      <c r="R107" s="274"/>
      <c r="S107" s="275"/>
      <c r="T107" s="275"/>
      <c r="U107" s="275"/>
      <c r="V107" s="276"/>
      <c r="W107" s="192"/>
      <c r="X107" s="13"/>
      <c r="Y107" s="13"/>
      <c r="Z107" s="258"/>
      <c r="AA107" s="259"/>
    </row>
    <row r="108" spans="1:27" ht="37.5" customHeight="1">
      <c r="A108" s="5"/>
      <c r="B108" s="20">
        <f t="shared" si="2"/>
        <v>69</v>
      </c>
      <c r="C108" s="264"/>
      <c r="D108" s="265"/>
      <c r="E108" s="265"/>
      <c r="F108" s="265"/>
      <c r="G108" s="265"/>
      <c r="H108" s="265"/>
      <c r="I108" s="265"/>
      <c r="J108" s="265"/>
      <c r="K108" s="265"/>
      <c r="L108" s="266"/>
      <c r="M108" s="273"/>
      <c r="N108" s="273"/>
      <c r="O108" s="273"/>
      <c r="P108" s="273"/>
      <c r="Q108" s="273"/>
      <c r="R108" s="274"/>
      <c r="S108" s="275"/>
      <c r="T108" s="275"/>
      <c r="U108" s="275"/>
      <c r="V108" s="276"/>
      <c r="W108" s="192"/>
      <c r="X108" s="13"/>
      <c r="Y108" s="13"/>
      <c r="Z108" s="258"/>
      <c r="AA108" s="259"/>
    </row>
    <row r="109" spans="1:27" ht="37.5" customHeight="1">
      <c r="A109" s="5"/>
      <c r="B109" s="20">
        <f t="shared" si="2"/>
        <v>70</v>
      </c>
      <c r="C109" s="264"/>
      <c r="D109" s="265"/>
      <c r="E109" s="265"/>
      <c r="F109" s="265"/>
      <c r="G109" s="265"/>
      <c r="H109" s="265"/>
      <c r="I109" s="265"/>
      <c r="J109" s="265"/>
      <c r="K109" s="265"/>
      <c r="L109" s="266"/>
      <c r="M109" s="273"/>
      <c r="N109" s="273"/>
      <c r="O109" s="273"/>
      <c r="P109" s="273"/>
      <c r="Q109" s="273"/>
      <c r="R109" s="274"/>
      <c r="S109" s="275"/>
      <c r="T109" s="275"/>
      <c r="U109" s="275"/>
      <c r="V109" s="276"/>
      <c r="W109" s="192"/>
      <c r="X109" s="13"/>
      <c r="Y109" s="13"/>
      <c r="Z109" s="258"/>
      <c r="AA109" s="259"/>
    </row>
    <row r="110" spans="1:27" ht="37.5" customHeight="1">
      <c r="A110" s="5"/>
      <c r="B110" s="20">
        <f t="shared" si="2"/>
        <v>71</v>
      </c>
      <c r="C110" s="264"/>
      <c r="D110" s="265"/>
      <c r="E110" s="265"/>
      <c r="F110" s="265"/>
      <c r="G110" s="265"/>
      <c r="H110" s="265"/>
      <c r="I110" s="265"/>
      <c r="J110" s="265"/>
      <c r="K110" s="265"/>
      <c r="L110" s="266"/>
      <c r="M110" s="273"/>
      <c r="N110" s="273"/>
      <c r="O110" s="273"/>
      <c r="P110" s="273"/>
      <c r="Q110" s="273"/>
      <c r="R110" s="274"/>
      <c r="S110" s="275"/>
      <c r="T110" s="275"/>
      <c r="U110" s="275"/>
      <c r="V110" s="276"/>
      <c r="W110" s="192"/>
      <c r="X110" s="13"/>
      <c r="Y110" s="13"/>
      <c r="Z110" s="258"/>
      <c r="AA110" s="259"/>
    </row>
    <row r="111" spans="1:27" ht="37.5" customHeight="1">
      <c r="A111" s="5"/>
      <c r="B111" s="20">
        <f t="shared" si="2"/>
        <v>72</v>
      </c>
      <c r="C111" s="264"/>
      <c r="D111" s="265"/>
      <c r="E111" s="265"/>
      <c r="F111" s="265"/>
      <c r="G111" s="265"/>
      <c r="H111" s="265"/>
      <c r="I111" s="265"/>
      <c r="J111" s="265"/>
      <c r="K111" s="265"/>
      <c r="L111" s="266"/>
      <c r="M111" s="273"/>
      <c r="N111" s="273"/>
      <c r="O111" s="273"/>
      <c r="P111" s="273"/>
      <c r="Q111" s="273"/>
      <c r="R111" s="274"/>
      <c r="S111" s="275"/>
      <c r="T111" s="275"/>
      <c r="U111" s="275"/>
      <c r="V111" s="276"/>
      <c r="W111" s="192"/>
      <c r="X111" s="13"/>
      <c r="Y111" s="13"/>
      <c r="Z111" s="258"/>
      <c r="AA111" s="259"/>
    </row>
    <row r="112" spans="1:27" ht="37.5" customHeight="1">
      <c r="A112" s="5"/>
      <c r="B112" s="20">
        <f t="shared" si="2"/>
        <v>73</v>
      </c>
      <c r="C112" s="264"/>
      <c r="D112" s="265"/>
      <c r="E112" s="265"/>
      <c r="F112" s="265"/>
      <c r="G112" s="265"/>
      <c r="H112" s="265"/>
      <c r="I112" s="265"/>
      <c r="J112" s="265"/>
      <c r="K112" s="265"/>
      <c r="L112" s="266"/>
      <c r="M112" s="273"/>
      <c r="N112" s="273"/>
      <c r="O112" s="273"/>
      <c r="P112" s="273"/>
      <c r="Q112" s="273"/>
      <c r="R112" s="274"/>
      <c r="S112" s="275"/>
      <c r="T112" s="275"/>
      <c r="U112" s="275"/>
      <c r="V112" s="276"/>
      <c r="W112" s="192"/>
      <c r="X112" s="13"/>
      <c r="Y112" s="13"/>
      <c r="Z112" s="258"/>
      <c r="AA112" s="259"/>
    </row>
    <row r="113" spans="1:27" ht="37.5" customHeight="1">
      <c r="A113" s="5"/>
      <c r="B113" s="20">
        <f t="shared" si="2"/>
        <v>74</v>
      </c>
      <c r="C113" s="264"/>
      <c r="D113" s="265"/>
      <c r="E113" s="265"/>
      <c r="F113" s="265"/>
      <c r="G113" s="265"/>
      <c r="H113" s="265"/>
      <c r="I113" s="265"/>
      <c r="J113" s="265"/>
      <c r="K113" s="265"/>
      <c r="L113" s="266"/>
      <c r="M113" s="273"/>
      <c r="N113" s="273"/>
      <c r="O113" s="273"/>
      <c r="P113" s="273"/>
      <c r="Q113" s="273"/>
      <c r="R113" s="274"/>
      <c r="S113" s="275"/>
      <c r="T113" s="275"/>
      <c r="U113" s="275"/>
      <c r="V113" s="276"/>
      <c r="W113" s="192"/>
      <c r="X113" s="13"/>
      <c r="Y113" s="13"/>
      <c r="Z113" s="258"/>
      <c r="AA113" s="259"/>
    </row>
    <row r="114" spans="1:27" ht="37.5" customHeight="1">
      <c r="A114" s="5"/>
      <c r="B114" s="20">
        <f t="shared" si="2"/>
        <v>75</v>
      </c>
      <c r="C114" s="264"/>
      <c r="D114" s="265"/>
      <c r="E114" s="265"/>
      <c r="F114" s="265"/>
      <c r="G114" s="265"/>
      <c r="H114" s="265"/>
      <c r="I114" s="265"/>
      <c r="J114" s="265"/>
      <c r="K114" s="265"/>
      <c r="L114" s="266"/>
      <c r="M114" s="273"/>
      <c r="N114" s="273"/>
      <c r="O114" s="273"/>
      <c r="P114" s="273"/>
      <c r="Q114" s="273"/>
      <c r="R114" s="274"/>
      <c r="S114" s="275"/>
      <c r="T114" s="275"/>
      <c r="U114" s="275"/>
      <c r="V114" s="276"/>
      <c r="W114" s="192"/>
      <c r="X114" s="13"/>
      <c r="Y114" s="13"/>
      <c r="Z114" s="258"/>
      <c r="AA114" s="259"/>
    </row>
    <row r="115" spans="1:27" ht="37.5" customHeight="1">
      <c r="A115" s="5"/>
      <c r="B115" s="20">
        <f t="shared" si="2"/>
        <v>76</v>
      </c>
      <c r="C115" s="264"/>
      <c r="D115" s="265"/>
      <c r="E115" s="265"/>
      <c r="F115" s="265"/>
      <c r="G115" s="265"/>
      <c r="H115" s="265"/>
      <c r="I115" s="265"/>
      <c r="J115" s="265"/>
      <c r="K115" s="265"/>
      <c r="L115" s="266"/>
      <c r="M115" s="273"/>
      <c r="N115" s="273"/>
      <c r="O115" s="273"/>
      <c r="P115" s="273"/>
      <c r="Q115" s="273"/>
      <c r="R115" s="274"/>
      <c r="S115" s="275"/>
      <c r="T115" s="275"/>
      <c r="U115" s="275"/>
      <c r="V115" s="276"/>
      <c r="W115" s="192"/>
      <c r="X115" s="13"/>
      <c r="Y115" s="13"/>
      <c r="Z115" s="258"/>
      <c r="AA115" s="259"/>
    </row>
    <row r="116" spans="1:27" ht="37.5" customHeight="1">
      <c r="A116" s="5"/>
      <c r="B116" s="20">
        <f t="shared" si="2"/>
        <v>77</v>
      </c>
      <c r="C116" s="264"/>
      <c r="D116" s="265"/>
      <c r="E116" s="265"/>
      <c r="F116" s="265"/>
      <c r="G116" s="265"/>
      <c r="H116" s="265"/>
      <c r="I116" s="265"/>
      <c r="J116" s="265"/>
      <c r="K116" s="265"/>
      <c r="L116" s="266"/>
      <c r="M116" s="273"/>
      <c r="N116" s="273"/>
      <c r="O116" s="273"/>
      <c r="P116" s="273"/>
      <c r="Q116" s="273"/>
      <c r="R116" s="274"/>
      <c r="S116" s="275"/>
      <c r="T116" s="275"/>
      <c r="U116" s="275"/>
      <c r="V116" s="276"/>
      <c r="W116" s="192"/>
      <c r="X116" s="13"/>
      <c r="Y116" s="13"/>
      <c r="Z116" s="258"/>
      <c r="AA116" s="259"/>
    </row>
    <row r="117" spans="1:27" ht="37.5" customHeight="1">
      <c r="A117" s="5"/>
      <c r="B117" s="20">
        <f t="shared" si="2"/>
        <v>78</v>
      </c>
      <c r="C117" s="264"/>
      <c r="D117" s="265"/>
      <c r="E117" s="265"/>
      <c r="F117" s="265"/>
      <c r="G117" s="265"/>
      <c r="H117" s="265"/>
      <c r="I117" s="265"/>
      <c r="J117" s="265"/>
      <c r="K117" s="265"/>
      <c r="L117" s="266"/>
      <c r="M117" s="273"/>
      <c r="N117" s="273"/>
      <c r="O117" s="273"/>
      <c r="P117" s="273"/>
      <c r="Q117" s="273"/>
      <c r="R117" s="274"/>
      <c r="S117" s="275"/>
      <c r="T117" s="275"/>
      <c r="U117" s="275"/>
      <c r="V117" s="276"/>
      <c r="W117" s="192"/>
      <c r="X117" s="13"/>
      <c r="Y117" s="13"/>
      <c r="Z117" s="258"/>
      <c r="AA117" s="259"/>
    </row>
    <row r="118" spans="1:27" ht="37.5" customHeight="1">
      <c r="A118" s="5"/>
      <c r="B118" s="20">
        <f t="shared" si="2"/>
        <v>79</v>
      </c>
      <c r="C118" s="264"/>
      <c r="D118" s="265"/>
      <c r="E118" s="265"/>
      <c r="F118" s="265"/>
      <c r="G118" s="265"/>
      <c r="H118" s="265"/>
      <c r="I118" s="265"/>
      <c r="J118" s="265"/>
      <c r="K118" s="265"/>
      <c r="L118" s="266"/>
      <c r="M118" s="273"/>
      <c r="N118" s="273"/>
      <c r="O118" s="273"/>
      <c r="P118" s="273"/>
      <c r="Q118" s="273"/>
      <c r="R118" s="274"/>
      <c r="S118" s="275"/>
      <c r="T118" s="275"/>
      <c r="U118" s="275"/>
      <c r="V118" s="276"/>
      <c r="W118" s="192"/>
      <c r="X118" s="13"/>
      <c r="Y118" s="13"/>
      <c r="Z118" s="258"/>
      <c r="AA118" s="259"/>
    </row>
    <row r="119" spans="1:27" ht="37.5" customHeight="1">
      <c r="A119" s="5"/>
      <c r="B119" s="20">
        <f t="shared" si="2"/>
        <v>80</v>
      </c>
      <c r="C119" s="264"/>
      <c r="D119" s="265"/>
      <c r="E119" s="265"/>
      <c r="F119" s="265"/>
      <c r="G119" s="265"/>
      <c r="H119" s="265"/>
      <c r="I119" s="265"/>
      <c r="J119" s="265"/>
      <c r="K119" s="265"/>
      <c r="L119" s="266"/>
      <c r="M119" s="273"/>
      <c r="N119" s="273"/>
      <c r="O119" s="273"/>
      <c r="P119" s="273"/>
      <c r="Q119" s="273"/>
      <c r="R119" s="274"/>
      <c r="S119" s="275"/>
      <c r="T119" s="275"/>
      <c r="U119" s="275"/>
      <c r="V119" s="276"/>
      <c r="W119" s="192"/>
      <c r="X119" s="13"/>
      <c r="Y119" s="13"/>
      <c r="Z119" s="258"/>
      <c r="AA119" s="259"/>
    </row>
    <row r="120" spans="1:27" ht="37.5" customHeight="1">
      <c r="A120" s="5"/>
      <c r="B120" s="20">
        <f t="shared" si="2"/>
        <v>81</v>
      </c>
      <c r="C120" s="264"/>
      <c r="D120" s="265"/>
      <c r="E120" s="265"/>
      <c r="F120" s="265"/>
      <c r="G120" s="265"/>
      <c r="H120" s="265"/>
      <c r="I120" s="265"/>
      <c r="J120" s="265"/>
      <c r="K120" s="265"/>
      <c r="L120" s="266"/>
      <c r="M120" s="273"/>
      <c r="N120" s="273"/>
      <c r="O120" s="273"/>
      <c r="P120" s="273"/>
      <c r="Q120" s="273"/>
      <c r="R120" s="274"/>
      <c r="S120" s="275"/>
      <c r="T120" s="275"/>
      <c r="U120" s="275"/>
      <c r="V120" s="276"/>
      <c r="W120" s="192"/>
      <c r="X120" s="13"/>
      <c r="Y120" s="13"/>
      <c r="Z120" s="258"/>
      <c r="AA120" s="259"/>
    </row>
    <row r="121" spans="1:27" ht="37.5" customHeight="1">
      <c r="A121" s="5"/>
      <c r="B121" s="20">
        <f t="shared" si="2"/>
        <v>82</v>
      </c>
      <c r="C121" s="264"/>
      <c r="D121" s="265"/>
      <c r="E121" s="265"/>
      <c r="F121" s="265"/>
      <c r="G121" s="265"/>
      <c r="H121" s="265"/>
      <c r="I121" s="265"/>
      <c r="J121" s="265"/>
      <c r="K121" s="265"/>
      <c r="L121" s="266"/>
      <c r="M121" s="273"/>
      <c r="N121" s="273"/>
      <c r="O121" s="273"/>
      <c r="P121" s="273"/>
      <c r="Q121" s="273"/>
      <c r="R121" s="274"/>
      <c r="S121" s="275"/>
      <c r="T121" s="275"/>
      <c r="U121" s="275"/>
      <c r="V121" s="276"/>
      <c r="W121" s="192"/>
      <c r="X121" s="13"/>
      <c r="Y121" s="13"/>
      <c r="Z121" s="258"/>
      <c r="AA121" s="259"/>
    </row>
    <row r="122" spans="1:27" ht="37.5" customHeight="1">
      <c r="A122" s="5"/>
      <c r="B122" s="20">
        <f t="shared" si="2"/>
        <v>83</v>
      </c>
      <c r="C122" s="264"/>
      <c r="D122" s="265"/>
      <c r="E122" s="265"/>
      <c r="F122" s="265"/>
      <c r="G122" s="265"/>
      <c r="H122" s="265"/>
      <c r="I122" s="265"/>
      <c r="J122" s="265"/>
      <c r="K122" s="265"/>
      <c r="L122" s="266"/>
      <c r="M122" s="273"/>
      <c r="N122" s="273"/>
      <c r="O122" s="273"/>
      <c r="P122" s="273"/>
      <c r="Q122" s="273"/>
      <c r="R122" s="274"/>
      <c r="S122" s="275"/>
      <c r="T122" s="275"/>
      <c r="U122" s="275"/>
      <c r="V122" s="276"/>
      <c r="W122" s="192"/>
      <c r="X122" s="13"/>
      <c r="Y122" s="13"/>
      <c r="Z122" s="258"/>
      <c r="AA122" s="259"/>
    </row>
    <row r="123" spans="1:27" ht="37.5" customHeight="1">
      <c r="A123" s="5"/>
      <c r="B123" s="20">
        <f t="shared" si="2"/>
        <v>84</v>
      </c>
      <c r="C123" s="264"/>
      <c r="D123" s="265"/>
      <c r="E123" s="265"/>
      <c r="F123" s="265"/>
      <c r="G123" s="265"/>
      <c r="H123" s="265"/>
      <c r="I123" s="265"/>
      <c r="J123" s="265"/>
      <c r="K123" s="265"/>
      <c r="L123" s="266"/>
      <c r="M123" s="273"/>
      <c r="N123" s="273"/>
      <c r="O123" s="273"/>
      <c r="P123" s="273"/>
      <c r="Q123" s="273"/>
      <c r="R123" s="274"/>
      <c r="S123" s="275"/>
      <c r="T123" s="275"/>
      <c r="U123" s="275"/>
      <c r="V123" s="276"/>
      <c r="W123" s="192"/>
      <c r="X123" s="13"/>
      <c r="Y123" s="13"/>
      <c r="Z123" s="258"/>
      <c r="AA123" s="259"/>
    </row>
    <row r="124" spans="1:27" ht="37.5" customHeight="1">
      <c r="A124" s="5"/>
      <c r="B124" s="20">
        <f t="shared" si="2"/>
        <v>85</v>
      </c>
      <c r="C124" s="264"/>
      <c r="D124" s="265"/>
      <c r="E124" s="265"/>
      <c r="F124" s="265"/>
      <c r="G124" s="265"/>
      <c r="H124" s="265"/>
      <c r="I124" s="265"/>
      <c r="J124" s="265"/>
      <c r="K124" s="265"/>
      <c r="L124" s="266"/>
      <c r="M124" s="273"/>
      <c r="N124" s="273"/>
      <c r="O124" s="273"/>
      <c r="P124" s="273"/>
      <c r="Q124" s="273"/>
      <c r="R124" s="274"/>
      <c r="S124" s="275"/>
      <c r="T124" s="275"/>
      <c r="U124" s="275"/>
      <c r="V124" s="276"/>
      <c r="W124" s="192"/>
      <c r="X124" s="13"/>
      <c r="Y124" s="13"/>
      <c r="Z124" s="258"/>
      <c r="AA124" s="259"/>
    </row>
    <row r="125" spans="1:27" ht="37.5" customHeight="1">
      <c r="A125" s="5"/>
      <c r="B125" s="20">
        <f t="shared" si="2"/>
        <v>86</v>
      </c>
      <c r="C125" s="264"/>
      <c r="D125" s="265"/>
      <c r="E125" s="265"/>
      <c r="F125" s="265"/>
      <c r="G125" s="265"/>
      <c r="H125" s="265"/>
      <c r="I125" s="265"/>
      <c r="J125" s="265"/>
      <c r="K125" s="265"/>
      <c r="L125" s="266"/>
      <c r="M125" s="273"/>
      <c r="N125" s="273"/>
      <c r="O125" s="273"/>
      <c r="P125" s="273"/>
      <c r="Q125" s="273"/>
      <c r="R125" s="274"/>
      <c r="S125" s="275"/>
      <c r="T125" s="275"/>
      <c r="U125" s="275"/>
      <c r="V125" s="276"/>
      <c r="W125" s="192"/>
      <c r="X125" s="13"/>
      <c r="Y125" s="13"/>
      <c r="Z125" s="258"/>
      <c r="AA125" s="259"/>
    </row>
    <row r="126" spans="1:27" ht="37.5" customHeight="1">
      <c r="A126" s="5"/>
      <c r="B126" s="20">
        <f t="shared" si="2"/>
        <v>87</v>
      </c>
      <c r="C126" s="264"/>
      <c r="D126" s="265"/>
      <c r="E126" s="265"/>
      <c r="F126" s="265"/>
      <c r="G126" s="265"/>
      <c r="H126" s="265"/>
      <c r="I126" s="265"/>
      <c r="J126" s="265"/>
      <c r="K126" s="265"/>
      <c r="L126" s="266"/>
      <c r="M126" s="273"/>
      <c r="N126" s="273"/>
      <c r="O126" s="273"/>
      <c r="P126" s="273"/>
      <c r="Q126" s="273"/>
      <c r="R126" s="274"/>
      <c r="S126" s="275"/>
      <c r="T126" s="275"/>
      <c r="U126" s="275"/>
      <c r="V126" s="276"/>
      <c r="W126" s="192"/>
      <c r="X126" s="13"/>
      <c r="Y126" s="13"/>
      <c r="Z126" s="258"/>
      <c r="AA126" s="259"/>
    </row>
    <row r="127" spans="1:27" ht="37.5" customHeight="1">
      <c r="A127" s="5"/>
      <c r="B127" s="20">
        <f t="shared" si="2"/>
        <v>88</v>
      </c>
      <c r="C127" s="264"/>
      <c r="D127" s="265"/>
      <c r="E127" s="265"/>
      <c r="F127" s="265"/>
      <c r="G127" s="265"/>
      <c r="H127" s="265"/>
      <c r="I127" s="265"/>
      <c r="J127" s="265"/>
      <c r="K127" s="265"/>
      <c r="L127" s="266"/>
      <c r="M127" s="273"/>
      <c r="N127" s="273"/>
      <c r="O127" s="273"/>
      <c r="P127" s="273"/>
      <c r="Q127" s="273"/>
      <c r="R127" s="274"/>
      <c r="S127" s="275"/>
      <c r="T127" s="275"/>
      <c r="U127" s="275"/>
      <c r="V127" s="276"/>
      <c r="W127" s="192"/>
      <c r="X127" s="13"/>
      <c r="Y127" s="13"/>
      <c r="Z127" s="258"/>
      <c r="AA127" s="259"/>
    </row>
    <row r="128" spans="1:27" ht="37.5" customHeight="1">
      <c r="A128" s="5"/>
      <c r="B128" s="20">
        <f t="shared" si="2"/>
        <v>89</v>
      </c>
      <c r="C128" s="264"/>
      <c r="D128" s="265"/>
      <c r="E128" s="265"/>
      <c r="F128" s="265"/>
      <c r="G128" s="265"/>
      <c r="H128" s="265"/>
      <c r="I128" s="265"/>
      <c r="J128" s="265"/>
      <c r="K128" s="265"/>
      <c r="L128" s="266"/>
      <c r="M128" s="273"/>
      <c r="N128" s="273"/>
      <c r="O128" s="273"/>
      <c r="P128" s="273"/>
      <c r="Q128" s="273"/>
      <c r="R128" s="274"/>
      <c r="S128" s="275"/>
      <c r="T128" s="275"/>
      <c r="U128" s="275"/>
      <c r="V128" s="276"/>
      <c r="W128" s="192"/>
      <c r="X128" s="13"/>
      <c r="Y128" s="13"/>
      <c r="Z128" s="258"/>
      <c r="AA128" s="259"/>
    </row>
    <row r="129" spans="1:27" ht="37.5" customHeight="1">
      <c r="A129" s="5"/>
      <c r="B129" s="20">
        <f t="shared" si="2"/>
        <v>90</v>
      </c>
      <c r="C129" s="264"/>
      <c r="D129" s="265"/>
      <c r="E129" s="265"/>
      <c r="F129" s="265"/>
      <c r="G129" s="265"/>
      <c r="H129" s="265"/>
      <c r="I129" s="265"/>
      <c r="J129" s="265"/>
      <c r="K129" s="265"/>
      <c r="L129" s="266"/>
      <c r="M129" s="273"/>
      <c r="N129" s="273"/>
      <c r="O129" s="273"/>
      <c r="P129" s="273"/>
      <c r="Q129" s="273"/>
      <c r="R129" s="274"/>
      <c r="S129" s="275"/>
      <c r="T129" s="275"/>
      <c r="U129" s="275"/>
      <c r="V129" s="276"/>
      <c r="W129" s="192"/>
      <c r="X129" s="13"/>
      <c r="Y129" s="13"/>
      <c r="Z129" s="258"/>
      <c r="AA129" s="259"/>
    </row>
    <row r="130" spans="1:27" ht="37.5" customHeight="1">
      <c r="A130" s="5"/>
      <c r="B130" s="20">
        <f t="shared" si="2"/>
        <v>91</v>
      </c>
      <c r="C130" s="264"/>
      <c r="D130" s="265"/>
      <c r="E130" s="265"/>
      <c r="F130" s="265"/>
      <c r="G130" s="265"/>
      <c r="H130" s="265"/>
      <c r="I130" s="265"/>
      <c r="J130" s="265"/>
      <c r="K130" s="265"/>
      <c r="L130" s="266"/>
      <c r="M130" s="273"/>
      <c r="N130" s="273"/>
      <c r="O130" s="273"/>
      <c r="P130" s="273"/>
      <c r="Q130" s="273"/>
      <c r="R130" s="274"/>
      <c r="S130" s="275"/>
      <c r="T130" s="275"/>
      <c r="U130" s="275"/>
      <c r="V130" s="276"/>
      <c r="W130" s="192"/>
      <c r="X130" s="13"/>
      <c r="Y130" s="13"/>
      <c r="Z130" s="258"/>
      <c r="AA130" s="259"/>
    </row>
    <row r="131" spans="1:27" ht="37.5" customHeight="1">
      <c r="A131" s="5"/>
      <c r="B131" s="20">
        <f t="shared" si="2"/>
        <v>92</v>
      </c>
      <c r="C131" s="264"/>
      <c r="D131" s="265"/>
      <c r="E131" s="265"/>
      <c r="F131" s="265"/>
      <c r="G131" s="265"/>
      <c r="H131" s="265"/>
      <c r="I131" s="265"/>
      <c r="J131" s="265"/>
      <c r="K131" s="265"/>
      <c r="L131" s="266"/>
      <c r="M131" s="273"/>
      <c r="N131" s="273"/>
      <c r="O131" s="273"/>
      <c r="P131" s="273"/>
      <c r="Q131" s="273"/>
      <c r="R131" s="274"/>
      <c r="S131" s="275"/>
      <c r="T131" s="275"/>
      <c r="U131" s="275"/>
      <c r="V131" s="276"/>
      <c r="W131" s="192"/>
      <c r="X131" s="13"/>
      <c r="Y131" s="13"/>
      <c r="Z131" s="258"/>
      <c r="AA131" s="259"/>
    </row>
    <row r="132" spans="1:27" ht="37.5" customHeight="1">
      <c r="A132" s="5"/>
      <c r="B132" s="20">
        <f t="shared" ref="B132:B137" si="3">B131+1</f>
        <v>93</v>
      </c>
      <c r="C132" s="264"/>
      <c r="D132" s="265"/>
      <c r="E132" s="265"/>
      <c r="F132" s="265"/>
      <c r="G132" s="265"/>
      <c r="H132" s="265"/>
      <c r="I132" s="265"/>
      <c r="J132" s="265"/>
      <c r="K132" s="265"/>
      <c r="L132" s="266"/>
      <c r="M132" s="273"/>
      <c r="N132" s="273"/>
      <c r="O132" s="273"/>
      <c r="P132" s="273"/>
      <c r="Q132" s="273"/>
      <c r="R132" s="274"/>
      <c r="S132" s="275"/>
      <c r="T132" s="275"/>
      <c r="U132" s="275"/>
      <c r="V132" s="276"/>
      <c r="W132" s="192"/>
      <c r="X132" s="13"/>
      <c r="Y132" s="13"/>
      <c r="Z132" s="258"/>
      <c r="AA132" s="259"/>
    </row>
    <row r="133" spans="1:27" ht="37.5" customHeight="1">
      <c r="A133" s="5"/>
      <c r="B133" s="20">
        <f t="shared" si="3"/>
        <v>94</v>
      </c>
      <c r="C133" s="264"/>
      <c r="D133" s="265"/>
      <c r="E133" s="265"/>
      <c r="F133" s="265"/>
      <c r="G133" s="265"/>
      <c r="H133" s="265"/>
      <c r="I133" s="265"/>
      <c r="J133" s="265"/>
      <c r="K133" s="265"/>
      <c r="L133" s="266"/>
      <c r="M133" s="273"/>
      <c r="N133" s="273"/>
      <c r="O133" s="273"/>
      <c r="P133" s="273"/>
      <c r="Q133" s="273"/>
      <c r="R133" s="274"/>
      <c r="S133" s="275"/>
      <c r="T133" s="275"/>
      <c r="U133" s="275"/>
      <c r="V133" s="276"/>
      <c r="W133" s="192"/>
      <c r="X133" s="13"/>
      <c r="Y133" s="13"/>
      <c r="Z133" s="258"/>
      <c r="AA133" s="259"/>
    </row>
    <row r="134" spans="1:27" ht="37.5" customHeight="1">
      <c r="A134" s="5"/>
      <c r="B134" s="20">
        <f t="shared" si="3"/>
        <v>95</v>
      </c>
      <c r="C134" s="264"/>
      <c r="D134" s="265"/>
      <c r="E134" s="265"/>
      <c r="F134" s="265"/>
      <c r="G134" s="265"/>
      <c r="H134" s="265"/>
      <c r="I134" s="265"/>
      <c r="J134" s="265"/>
      <c r="K134" s="265"/>
      <c r="L134" s="266"/>
      <c r="M134" s="273"/>
      <c r="N134" s="273"/>
      <c r="O134" s="273"/>
      <c r="P134" s="273"/>
      <c r="Q134" s="273"/>
      <c r="R134" s="274"/>
      <c r="S134" s="275"/>
      <c r="T134" s="275"/>
      <c r="U134" s="275"/>
      <c r="V134" s="276"/>
      <c r="W134" s="192"/>
      <c r="X134" s="13"/>
      <c r="Y134" s="13"/>
      <c r="Z134" s="258"/>
      <c r="AA134" s="259"/>
    </row>
    <row r="135" spans="1:27" ht="37.5" customHeight="1">
      <c r="A135" s="5"/>
      <c r="B135" s="20">
        <f t="shared" si="3"/>
        <v>96</v>
      </c>
      <c r="C135" s="264"/>
      <c r="D135" s="265"/>
      <c r="E135" s="265"/>
      <c r="F135" s="265"/>
      <c r="G135" s="265"/>
      <c r="H135" s="265"/>
      <c r="I135" s="265"/>
      <c r="J135" s="265"/>
      <c r="K135" s="265"/>
      <c r="L135" s="266"/>
      <c r="M135" s="273"/>
      <c r="N135" s="273"/>
      <c r="O135" s="273"/>
      <c r="P135" s="273"/>
      <c r="Q135" s="273"/>
      <c r="R135" s="274"/>
      <c r="S135" s="275"/>
      <c r="T135" s="275"/>
      <c r="U135" s="275"/>
      <c r="V135" s="276"/>
      <c r="W135" s="192"/>
      <c r="X135" s="13"/>
      <c r="Y135" s="13"/>
      <c r="Z135" s="258"/>
      <c r="AA135" s="259"/>
    </row>
    <row r="136" spans="1:27" ht="37.5" customHeight="1">
      <c r="A136" s="5"/>
      <c r="B136" s="20">
        <f t="shared" si="3"/>
        <v>97</v>
      </c>
      <c r="C136" s="264"/>
      <c r="D136" s="265"/>
      <c r="E136" s="265"/>
      <c r="F136" s="265"/>
      <c r="G136" s="265"/>
      <c r="H136" s="265"/>
      <c r="I136" s="265"/>
      <c r="J136" s="265"/>
      <c r="K136" s="265"/>
      <c r="L136" s="266"/>
      <c r="M136" s="273"/>
      <c r="N136" s="273"/>
      <c r="O136" s="273"/>
      <c r="P136" s="273"/>
      <c r="Q136" s="273"/>
      <c r="R136" s="274"/>
      <c r="S136" s="275"/>
      <c r="T136" s="275"/>
      <c r="U136" s="275"/>
      <c r="V136" s="276"/>
      <c r="W136" s="192"/>
      <c r="X136" s="13"/>
      <c r="Y136" s="13"/>
      <c r="Z136" s="258"/>
      <c r="AA136" s="259"/>
    </row>
    <row r="137" spans="1:27" ht="37.5" customHeight="1">
      <c r="A137" s="5"/>
      <c r="B137" s="20">
        <f t="shared" si="3"/>
        <v>98</v>
      </c>
      <c r="C137" s="264"/>
      <c r="D137" s="265"/>
      <c r="E137" s="265"/>
      <c r="F137" s="265"/>
      <c r="G137" s="265"/>
      <c r="H137" s="265"/>
      <c r="I137" s="265"/>
      <c r="J137" s="265"/>
      <c r="K137" s="265"/>
      <c r="L137" s="266"/>
      <c r="M137" s="273"/>
      <c r="N137" s="273"/>
      <c r="O137" s="273"/>
      <c r="P137" s="273"/>
      <c r="Q137" s="273"/>
      <c r="R137" s="274"/>
      <c r="S137" s="275"/>
      <c r="T137" s="275"/>
      <c r="U137" s="275"/>
      <c r="V137" s="276"/>
      <c r="W137" s="192"/>
      <c r="X137" s="13"/>
      <c r="Y137" s="13"/>
      <c r="Z137" s="258"/>
      <c r="AA137" s="259"/>
    </row>
    <row r="138" spans="1:27" ht="37.5" customHeight="1">
      <c r="A138" s="5"/>
      <c r="B138" s="20">
        <f t="shared" ref="B138:B139" si="4">B137+1</f>
        <v>99</v>
      </c>
      <c r="C138" s="264"/>
      <c r="D138" s="265"/>
      <c r="E138" s="265"/>
      <c r="F138" s="265"/>
      <c r="G138" s="265"/>
      <c r="H138" s="265"/>
      <c r="I138" s="265"/>
      <c r="J138" s="265"/>
      <c r="K138" s="265"/>
      <c r="L138" s="266"/>
      <c r="M138" s="273"/>
      <c r="N138" s="273"/>
      <c r="O138" s="273"/>
      <c r="P138" s="273"/>
      <c r="Q138" s="273"/>
      <c r="R138" s="274"/>
      <c r="S138" s="275"/>
      <c r="T138" s="275"/>
      <c r="U138" s="275"/>
      <c r="V138" s="276"/>
      <c r="W138" s="192"/>
      <c r="X138" s="13"/>
      <c r="Y138" s="13"/>
      <c r="Z138" s="258"/>
      <c r="AA138" s="259"/>
    </row>
    <row r="139" spans="1:27" ht="37.5" customHeight="1" thickBot="1">
      <c r="A139" s="5"/>
      <c r="B139" s="20">
        <f t="shared" si="4"/>
        <v>100</v>
      </c>
      <c r="C139" s="267"/>
      <c r="D139" s="268"/>
      <c r="E139" s="268"/>
      <c r="F139" s="268"/>
      <c r="G139" s="268"/>
      <c r="H139" s="268"/>
      <c r="I139" s="268"/>
      <c r="J139" s="268"/>
      <c r="K139" s="268"/>
      <c r="L139" s="269"/>
      <c r="M139" s="291"/>
      <c r="N139" s="291"/>
      <c r="O139" s="291"/>
      <c r="P139" s="291"/>
      <c r="Q139" s="291"/>
      <c r="R139" s="349"/>
      <c r="S139" s="350"/>
      <c r="T139" s="350"/>
      <c r="U139" s="350"/>
      <c r="V139" s="351"/>
      <c r="W139" s="193"/>
      <c r="X139" s="14"/>
      <c r="Y139" s="14"/>
      <c r="Z139" s="252"/>
      <c r="AA139" s="253"/>
    </row>
    <row r="140" spans="1:27" ht="4.5" customHeight="1">
      <c r="A140" s="32"/>
    </row>
    <row r="141" spans="1:27" ht="28.5" customHeight="1">
      <c r="B141" s="33"/>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row>
    <row r="145" spans="22:23" ht="20.100000000000001" customHeight="1">
      <c r="V145" s="34"/>
      <c r="W145" s="34"/>
    </row>
    <row r="146" spans="22:23" ht="20.100000000000001" customHeight="1">
      <c r="V146" s="35"/>
      <c r="W146" s="35"/>
    </row>
    <row r="147" spans="22:23" ht="20.100000000000001" customHeight="1">
      <c r="V147" s="36"/>
      <c r="W147" s="36"/>
    </row>
  </sheetData>
  <sheetProtection algorithmName="SHA-512" hashValue="9RvBc7HrMUxGen+RTEoM6zsB6qCML5rd2NhrwIAtbQ5XgQuO3AzY2IgrFl7jiucZFTQMinmW0W4VAtoE4b3hFQ==" saltValue="keApnAE8VIKBcWT2Ez4N9Q==" spinCount="100000"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8">
    <dataValidation type="list" allowBlank="1" showInputMessage="1" showErrorMessage="1" sqref="W44:W139 W40:W43" xr:uid="{00000000-0002-0000-0000-000000000000}">
      <formula1>INDIRECT(R40)</formula1>
    </dataValidation>
    <dataValidation type="textLength" imeMode="off"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P24" xr:uid="{00000000-0002-0000-0000-000002000000}"/>
    <dataValidation type="textLength" imeMode="off" operator="equal" allowBlank="1" showErrorMessage="1" error="桁数が正しくありません。10桁の事業所番号を入力してください。" prompt="10桁の介護保険事業所番号を入力してください。" sqref="C40:L139" xr:uid="{00000000-0002-0000-0000-000003000000}">
      <formula1>10</formula1>
    </dataValidation>
    <dataValidation type="custom" imeMode="fullKatakana" allowBlank="1" showInputMessage="1" showErrorMessage="1" error="全角カタカナで入力してください" sqref="M30:X30 M22:X22" xr:uid="{00000000-0002-0000-0000-000004000000}">
      <formula1>M22=PHONETIC(M22)</formula1>
    </dataValidation>
    <dataValidation type="custom" imeMode="halfAlpha" allowBlank="1" showInputMessage="1" showErrorMessage="1" error="半角英数で入力してください" sqref="M32:X33" xr:uid="{00000000-0002-0000-0000-000006000000}">
      <formula1>LEN(M32)=LENB(M32)</formula1>
    </dataValidation>
    <dataValidation type="whole" imeMode="off" allowBlank="1" showInputMessage="1" showErrorMessage="1" error="数字を入力してください" sqref="M24:O24 Q24:T24" xr:uid="{00000000-0002-0000-0000-000008000000}">
      <formula1>0</formula1>
      <formula2>9</formula2>
    </dataValidation>
    <dataValidation type="whole" imeMode="off" operator="greaterThanOrEqual" allowBlank="1" showInputMessage="1" showErrorMessage="1" error="数字を入力してください" sqref="Z40:AA140" xr:uid="{00000000-0002-0000-0000-000009000000}">
      <formula1>0</formula1>
    </dataValidation>
  </dataValidations>
  <pageMargins left="0.70866141732283472" right="0.70866141732283472" top="0.74803149606299213" bottom="0.74803149606299213" header="0.31496062992125984" footer="0.31496062992125984"/>
  <pageSetup paperSize="9" scale="49"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A000000}">
          <x14:formula1>
            <xm:f>【参考】数式用!$D$3:$D$49</xm:f>
          </x14:formula1>
          <xm:sqref>C18:L18</xm:sqref>
        </x14:dataValidation>
        <x14:dataValidation type="list" allowBlank="1" showInputMessage="1" showErrorMessage="1" xr:uid="{00000000-0002-0000-0000-00000B000000}">
          <x14:formula1>
            <xm:f>【参考】数式用!$E$3:$E$6</xm:f>
          </x14:formula1>
          <xm:sqref>M40:Q139</xm:sqref>
        </x14:dataValidation>
        <x14:dataValidation type="list" allowBlank="1" showInputMessage="1" showErrorMessage="1" xr:uid="{00000000-0002-0000-0000-00000C000000}">
          <x14:formula1>
            <xm:f>【参考】数式用!$D$3</xm:f>
          </x14:formula1>
          <xm:sqref>R40:V139</xm:sqref>
        </x14:dataValidation>
        <x14:dataValidation type="list" allowBlank="1" showInputMessage="1" showErrorMessage="1" xr:uid="{00000000-0002-0000-0000-00000D000000}">
          <x14:formula1>
            <xm:f>【参考】数式用!$A$3:$A$29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U124"/>
  <sheetViews>
    <sheetView tabSelected="1" view="pageBreakPreview" topLeftCell="A12" zoomScale="120" zoomScaleNormal="120" zoomScaleSheetLayoutView="120" workbookViewId="0">
      <selection activeCell="AQ42" sqref="AQ42"/>
    </sheetView>
  </sheetViews>
  <sheetFormatPr defaultColWidth="9" defaultRowHeight="13.2"/>
  <cols>
    <col min="1" max="1" width="2.88671875" customWidth="1"/>
    <col min="2" max="6" width="2.6640625" customWidth="1"/>
    <col min="7" max="36" width="2.44140625" customWidth="1"/>
    <col min="37" max="37" width="4.109375" customWidth="1"/>
    <col min="38" max="43" width="9.109375" customWidth="1"/>
    <col min="44" max="44" width="9.6640625" bestFit="1" customWidth="1"/>
  </cols>
  <sheetData>
    <row r="1" spans="1:49" ht="20.25" customHeight="1" thickBot="1">
      <c r="A1" s="19" t="s">
        <v>1943</v>
      </c>
      <c r="B1" s="5"/>
      <c r="C1" s="5"/>
      <c r="D1" s="5"/>
      <c r="E1" s="5"/>
      <c r="F1" s="5"/>
      <c r="G1" s="5"/>
      <c r="H1" s="5"/>
      <c r="I1" s="5"/>
      <c r="J1" s="5"/>
      <c r="K1" s="5"/>
      <c r="L1" s="5"/>
      <c r="M1" s="5"/>
      <c r="N1" s="5"/>
      <c r="O1" s="5"/>
      <c r="P1" s="5"/>
      <c r="Q1" s="5"/>
      <c r="R1" s="5"/>
      <c r="S1" s="5"/>
      <c r="T1" s="5"/>
      <c r="U1" s="5"/>
      <c r="V1" s="5"/>
      <c r="AB1" s="485" t="s">
        <v>28</v>
      </c>
      <c r="AC1" s="486"/>
      <c r="AD1" s="486"/>
      <c r="AE1" s="485" t="str">
        <f>基本情報入力シート!C18</f>
        <v>北海道</v>
      </c>
      <c r="AF1" s="486"/>
      <c r="AG1" s="486"/>
      <c r="AH1" s="486"/>
      <c r="AI1" s="487"/>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63" t="s">
        <v>1944</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72</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7" customFormat="1" ht="13.5" customHeight="1">
      <c r="A6" s="465" t="s">
        <v>7</v>
      </c>
      <c r="B6" s="466"/>
      <c r="C6" s="466"/>
      <c r="D6" s="466"/>
      <c r="E6" s="466"/>
      <c r="F6" s="467"/>
      <c r="G6" s="498" t="str">
        <f>IF(基本情報入力シート!M22="","",基本情報入力シート!M22)</f>
        <v>シャカイフクシホウジン　アム</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116"/>
      <c r="AL6" s="38"/>
      <c r="AM6" s="38"/>
      <c r="AN6" s="38"/>
      <c r="AO6" s="38"/>
      <c r="AP6" s="38"/>
      <c r="AQ6" s="38"/>
      <c r="AR6" s="38"/>
      <c r="AS6" s="38"/>
      <c r="AT6" s="38"/>
      <c r="AU6" s="38"/>
      <c r="AV6" s="38"/>
      <c r="AW6" s="38"/>
    </row>
    <row r="7" spans="1:49" s="37" customFormat="1" ht="25.5" customHeight="1">
      <c r="A7" s="468" t="s">
        <v>5</v>
      </c>
      <c r="B7" s="469"/>
      <c r="C7" s="469"/>
      <c r="D7" s="469"/>
      <c r="E7" s="469"/>
      <c r="F7" s="470"/>
      <c r="G7" s="500" t="str">
        <f>IF(基本情報入力シート!M23="","",基本情報入力シート!M23)</f>
        <v>社会福祉法人　あむ</v>
      </c>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116"/>
      <c r="AL7" s="38"/>
      <c r="AM7" s="38"/>
      <c r="AN7" s="38"/>
      <c r="AO7" s="38"/>
      <c r="AP7" s="38"/>
      <c r="AQ7" s="38"/>
      <c r="AR7" s="38"/>
      <c r="AS7" s="38"/>
      <c r="AT7" s="38"/>
      <c r="AU7" s="38"/>
      <c r="AV7" s="38"/>
      <c r="AW7" s="38"/>
    </row>
    <row r="8" spans="1:49" s="37" customFormat="1" ht="12.75" customHeight="1">
      <c r="A8" s="491" t="s">
        <v>47</v>
      </c>
      <c r="B8" s="492"/>
      <c r="C8" s="492"/>
      <c r="D8" s="492"/>
      <c r="E8" s="492"/>
      <c r="F8" s="493"/>
      <c r="G8" s="49" t="s">
        <v>6</v>
      </c>
      <c r="H8" s="494" t="str">
        <f>IF(基本情報入力シート!AC24="－","",基本情報入力シート!AC24)</f>
        <v>064－0809</v>
      </c>
      <c r="I8" s="494"/>
      <c r="J8" s="494"/>
      <c r="K8" s="494"/>
      <c r="L8" s="494"/>
      <c r="M8" s="3"/>
      <c r="N8" s="4"/>
      <c r="O8" s="4"/>
      <c r="P8" s="4"/>
      <c r="Q8" s="4"/>
      <c r="R8" s="4"/>
      <c r="S8" s="4"/>
      <c r="T8" s="4"/>
      <c r="U8" s="4"/>
      <c r="V8" s="4"/>
      <c r="W8" s="4"/>
      <c r="X8" s="4"/>
      <c r="Y8" s="4"/>
      <c r="Z8" s="4"/>
      <c r="AA8" s="4"/>
      <c r="AB8" s="4"/>
      <c r="AC8" s="4"/>
      <c r="AD8" s="4"/>
      <c r="AE8" s="4"/>
      <c r="AF8" s="4"/>
      <c r="AG8" s="4"/>
      <c r="AH8" s="4"/>
      <c r="AI8" s="4"/>
      <c r="AJ8" s="56"/>
      <c r="AL8" s="38"/>
      <c r="AM8" s="38"/>
      <c r="AN8" s="38"/>
      <c r="AO8" s="38"/>
      <c r="AP8" s="38"/>
      <c r="AQ8" s="38"/>
      <c r="AR8" s="38"/>
      <c r="AS8" s="38"/>
      <c r="AT8" s="38"/>
      <c r="AU8" s="38"/>
      <c r="AV8" s="38"/>
      <c r="AW8" s="38"/>
    </row>
    <row r="9" spans="1:49" s="37" customFormat="1" ht="16.5" customHeight="1">
      <c r="A9" s="488"/>
      <c r="B9" s="489"/>
      <c r="C9" s="489"/>
      <c r="D9" s="489"/>
      <c r="E9" s="489"/>
      <c r="F9" s="490"/>
      <c r="G9" s="502" t="str">
        <f>IF(基本情報入力シート!M25="","",基本情報入力シート!M25)</f>
        <v>北海道札幌市中央区南９条西13丁目1-40</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116"/>
      <c r="AL9" s="38"/>
      <c r="AM9" s="38"/>
      <c r="AN9" s="38"/>
      <c r="AO9" s="38"/>
      <c r="AP9" s="38"/>
      <c r="AQ9" s="38"/>
      <c r="AR9" s="38"/>
      <c r="AS9" s="38"/>
      <c r="AT9" s="38"/>
      <c r="AU9" s="38"/>
      <c r="AV9" s="38"/>
      <c r="AW9" s="38"/>
    </row>
    <row r="10" spans="1:49" s="37" customFormat="1" ht="16.5" customHeight="1">
      <c r="A10" s="488"/>
      <c r="B10" s="489"/>
      <c r="C10" s="489"/>
      <c r="D10" s="489"/>
      <c r="E10" s="489"/>
      <c r="F10" s="490"/>
      <c r="G10" s="504" t="str">
        <f>IF(基本情報入力シート!M26="","",基本情報入力シート!M26)</f>
        <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116"/>
      <c r="AL10" s="38"/>
      <c r="AM10" s="38"/>
      <c r="AN10" s="38"/>
      <c r="AO10" s="38"/>
      <c r="AP10" s="38"/>
      <c r="AQ10" s="38"/>
      <c r="AR10" s="38"/>
      <c r="AS10" s="38"/>
      <c r="AT10" s="38"/>
      <c r="AU10" s="38"/>
      <c r="AV10" s="38"/>
      <c r="AW10" s="38"/>
    </row>
    <row r="11" spans="1:49" s="37" customFormat="1" ht="13.5" customHeight="1">
      <c r="A11" s="495" t="s">
        <v>7</v>
      </c>
      <c r="B11" s="496"/>
      <c r="C11" s="496"/>
      <c r="D11" s="496"/>
      <c r="E11" s="496"/>
      <c r="F11" s="497"/>
      <c r="G11" s="498" t="str">
        <f>IF(基本情報入力シート!M30="","",基本情報入力シート!M30)</f>
        <v>トミタ　タカフミ</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116"/>
      <c r="AL11" s="38"/>
      <c r="AM11" s="38"/>
      <c r="AN11" s="38"/>
      <c r="AO11" s="38"/>
      <c r="AP11" s="38"/>
      <c r="AQ11" s="38"/>
      <c r="AR11" s="38"/>
      <c r="AS11" s="38"/>
      <c r="AT11" s="38"/>
      <c r="AU11" s="38"/>
      <c r="AV11" s="38"/>
      <c r="AW11" s="38"/>
    </row>
    <row r="12" spans="1:49" s="37" customFormat="1" ht="27.75" customHeight="1">
      <c r="A12" s="488" t="s">
        <v>44</v>
      </c>
      <c r="B12" s="489"/>
      <c r="C12" s="489"/>
      <c r="D12" s="489"/>
      <c r="E12" s="489"/>
      <c r="F12" s="490"/>
      <c r="G12" s="506" t="str">
        <f>IF(基本情報入力シート!M31="","",基本情報入力シート!M31)</f>
        <v>冨田　峰史</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116"/>
      <c r="AL12" s="38"/>
      <c r="AM12" s="38"/>
      <c r="AN12" s="38"/>
      <c r="AO12" s="38"/>
      <c r="AP12" s="38"/>
      <c r="AQ12" s="38"/>
      <c r="AR12" s="38"/>
      <c r="AS12" s="38"/>
      <c r="AT12" s="38"/>
      <c r="AU12" s="38"/>
      <c r="AV12" s="38"/>
      <c r="AW12" s="38"/>
    </row>
    <row r="13" spans="1:49" s="37" customFormat="1" ht="18.75" customHeight="1">
      <c r="A13" s="481" t="s">
        <v>46</v>
      </c>
      <c r="B13" s="481"/>
      <c r="C13" s="481"/>
      <c r="D13" s="481"/>
      <c r="E13" s="481"/>
      <c r="F13" s="481"/>
      <c r="G13" s="462" t="s">
        <v>0</v>
      </c>
      <c r="H13" s="481"/>
      <c r="I13" s="481"/>
      <c r="J13" s="481"/>
      <c r="K13" s="508" t="str">
        <f>IF(基本情報入力シート!M32="","",基本情報入力シート!M32)</f>
        <v>011-206-6373</v>
      </c>
      <c r="L13" s="509"/>
      <c r="M13" s="509"/>
      <c r="N13" s="509"/>
      <c r="O13" s="509"/>
      <c r="P13" s="509"/>
      <c r="Q13" s="509"/>
      <c r="R13" s="509"/>
      <c r="S13" s="509"/>
      <c r="T13" s="510"/>
      <c r="U13" s="460" t="s">
        <v>45</v>
      </c>
      <c r="V13" s="461"/>
      <c r="W13" s="461"/>
      <c r="X13" s="462"/>
      <c r="Y13" s="508" t="str">
        <f>IF(基本情報入力シート!M33="","",基本情報入力シート!M33)</f>
        <v>honbu@amu.or.jp</v>
      </c>
      <c r="Z13" s="509"/>
      <c r="AA13" s="509"/>
      <c r="AB13" s="509"/>
      <c r="AC13" s="509"/>
      <c r="AD13" s="509"/>
      <c r="AE13" s="509"/>
      <c r="AF13" s="509"/>
      <c r="AG13" s="509"/>
      <c r="AH13" s="509"/>
      <c r="AI13" s="509"/>
      <c r="AJ13" s="116"/>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6"/>
      <c r="AT14" s="57"/>
    </row>
    <row r="15" spans="1:49" ht="16.5" customHeight="1">
      <c r="A15" s="58" t="s">
        <v>73</v>
      </c>
      <c r="B15" s="5"/>
      <c r="C15" s="5"/>
      <c r="D15" s="5"/>
      <c r="E15" s="5"/>
      <c r="F15" s="5"/>
      <c r="G15" s="5"/>
      <c r="H15" s="5"/>
      <c r="I15" s="5"/>
      <c r="J15" s="5"/>
      <c r="K15" s="5"/>
      <c r="L15" s="5"/>
      <c r="M15" s="5"/>
      <c r="N15" s="59"/>
      <c r="O15" s="5"/>
      <c r="P15" s="5"/>
      <c r="Q15" s="5"/>
      <c r="R15" s="5"/>
      <c r="S15" s="5"/>
      <c r="T15" s="5"/>
      <c r="U15" s="5"/>
      <c r="V15" s="5"/>
      <c r="W15" s="5"/>
      <c r="X15" s="5"/>
      <c r="Y15" s="5"/>
      <c r="Z15" s="5"/>
      <c r="AA15" s="5"/>
      <c r="AB15" s="5"/>
      <c r="AC15" s="5"/>
      <c r="AD15" s="5"/>
      <c r="AE15" s="5"/>
      <c r="AF15" s="5"/>
      <c r="AG15" s="5"/>
      <c r="AH15" s="5"/>
      <c r="AI15" s="5"/>
      <c r="AJ15" s="5"/>
      <c r="AT15" s="60"/>
    </row>
    <row r="16" spans="1:49" ht="19.5" customHeight="1" thickBot="1">
      <c r="A16" s="471" t="s">
        <v>1945</v>
      </c>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72">
        <f>IF(SUM('別紙様式2-2（交付金）'!W:W)="","",SUM('別紙様式2-2（交付金）'!W:W))</f>
        <v>781152</v>
      </c>
      <c r="AA16" s="473"/>
      <c r="AB16" s="473"/>
      <c r="AC16" s="473"/>
      <c r="AD16" s="473"/>
      <c r="AE16" s="473"/>
      <c r="AF16" s="473"/>
      <c r="AG16" s="458" t="s">
        <v>1</v>
      </c>
      <c r="AH16" s="474"/>
      <c r="AI16" s="37"/>
      <c r="AJ16" s="5"/>
      <c r="AR16" s="60"/>
    </row>
    <row r="17" spans="1:73" ht="19.5" customHeight="1" thickBot="1">
      <c r="A17" s="453" t="s">
        <v>137</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5">
        <v>900000</v>
      </c>
      <c r="AA17" s="456"/>
      <c r="AB17" s="456"/>
      <c r="AC17" s="456"/>
      <c r="AD17" s="456"/>
      <c r="AE17" s="456"/>
      <c r="AF17" s="457"/>
      <c r="AG17" s="462" t="s">
        <v>1</v>
      </c>
      <c r="AH17" s="481"/>
      <c r="AI17" t="s">
        <v>70</v>
      </c>
      <c r="AJ17" s="43" t="str">
        <f>IF(Z17="","",IF(Z16="","",IF(Z17&gt;=Z16,"○","☓")))</f>
        <v>○</v>
      </c>
      <c r="AK17" s="369" t="s">
        <v>74</v>
      </c>
      <c r="AL17" s="370"/>
      <c r="AM17" s="370"/>
      <c r="AN17" s="370"/>
      <c r="AO17" s="370"/>
      <c r="AP17" s="370"/>
      <c r="AQ17" s="370"/>
      <c r="AR17" s="370"/>
      <c r="AS17" s="370"/>
      <c r="AT17" s="370"/>
      <c r="AU17" s="371"/>
    </row>
    <row r="18" spans="1:73" ht="19.5" customHeight="1" thickBot="1">
      <c r="A18" s="475" t="s">
        <v>136</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7"/>
      <c r="Z18" s="62"/>
      <c r="AA18" s="62"/>
      <c r="AB18" s="44"/>
      <c r="AC18" s="44"/>
      <c r="AD18" s="44"/>
      <c r="AE18" s="44"/>
      <c r="AF18" s="44"/>
      <c r="AG18" s="44"/>
      <c r="AH18" s="44"/>
      <c r="AI18" s="44"/>
      <c r="AJ18" s="44"/>
      <c r="AK18" s="44"/>
      <c r="AL18" s="44"/>
      <c r="AT18" s="60"/>
    </row>
    <row r="19" spans="1:73" ht="26.25" customHeight="1" thickBot="1">
      <c r="A19" s="217"/>
      <c r="B19" s="385" t="s">
        <v>1946</v>
      </c>
      <c r="C19" s="386"/>
      <c r="D19" s="386"/>
      <c r="E19" s="386"/>
      <c r="F19" s="386"/>
      <c r="G19" s="386"/>
      <c r="H19" s="386"/>
      <c r="I19" s="386"/>
      <c r="J19" s="386"/>
      <c r="K19" s="386"/>
      <c r="L19" s="386"/>
      <c r="M19" s="386"/>
      <c r="N19" s="386"/>
      <c r="O19" s="386"/>
      <c r="P19" s="386"/>
      <c r="Q19" s="386"/>
      <c r="R19" s="386"/>
      <c r="S19" s="386"/>
      <c r="T19" s="386"/>
      <c r="U19" s="482">
        <f>'別紙様式2-2（交付金）'!F6</f>
        <v>390576</v>
      </c>
      <c r="V19" s="483"/>
      <c r="W19" s="483"/>
      <c r="X19" s="483"/>
      <c r="Y19" s="484"/>
      <c r="Z19" s="458" t="s">
        <v>1</v>
      </c>
      <c r="AA19" s="459"/>
      <c r="AB19" s="222" t="s">
        <v>13</v>
      </c>
      <c r="AC19" s="563">
        <f>IFERROR(U21/U19*100,0)</f>
        <v>89.611240834050221</v>
      </c>
      <c r="AD19" s="564"/>
      <c r="AE19" s="110" t="s">
        <v>14</v>
      </c>
      <c r="AF19" s="111" t="s">
        <v>67</v>
      </c>
      <c r="AG19" t="s">
        <v>70</v>
      </c>
      <c r="AH19" s="43" t="str">
        <f>IF(AC19=0,"×",IF(AC19&gt;=(200/3),"○","×"))</f>
        <v>○</v>
      </c>
      <c r="AI19" s="44"/>
      <c r="AJ19" s="44"/>
      <c r="AK19" s="554" t="s">
        <v>1947</v>
      </c>
      <c r="AL19" s="555"/>
      <c r="AM19" s="555"/>
      <c r="AN19" s="555"/>
      <c r="AO19" s="555"/>
      <c r="AP19" s="555"/>
      <c r="AQ19" s="555"/>
      <c r="AR19" s="555"/>
      <c r="AS19" s="555"/>
      <c r="AT19" s="555"/>
      <c r="AU19" s="556"/>
    </row>
    <row r="20" spans="1:73" ht="19.5" customHeight="1" thickBot="1">
      <c r="A20" s="217"/>
      <c r="B20" s="478" t="s">
        <v>147</v>
      </c>
      <c r="C20" s="479"/>
      <c r="D20" s="479"/>
      <c r="E20" s="479"/>
      <c r="F20" s="479"/>
      <c r="G20" s="479"/>
      <c r="H20" s="479"/>
      <c r="I20" s="479"/>
      <c r="J20" s="479"/>
      <c r="K20" s="479"/>
      <c r="L20" s="479"/>
      <c r="M20" s="479"/>
      <c r="N20" s="479"/>
      <c r="O20" s="479"/>
      <c r="P20" s="479"/>
      <c r="Q20" s="479"/>
      <c r="R20" s="479"/>
      <c r="S20" s="479"/>
      <c r="T20" s="480"/>
      <c r="U20" s="482">
        <f>SUM(N22,N25)</f>
        <v>450000</v>
      </c>
      <c r="V20" s="483"/>
      <c r="W20" s="483"/>
      <c r="X20" s="483"/>
      <c r="Y20" s="484"/>
      <c r="Z20" s="458" t="s">
        <v>1</v>
      </c>
      <c r="AA20" s="459"/>
      <c r="AB20" s="566"/>
      <c r="AC20" s="567"/>
      <c r="AD20" s="567"/>
      <c r="AE20" s="567"/>
      <c r="AF20" s="568"/>
      <c r="AI20" s="44"/>
      <c r="AJ20" s="44"/>
      <c r="AK20" s="557"/>
      <c r="AL20" s="558"/>
      <c r="AM20" s="558"/>
      <c r="AN20" s="558"/>
      <c r="AO20" s="558"/>
      <c r="AP20" s="558"/>
      <c r="AQ20" s="558"/>
      <c r="AR20" s="558"/>
      <c r="AS20" s="558"/>
      <c r="AT20" s="558"/>
      <c r="AU20" s="559"/>
    </row>
    <row r="21" spans="1:73" ht="33" customHeight="1" thickBot="1">
      <c r="A21" s="217"/>
      <c r="B21" s="372"/>
      <c r="C21" s="373"/>
      <c r="D21" s="575" t="s">
        <v>144</v>
      </c>
      <c r="E21" s="575"/>
      <c r="F21" s="575"/>
      <c r="G21" s="575"/>
      <c r="H21" s="575"/>
      <c r="I21" s="575"/>
      <c r="J21" s="575"/>
      <c r="K21" s="575"/>
      <c r="L21" s="575"/>
      <c r="M21" s="576"/>
      <c r="N21" s="576"/>
      <c r="O21" s="576"/>
      <c r="P21" s="576"/>
      <c r="Q21" s="576"/>
      <c r="R21" s="576"/>
      <c r="S21" s="576"/>
      <c r="T21" s="577"/>
      <c r="U21" s="482">
        <f>SUM(N23,N26)</f>
        <v>350000</v>
      </c>
      <c r="V21" s="483"/>
      <c r="W21" s="483"/>
      <c r="X21" s="483"/>
      <c r="Y21" s="484"/>
      <c r="Z21" s="458" t="s">
        <v>1</v>
      </c>
      <c r="AA21" s="459"/>
      <c r="AB21" s="569"/>
      <c r="AC21" s="570"/>
      <c r="AD21" s="570"/>
      <c r="AE21" s="570"/>
      <c r="AF21" s="571"/>
      <c r="AI21" s="44"/>
      <c r="AJ21" s="44"/>
    </row>
    <row r="22" spans="1:73" ht="18.75" customHeight="1" thickBot="1">
      <c r="A22" s="218"/>
      <c r="B22" s="372"/>
      <c r="C22" s="373"/>
      <c r="D22" s="560" t="s">
        <v>1909</v>
      </c>
      <c r="E22" s="561"/>
      <c r="F22" s="561"/>
      <c r="G22" s="561"/>
      <c r="H22" s="561"/>
      <c r="I22" s="561"/>
      <c r="J22" s="561"/>
      <c r="K22" s="561"/>
      <c r="L22" s="561"/>
      <c r="M22" s="562"/>
      <c r="N22" s="376">
        <v>450000</v>
      </c>
      <c r="O22" s="377"/>
      <c r="P22" s="377"/>
      <c r="Q22" s="377"/>
      <c r="R22" s="377"/>
      <c r="S22" s="378"/>
      <c r="T22" s="124" t="s">
        <v>1</v>
      </c>
      <c r="U22" s="122"/>
      <c r="V22" s="123"/>
      <c r="W22" s="123"/>
      <c r="X22" s="113"/>
      <c r="Y22" s="114"/>
      <c r="AA22" s="44"/>
      <c r="AB22" s="44"/>
      <c r="AC22" s="44"/>
      <c r="AD22" s="44"/>
      <c r="AE22" s="44"/>
      <c r="AF22" s="44"/>
      <c r="AG22" s="44"/>
      <c r="AH22" s="37"/>
    </row>
    <row r="23" spans="1:73" ht="18.75" customHeight="1" thickBot="1">
      <c r="A23" s="218"/>
      <c r="B23" s="372"/>
      <c r="C23" s="373"/>
      <c r="D23" s="125"/>
      <c r="E23" s="572" t="s">
        <v>143</v>
      </c>
      <c r="F23" s="573"/>
      <c r="G23" s="573"/>
      <c r="H23" s="573"/>
      <c r="I23" s="573"/>
      <c r="J23" s="573"/>
      <c r="K23" s="573"/>
      <c r="L23" s="573"/>
      <c r="M23" s="574"/>
      <c r="N23" s="376">
        <v>350000</v>
      </c>
      <c r="O23" s="377"/>
      <c r="P23" s="377"/>
      <c r="Q23" s="377"/>
      <c r="R23" s="377"/>
      <c r="S23" s="378"/>
      <c r="T23" s="64" t="s">
        <v>1</v>
      </c>
      <c r="U23" s="112" t="s">
        <v>13</v>
      </c>
      <c r="V23" s="515">
        <f>IFERROR($N$23/$N$22*100,0)</f>
        <v>77.777777777777786</v>
      </c>
      <c r="W23" s="516"/>
      <c r="X23" s="113" t="s">
        <v>14</v>
      </c>
      <c r="Y23" s="114" t="s">
        <v>67</v>
      </c>
      <c r="Z23" s="44"/>
      <c r="AA23" s="44"/>
      <c r="AB23" s="44"/>
      <c r="AC23" s="44"/>
      <c r="AD23" s="44"/>
      <c r="AE23" s="44"/>
      <c r="AF23" s="44"/>
      <c r="AG23" s="44"/>
      <c r="AH23" s="37"/>
    </row>
    <row r="24" spans="1:73" ht="18.75" customHeight="1" thickBot="1">
      <c r="A24" s="218"/>
      <c r="B24" s="372"/>
      <c r="C24" s="373"/>
      <c r="D24" s="125"/>
      <c r="E24" s="550"/>
      <c r="F24" s="551"/>
      <c r="G24" s="551"/>
      <c r="H24" s="551"/>
      <c r="I24" s="551"/>
      <c r="J24" s="551"/>
      <c r="K24" s="551"/>
      <c r="L24" s="551"/>
      <c r="M24" s="552"/>
      <c r="N24" s="578" t="s">
        <v>75</v>
      </c>
      <c r="O24" s="579"/>
      <c r="P24" s="580"/>
      <c r="Q24" s="379">
        <f>N23/2</f>
        <v>175000</v>
      </c>
      <c r="R24" s="380"/>
      <c r="S24" s="381"/>
      <c r="T24" s="65" t="s">
        <v>76</v>
      </c>
      <c r="U24" s="112"/>
      <c r="V24" s="565"/>
      <c r="W24" s="565"/>
      <c r="X24" s="113"/>
      <c r="Y24" s="114"/>
      <c r="Z24" s="44"/>
      <c r="AA24" s="44"/>
      <c r="AB24" s="44"/>
      <c r="AC24" s="44"/>
      <c r="AD24" s="44"/>
      <c r="AE24" s="44"/>
      <c r="AF24" s="44"/>
      <c r="AG24" s="44"/>
      <c r="AH24" s="44"/>
      <c r="AI24" s="44"/>
      <c r="AJ24" s="44"/>
    </row>
    <row r="25" spans="1:73" ht="18.75" customHeight="1" thickBot="1">
      <c r="A25" s="218"/>
      <c r="B25" s="372"/>
      <c r="C25" s="373"/>
      <c r="D25" s="560" t="s">
        <v>138</v>
      </c>
      <c r="E25" s="561"/>
      <c r="F25" s="561"/>
      <c r="G25" s="561"/>
      <c r="H25" s="561"/>
      <c r="I25" s="561"/>
      <c r="J25" s="561"/>
      <c r="K25" s="561"/>
      <c r="L25" s="561"/>
      <c r="M25" s="562"/>
      <c r="N25" s="376"/>
      <c r="O25" s="377"/>
      <c r="P25" s="377"/>
      <c r="Q25" s="377"/>
      <c r="R25" s="377"/>
      <c r="S25" s="378"/>
      <c r="T25" s="63" t="s">
        <v>1</v>
      </c>
      <c r="U25" s="108"/>
      <c r="V25" s="109"/>
      <c r="W25" s="109"/>
      <c r="X25" s="110"/>
      <c r="Y25" s="111"/>
      <c r="AB25" s="44"/>
      <c r="AC25" s="44"/>
      <c r="AD25" s="44"/>
      <c r="AE25" s="44"/>
      <c r="AF25" s="44"/>
      <c r="AG25" s="44"/>
      <c r="AH25" s="44"/>
      <c r="AI25" s="44"/>
      <c r="AJ25" s="44"/>
    </row>
    <row r="26" spans="1:73" ht="18.75" customHeight="1" thickBot="1">
      <c r="A26" s="218"/>
      <c r="B26" s="372"/>
      <c r="C26" s="373"/>
      <c r="D26" s="125"/>
      <c r="E26" s="572" t="s">
        <v>143</v>
      </c>
      <c r="F26" s="573"/>
      <c r="G26" s="573"/>
      <c r="H26" s="573"/>
      <c r="I26" s="573"/>
      <c r="J26" s="573"/>
      <c r="K26" s="573"/>
      <c r="L26" s="573"/>
      <c r="M26" s="574"/>
      <c r="N26" s="376"/>
      <c r="O26" s="377"/>
      <c r="P26" s="377"/>
      <c r="Q26" s="377"/>
      <c r="R26" s="377"/>
      <c r="S26" s="378"/>
      <c r="T26" s="64" t="s">
        <v>1</v>
      </c>
      <c r="U26" s="112" t="s">
        <v>13</v>
      </c>
      <c r="V26" s="515">
        <f>IFERROR($N$26/$N$25*100,0)</f>
        <v>0</v>
      </c>
      <c r="W26" s="516"/>
      <c r="X26" s="113" t="s">
        <v>14</v>
      </c>
      <c r="Y26" s="114" t="s">
        <v>67</v>
      </c>
      <c r="Z26" s="44"/>
      <c r="AA26" s="44"/>
      <c r="AB26" s="44"/>
      <c r="AC26" s="44"/>
      <c r="AD26" s="44"/>
      <c r="AE26" s="44"/>
      <c r="AF26" s="44"/>
      <c r="AG26" s="44"/>
      <c r="AH26" s="44"/>
      <c r="AI26" s="44"/>
      <c r="AJ26" s="44"/>
      <c r="AL26" s="60"/>
    </row>
    <row r="27" spans="1:73" ht="18.75" customHeight="1">
      <c r="A27" s="219"/>
      <c r="B27" s="374"/>
      <c r="C27" s="375"/>
      <c r="D27" s="216"/>
      <c r="E27" s="550"/>
      <c r="F27" s="551"/>
      <c r="G27" s="551"/>
      <c r="H27" s="551"/>
      <c r="I27" s="551"/>
      <c r="J27" s="551"/>
      <c r="K27" s="551"/>
      <c r="L27" s="551"/>
      <c r="M27" s="552"/>
      <c r="N27" s="517" t="s">
        <v>75</v>
      </c>
      <c r="O27" s="518"/>
      <c r="P27" s="519"/>
      <c r="Q27" s="382">
        <f>N26/2</f>
        <v>0</v>
      </c>
      <c r="R27" s="383"/>
      <c r="S27" s="384"/>
      <c r="T27" s="65" t="s">
        <v>76</v>
      </c>
      <c r="U27" s="126"/>
      <c r="V27" s="553"/>
      <c r="W27" s="553"/>
      <c r="X27" s="127"/>
      <c r="Y27" s="124"/>
      <c r="Z27" s="44"/>
      <c r="AA27" s="44"/>
      <c r="AB27" s="44"/>
      <c r="AC27" s="44"/>
      <c r="AD27" s="44"/>
      <c r="AE27" s="44"/>
      <c r="AF27" s="44"/>
      <c r="AG27" s="44"/>
      <c r="AH27" s="37"/>
      <c r="AQ27" s="60"/>
    </row>
    <row r="28" spans="1:73" ht="5.25" customHeight="1">
      <c r="A28" s="18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T28" s="60"/>
    </row>
    <row r="29" spans="1:73" ht="67.5" customHeight="1">
      <c r="A29" s="520" t="s">
        <v>1962</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
      <c r="AT29" s="60"/>
    </row>
    <row r="30" spans="1:73" ht="8.25"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4"/>
      <c r="AO30" s="104"/>
      <c r="AP30" s="104"/>
      <c r="AQ30" s="104"/>
      <c r="AR30" s="105"/>
    </row>
    <row r="31" spans="1:73" ht="20.25" customHeight="1">
      <c r="A31" s="527" t="s">
        <v>1948</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T31" s="60"/>
    </row>
    <row r="32" spans="1:73" ht="28.5" customHeight="1" thickBot="1">
      <c r="A32" s="525" t="s">
        <v>1949</v>
      </c>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row>
    <row r="33" spans="1:49" ht="27" customHeight="1" thickBot="1">
      <c r="A33" s="523" t="s">
        <v>1971</v>
      </c>
      <c r="B33" s="524"/>
      <c r="C33" s="513" t="s">
        <v>1950</v>
      </c>
      <c r="D33" s="513"/>
      <c r="E33" s="513"/>
      <c r="F33" s="513"/>
      <c r="G33" s="513"/>
      <c r="H33" s="513"/>
      <c r="I33" s="513"/>
      <c r="J33" s="513"/>
      <c r="K33" s="513"/>
      <c r="L33" s="513"/>
      <c r="M33" s="513"/>
      <c r="N33" s="513"/>
      <c r="O33" s="513"/>
      <c r="P33" s="513"/>
      <c r="Q33" s="513"/>
      <c r="R33" s="513"/>
      <c r="S33" s="513"/>
      <c r="T33" s="513"/>
      <c r="U33" s="513"/>
      <c r="V33" s="514"/>
      <c r="W33" s="5" t="s">
        <v>70</v>
      </c>
      <c r="X33" s="43" t="str">
        <f>IF(A33="","",IF(A33="✓","○","×"))</f>
        <v>○</v>
      </c>
      <c r="Y33" s="42"/>
      <c r="Z33" s="5"/>
      <c r="AA33" s="5"/>
      <c r="AB33" s="5"/>
      <c r="AC33" s="5"/>
      <c r="AD33" s="5"/>
      <c r="AE33" s="5"/>
      <c r="AF33" s="5"/>
      <c r="AG33" s="5"/>
      <c r="AH33" s="5"/>
      <c r="AI33" s="5"/>
      <c r="AJ33" s="5"/>
      <c r="AK33" s="511" t="s">
        <v>1911</v>
      </c>
      <c r="AL33" s="511"/>
      <c r="AM33" s="511"/>
      <c r="AN33" s="511"/>
      <c r="AO33" s="511"/>
      <c r="AP33" s="511"/>
      <c r="AQ33" s="511"/>
      <c r="AR33" s="511"/>
      <c r="AS33" s="511"/>
      <c r="AT33" s="511"/>
      <c r="AU33" s="512"/>
      <c r="AV33" s="61"/>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1"/>
    </row>
    <row r="35" spans="1:49" ht="99.75" customHeight="1">
      <c r="A35" s="520" t="s">
        <v>1951</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73"/>
      <c r="AL35" s="75"/>
    </row>
    <row r="36" spans="1:49" ht="9" customHeight="1" thickBot="1">
      <c r="A36" s="6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T36" s="60"/>
    </row>
    <row r="37" spans="1:49" s="37" customFormat="1" ht="24.75" customHeight="1" thickBot="1">
      <c r="A37" s="527" t="s">
        <v>1952</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8"/>
      <c r="AI37" s="98" t="str">
        <f>IF(AND(OR(H38="✓",M38="✓",U38="✓"), OR(H39="✓",M39="✓",R39="✓",U39="✓",AND(AA39="✓",AE39&lt;&gt;"")), OR(D41="✓", K41="✓", AND(R41="✓",W41&lt;&gt;"")),OR(D44="✓",AND(D45="✓",L44&lt;&gt;""))),"○","×")</f>
        <v>○</v>
      </c>
      <c r="AJ37"/>
      <c r="AK37" s="346" t="s">
        <v>146</v>
      </c>
      <c r="AL37" s="347"/>
      <c r="AM37" s="347"/>
      <c r="AN37" s="347"/>
      <c r="AO37" s="347"/>
      <c r="AP37" s="347"/>
      <c r="AQ37" s="347"/>
      <c r="AR37" s="347"/>
      <c r="AS37" s="347"/>
      <c r="AT37" s="347"/>
      <c r="AU37" s="348"/>
    </row>
    <row r="38" spans="1:49" s="37" customFormat="1" ht="26.25" customHeight="1">
      <c r="A38" s="387" t="s">
        <v>1874</v>
      </c>
      <c r="B38" s="387"/>
      <c r="C38" s="387"/>
      <c r="D38" s="388" t="s">
        <v>128</v>
      </c>
      <c r="E38" s="389"/>
      <c r="F38" s="389"/>
      <c r="G38" s="390"/>
      <c r="H38" s="206" t="s">
        <v>1971</v>
      </c>
      <c r="I38" s="534" t="s">
        <v>15</v>
      </c>
      <c r="J38" s="534"/>
      <c r="K38" s="534"/>
      <c r="L38" s="534"/>
      <c r="M38" s="207"/>
      <c r="N38" s="535" t="s">
        <v>129</v>
      </c>
      <c r="O38" s="535"/>
      <c r="P38" s="535"/>
      <c r="Q38" s="535"/>
      <c r="R38" s="535"/>
      <c r="S38" s="535"/>
      <c r="T38" s="535"/>
      <c r="U38" s="207" t="s">
        <v>1971</v>
      </c>
      <c r="V38" s="545" t="s">
        <v>1865</v>
      </c>
      <c r="W38" s="546"/>
      <c r="X38" s="546"/>
      <c r="Y38" s="546"/>
      <c r="Z38" s="546"/>
      <c r="AA38" s="546"/>
      <c r="AB38" s="546"/>
      <c r="AC38" s="546"/>
      <c r="AD38" s="546"/>
      <c r="AE38" s="546"/>
      <c r="AF38" s="546"/>
      <c r="AG38" s="546"/>
      <c r="AH38" s="546"/>
      <c r="AI38" s="547"/>
    </row>
    <row r="39" spans="1:49" s="37" customFormat="1" ht="26.25" customHeight="1" thickBot="1">
      <c r="A39" s="387"/>
      <c r="B39" s="387"/>
      <c r="C39" s="387"/>
      <c r="D39" s="391" t="s">
        <v>130</v>
      </c>
      <c r="E39" s="391"/>
      <c r="F39" s="391"/>
      <c r="G39" s="392"/>
      <c r="H39" s="208"/>
      <c r="I39" s="581" t="s">
        <v>24</v>
      </c>
      <c r="J39" s="581"/>
      <c r="K39" s="581"/>
      <c r="L39" s="581"/>
      <c r="M39" s="203"/>
      <c r="N39" s="582" t="s">
        <v>68</v>
      </c>
      <c r="O39" s="582"/>
      <c r="P39" s="582"/>
      <c r="Q39" s="582"/>
      <c r="R39" s="203" t="s">
        <v>1971</v>
      </c>
      <c r="S39" s="581" t="s">
        <v>16</v>
      </c>
      <c r="T39" s="581"/>
      <c r="U39" s="203"/>
      <c r="V39" s="582" t="s">
        <v>1863</v>
      </c>
      <c r="W39" s="582"/>
      <c r="X39" s="582"/>
      <c r="Y39" s="582"/>
      <c r="Z39" s="582"/>
      <c r="AA39" s="203"/>
      <c r="AB39" s="581" t="s">
        <v>12</v>
      </c>
      <c r="AC39" s="581"/>
      <c r="AD39" s="210" t="s">
        <v>13</v>
      </c>
      <c r="AE39" s="538"/>
      <c r="AF39" s="539"/>
      <c r="AG39" s="539"/>
      <c r="AH39" s="539"/>
      <c r="AI39" s="102" t="s">
        <v>14</v>
      </c>
      <c r="AJ39"/>
      <c r="AK39"/>
      <c r="AL39"/>
      <c r="AM39"/>
      <c r="AN39"/>
    </row>
    <row r="40" spans="1:49" s="37" customFormat="1" ht="19.5" customHeight="1">
      <c r="A40" s="392" t="s">
        <v>1875</v>
      </c>
      <c r="B40" s="436"/>
      <c r="C40" s="436"/>
      <c r="D40" s="541" t="s">
        <v>66</v>
      </c>
      <c r="E40" s="542"/>
      <c r="F40" s="542"/>
      <c r="G40" s="542"/>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4"/>
    </row>
    <row r="41" spans="1:49" s="37" customFormat="1" ht="18" customHeight="1">
      <c r="A41" s="437"/>
      <c r="B41" s="438"/>
      <c r="C41" s="438"/>
      <c r="D41" s="208"/>
      <c r="E41" s="433" t="s">
        <v>17</v>
      </c>
      <c r="F41" s="434"/>
      <c r="G41" s="434"/>
      <c r="H41" s="434"/>
      <c r="I41" s="434"/>
      <c r="J41" s="435"/>
      <c r="K41" s="203" t="s">
        <v>1971</v>
      </c>
      <c r="L41" s="433" t="s">
        <v>57</v>
      </c>
      <c r="M41" s="434"/>
      <c r="N41" s="434"/>
      <c r="O41" s="434"/>
      <c r="P41" s="434"/>
      <c r="Q41" s="435"/>
      <c r="R41" s="235"/>
      <c r="S41" s="548" t="s">
        <v>12</v>
      </c>
      <c r="T41" s="549"/>
      <c r="U41" s="549"/>
      <c r="V41" s="204" t="s">
        <v>13</v>
      </c>
      <c r="W41" s="540"/>
      <c r="X41" s="540"/>
      <c r="Y41" s="540"/>
      <c r="Z41" s="540"/>
      <c r="AA41" s="540"/>
      <c r="AB41" s="540"/>
      <c r="AC41" s="540"/>
      <c r="AD41" s="540"/>
      <c r="AE41" s="540"/>
      <c r="AF41" s="540"/>
      <c r="AG41" s="540"/>
      <c r="AH41" s="540"/>
      <c r="AI41" s="205" t="s">
        <v>14</v>
      </c>
      <c r="AJ41"/>
      <c r="AK41"/>
      <c r="AL41"/>
      <c r="AM41"/>
    </row>
    <row r="42" spans="1:49" s="37" customFormat="1" ht="18" customHeight="1">
      <c r="A42" s="437"/>
      <c r="B42" s="438"/>
      <c r="C42" s="438"/>
      <c r="D42" s="416" t="s">
        <v>131</v>
      </c>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8"/>
    </row>
    <row r="43" spans="1:49" s="37" customFormat="1" ht="90" customHeight="1">
      <c r="A43" s="439"/>
      <c r="B43" s="440"/>
      <c r="C43" s="440"/>
      <c r="D43" s="441" t="s">
        <v>1996</v>
      </c>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3"/>
    </row>
    <row r="44" spans="1:49" s="37" customFormat="1" ht="21.75" customHeight="1">
      <c r="A44" s="419" t="s">
        <v>1876</v>
      </c>
      <c r="B44" s="419"/>
      <c r="C44" s="420"/>
      <c r="D44" s="208" t="s">
        <v>1971</v>
      </c>
      <c r="E44" s="421" t="s">
        <v>1866</v>
      </c>
      <c r="F44" s="421"/>
      <c r="G44" s="421"/>
      <c r="H44" s="422" t="s">
        <v>1864</v>
      </c>
      <c r="I44" s="423"/>
      <c r="J44" s="423"/>
      <c r="K44" s="424"/>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9"/>
    </row>
    <row r="45" spans="1:49" s="37" customFormat="1" ht="20.25" customHeight="1" thickBot="1">
      <c r="A45" s="419"/>
      <c r="B45" s="419"/>
      <c r="C45" s="420"/>
      <c r="D45" s="209"/>
      <c r="E45" s="432" t="s">
        <v>1867</v>
      </c>
      <c r="F45" s="432"/>
      <c r="G45" s="432"/>
      <c r="H45" s="425"/>
      <c r="I45" s="426"/>
      <c r="J45" s="426"/>
      <c r="K45" s="427"/>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1"/>
    </row>
    <row r="46" spans="1:49" s="37" customFormat="1" ht="8.25" customHeight="1">
      <c r="A46" s="42"/>
      <c r="B46" s="48"/>
      <c r="C46" s="48"/>
      <c r="D46" s="48"/>
      <c r="E46" s="69"/>
      <c r="F46" s="70"/>
      <c r="G46" s="70"/>
      <c r="H46" s="70"/>
      <c r="I46" s="70"/>
      <c r="J46" s="70"/>
      <c r="K46" s="70"/>
      <c r="L46" s="71"/>
      <c r="M46" s="71"/>
      <c r="N46" s="71"/>
      <c r="O46" s="71"/>
      <c r="P46" s="71"/>
      <c r="Q46" s="71"/>
      <c r="R46" s="71"/>
      <c r="S46" s="71"/>
      <c r="T46" s="70"/>
      <c r="U46" s="70"/>
      <c r="V46" s="72"/>
      <c r="W46" s="70"/>
      <c r="X46" s="70"/>
      <c r="Y46" s="70"/>
      <c r="Z46" s="71"/>
      <c r="AA46" s="70"/>
      <c r="AB46" s="70"/>
      <c r="AC46" s="70"/>
      <c r="AD46" s="70"/>
      <c r="AE46" s="70"/>
      <c r="AF46" s="70"/>
      <c r="AG46" s="70"/>
      <c r="AH46" s="70"/>
      <c r="AI46" s="70"/>
      <c r="AJ46" s="70"/>
    </row>
    <row r="47" spans="1:49" ht="21.75" customHeight="1" thickBot="1">
      <c r="A47" s="536" t="s">
        <v>1877</v>
      </c>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L47" s="61"/>
      <c r="AM47" s="61"/>
      <c r="AN47" s="61"/>
      <c r="AO47" s="61"/>
      <c r="AP47" s="61"/>
      <c r="AQ47" s="61"/>
      <c r="AR47" s="61"/>
      <c r="AS47" s="61"/>
      <c r="AT47" s="61"/>
      <c r="AU47" s="61"/>
      <c r="AV47" s="61"/>
      <c r="AW47" s="61"/>
    </row>
    <row r="48" spans="1:49" ht="17.25" customHeight="1" thickBot="1">
      <c r="A48" s="533" t="s">
        <v>132</v>
      </c>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43" t="str" cm="1">
        <f t="array" ref="AI48">IF(PRODUCT((A50:A58="✓")*1),"○","×")</f>
        <v>○</v>
      </c>
      <c r="AJ48" s="107"/>
      <c r="AK48" s="346" t="s">
        <v>141</v>
      </c>
      <c r="AL48" s="347"/>
      <c r="AM48" s="347"/>
      <c r="AN48" s="347"/>
      <c r="AO48" s="347"/>
      <c r="AP48" s="347"/>
      <c r="AQ48" s="347"/>
      <c r="AR48" s="347"/>
      <c r="AS48" s="347"/>
      <c r="AT48" s="347"/>
      <c r="AU48" s="348"/>
    </row>
    <row r="49" spans="1:47" ht="14.25" customHeight="1" thickBot="1">
      <c r="A49" s="396" t="s">
        <v>29</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8"/>
      <c r="AA49" s="529" t="s">
        <v>20</v>
      </c>
      <c r="AB49" s="530"/>
      <c r="AC49" s="530"/>
      <c r="AD49" s="530"/>
      <c r="AE49" s="530"/>
      <c r="AF49" s="530"/>
      <c r="AG49" s="530"/>
      <c r="AH49" s="530"/>
      <c r="AI49" s="531"/>
      <c r="AL49" s="107"/>
    </row>
    <row r="50" spans="1:47" ht="17.25" customHeight="1">
      <c r="A50" s="211" t="s">
        <v>1971</v>
      </c>
      <c r="B50" s="399" t="s">
        <v>78</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400"/>
      <c r="AA50" s="449" t="s">
        <v>53</v>
      </c>
      <c r="AB50" s="449"/>
      <c r="AC50" s="449"/>
      <c r="AD50" s="449"/>
      <c r="AE50" s="449"/>
      <c r="AF50" s="449"/>
      <c r="AG50" s="449"/>
      <c r="AH50" s="449"/>
      <c r="AI50" s="449"/>
      <c r="AJ50" s="48"/>
    </row>
    <row r="51" spans="1:47" ht="24" customHeight="1">
      <c r="A51" s="212" t="s">
        <v>1971</v>
      </c>
      <c r="B51" s="401" t="s">
        <v>1869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2"/>
      <c r="AA51" s="532" t="s">
        <v>127</v>
      </c>
      <c r="AB51" s="532"/>
      <c r="AC51" s="532"/>
      <c r="AD51" s="532"/>
      <c r="AE51" s="532"/>
      <c r="AF51" s="532"/>
      <c r="AG51" s="532"/>
      <c r="AH51" s="532"/>
      <c r="AI51" s="532"/>
      <c r="AJ51" s="48"/>
    </row>
    <row r="52" spans="1:47" ht="16.5" customHeight="1">
      <c r="A52" s="212" t="s">
        <v>1971</v>
      </c>
      <c r="B52" s="399" t="s">
        <v>1953</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400"/>
      <c r="AA52" s="408" t="s">
        <v>1868</v>
      </c>
      <c r="AB52" s="408"/>
      <c r="AC52" s="408"/>
      <c r="AD52" s="408"/>
      <c r="AE52" s="408"/>
      <c r="AF52" s="408"/>
      <c r="AG52" s="408"/>
      <c r="AH52" s="408"/>
      <c r="AI52" s="408"/>
      <c r="AJ52" s="107"/>
    </row>
    <row r="53" spans="1:47" ht="16.5" customHeight="1">
      <c r="A53" s="212" t="s">
        <v>1971</v>
      </c>
      <c r="B53" s="399" t="s">
        <v>1954</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400"/>
      <c r="AA53" s="408" t="s">
        <v>22</v>
      </c>
      <c r="AB53" s="408"/>
      <c r="AC53" s="408"/>
      <c r="AD53" s="408"/>
      <c r="AE53" s="408"/>
      <c r="AF53" s="408"/>
      <c r="AG53" s="408"/>
      <c r="AH53" s="408"/>
      <c r="AI53" s="408"/>
      <c r="AJ53" s="107"/>
    </row>
    <row r="54" spans="1:47" ht="16.5" customHeight="1">
      <c r="A54" s="212" t="s">
        <v>1971</v>
      </c>
      <c r="B54" s="399" t="s">
        <v>1955</v>
      </c>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400"/>
      <c r="AA54" s="408" t="s">
        <v>77</v>
      </c>
      <c r="AB54" s="408"/>
      <c r="AC54" s="408"/>
      <c r="AD54" s="408"/>
      <c r="AE54" s="408"/>
      <c r="AF54" s="408"/>
      <c r="AG54" s="408"/>
      <c r="AH54" s="408"/>
      <c r="AI54" s="408"/>
      <c r="AJ54" s="107"/>
      <c r="AK54" s="107"/>
    </row>
    <row r="55" spans="1:47" ht="25.5" customHeight="1">
      <c r="A55" s="212" t="s">
        <v>1971</v>
      </c>
      <c r="B55" s="401" t="s">
        <v>51</v>
      </c>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2"/>
      <c r="AA55" s="449" t="s">
        <v>53</v>
      </c>
      <c r="AB55" s="449"/>
      <c r="AC55" s="449"/>
      <c r="AD55" s="449"/>
      <c r="AE55" s="449"/>
      <c r="AF55" s="449"/>
      <c r="AG55" s="449"/>
      <c r="AH55" s="449"/>
      <c r="AI55" s="449"/>
      <c r="AJ55" s="107"/>
      <c r="AK55" s="107"/>
    </row>
    <row r="56" spans="1:47" ht="25.5" customHeight="1">
      <c r="A56" s="212" t="s">
        <v>1971</v>
      </c>
      <c r="B56" s="401" t="s">
        <v>52</v>
      </c>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2"/>
      <c r="AA56" s="407" t="s">
        <v>54</v>
      </c>
      <c r="AB56" s="407"/>
      <c r="AC56" s="407"/>
      <c r="AD56" s="407"/>
      <c r="AE56" s="407"/>
      <c r="AF56" s="407"/>
      <c r="AG56" s="407"/>
      <c r="AH56" s="407"/>
      <c r="AI56" s="407"/>
      <c r="AJ56" s="107"/>
      <c r="AK56" s="107"/>
      <c r="AL56" s="45"/>
    </row>
    <row r="57" spans="1:47" ht="28.5" customHeight="1">
      <c r="A57" s="212" t="s">
        <v>1971</v>
      </c>
      <c r="B57" s="537" t="s">
        <v>1924</v>
      </c>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2"/>
      <c r="AA57" s="449" t="s">
        <v>53</v>
      </c>
      <c r="AB57" s="449"/>
      <c r="AC57" s="449"/>
      <c r="AD57" s="449"/>
      <c r="AE57" s="449"/>
      <c r="AF57" s="449"/>
      <c r="AG57" s="449"/>
      <c r="AH57" s="449"/>
      <c r="AI57" s="449"/>
      <c r="AJ57" s="107"/>
      <c r="AK57" s="107"/>
      <c r="AL57" s="45"/>
    </row>
    <row r="58" spans="1:47" ht="16.5" customHeight="1" thickBot="1">
      <c r="A58" s="213" t="s">
        <v>1971</v>
      </c>
      <c r="B58" s="399" t="s">
        <v>42</v>
      </c>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400"/>
      <c r="AA58" s="408" t="s">
        <v>21</v>
      </c>
      <c r="AB58" s="408"/>
      <c r="AC58" s="408"/>
      <c r="AD58" s="408"/>
      <c r="AE58" s="408"/>
      <c r="AF58" s="408"/>
      <c r="AG58" s="408"/>
      <c r="AH58" s="408"/>
      <c r="AI58" s="408"/>
      <c r="AJ58" s="107"/>
      <c r="AK58" s="107"/>
      <c r="AL58" s="45"/>
    </row>
    <row r="59" spans="1:47" ht="6" customHeight="1" thickBot="1">
      <c r="A59" s="107"/>
      <c r="B59" s="107"/>
      <c r="C59" s="42"/>
      <c r="D59" s="107"/>
      <c r="E59" s="107"/>
      <c r="F59" s="107"/>
      <c r="G59" s="107"/>
      <c r="H59" s="107"/>
      <c r="I59" s="107"/>
      <c r="J59" s="107"/>
      <c r="K59" s="107"/>
      <c r="L59" s="107"/>
      <c r="M59" s="107"/>
      <c r="N59" s="107"/>
      <c r="O59" s="107"/>
      <c r="P59" s="107"/>
      <c r="Q59" s="107"/>
      <c r="R59" s="107"/>
      <c r="S59" s="107"/>
      <c r="T59" s="107"/>
      <c r="U59" s="107"/>
      <c r="V59" s="107"/>
      <c r="W59" s="107"/>
      <c r="X59" s="107"/>
      <c r="Y59" s="107"/>
      <c r="Z59" s="42"/>
      <c r="AA59" s="42"/>
      <c r="AB59" s="42"/>
      <c r="AC59" s="42"/>
      <c r="AD59" s="42"/>
      <c r="AE59" s="42"/>
      <c r="AF59" s="42"/>
      <c r="AG59" s="42"/>
      <c r="AH59" s="42"/>
      <c r="AI59" s="107"/>
      <c r="AJ59" s="107"/>
    </row>
    <row r="60" spans="1:47" ht="13.8" thickBot="1">
      <c r="A60" s="107"/>
      <c r="B60" s="107"/>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43" t="str" cm="1">
        <f t="array" ref="AI60">IF(AND(PRODUCT((B62:B63="✓")*1),AND(G68&lt;&gt;"",J68&lt;&gt;"",Q68&lt;&gt;"",S69&lt;&gt;"",Z69&lt;&gt;"")),"○","×")</f>
        <v>○</v>
      </c>
      <c r="AJ60" s="73"/>
      <c r="AK60" s="346" t="s">
        <v>142</v>
      </c>
      <c r="AL60" s="347"/>
      <c r="AM60" s="347"/>
      <c r="AN60" s="347"/>
      <c r="AO60" s="347"/>
      <c r="AP60" s="347"/>
      <c r="AQ60" s="347"/>
      <c r="AR60" s="347"/>
      <c r="AS60" s="347"/>
      <c r="AT60" s="347"/>
      <c r="AU60" s="348"/>
    </row>
    <row r="61" spans="1:47" ht="6" customHeight="1" thickBot="1">
      <c r="A61" s="170"/>
      <c r="B61" s="171"/>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85"/>
      <c r="AJ61" s="73"/>
      <c r="AK61" s="168"/>
    </row>
    <row r="62" spans="1:47" ht="30.75" customHeight="1" thickBot="1">
      <c r="A62" s="173"/>
      <c r="B62" s="202" t="s">
        <v>1971</v>
      </c>
      <c r="C62" s="169"/>
      <c r="D62" s="356"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令和６年２月からの福祉・介護職員処遇改善臨時特例交付金の支払に係る北海道国民健康保険団体連合会から北海道への支払口座情報の提供に同意します。</v>
      </c>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174"/>
      <c r="AJ62" s="121"/>
      <c r="AK62" s="73"/>
    </row>
    <row r="63" spans="1:47" ht="33" customHeight="1" thickBot="1">
      <c r="A63" s="173"/>
      <c r="B63" s="214" t="s">
        <v>1971</v>
      </c>
      <c r="C63" s="169"/>
      <c r="D63" s="356" t="s">
        <v>1878</v>
      </c>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175"/>
      <c r="AJ63" s="118"/>
      <c r="AK63" s="73"/>
    </row>
    <row r="64" spans="1:47">
      <c r="A64" s="173"/>
      <c r="B64" s="169"/>
      <c r="C64" s="169"/>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175"/>
      <c r="AJ64" s="118"/>
      <c r="AK64" s="73"/>
    </row>
    <row r="65" spans="1:37">
      <c r="A65" s="173"/>
      <c r="B65" s="169"/>
      <c r="C65" s="169"/>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175"/>
      <c r="AJ65" s="118"/>
      <c r="AK65" s="73"/>
    </row>
    <row r="66" spans="1:37">
      <c r="A66" s="173"/>
      <c r="B66" s="169"/>
      <c r="C66" s="169"/>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175"/>
      <c r="AJ66" s="118"/>
      <c r="AK66" s="73"/>
    </row>
    <row r="67" spans="1:37" ht="12" customHeight="1" thickBot="1">
      <c r="A67" s="176"/>
      <c r="B67" s="117"/>
      <c r="C67" s="169"/>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77"/>
      <c r="AJ67" s="73"/>
    </row>
    <row r="68" spans="1:37" s="45" customFormat="1" ht="13.5" customHeight="1" thickBot="1">
      <c r="A68" s="178"/>
      <c r="B68" s="119" t="s">
        <v>11</v>
      </c>
      <c r="C68" s="119"/>
      <c r="D68" s="409">
        <v>6</v>
      </c>
      <c r="E68" s="410"/>
      <c r="F68" s="119" t="s">
        <v>4</v>
      </c>
      <c r="G68" s="411">
        <v>4</v>
      </c>
      <c r="H68" s="412"/>
      <c r="I68" s="119" t="s">
        <v>3</v>
      </c>
      <c r="J68" s="411">
        <v>10</v>
      </c>
      <c r="K68" s="412"/>
      <c r="L68" s="119" t="s">
        <v>2</v>
      </c>
      <c r="M68" s="118"/>
      <c r="N68" s="447" t="s">
        <v>5</v>
      </c>
      <c r="O68" s="447"/>
      <c r="P68" s="447"/>
      <c r="Q68" s="448" t="str">
        <f>IF(G7="","",G7)</f>
        <v>社会福祉法人　あむ</v>
      </c>
      <c r="R68" s="448"/>
      <c r="S68" s="448"/>
      <c r="T68" s="448"/>
      <c r="U68" s="448"/>
      <c r="V68" s="448"/>
      <c r="W68" s="448"/>
      <c r="X68" s="448"/>
      <c r="Y68" s="448"/>
      <c r="Z68" s="448"/>
      <c r="AA68" s="448"/>
      <c r="AB68" s="448"/>
      <c r="AC68" s="448"/>
      <c r="AD68" s="448"/>
      <c r="AE68" s="448"/>
      <c r="AF68" s="448"/>
      <c r="AG68" s="448"/>
      <c r="AH68" s="448"/>
      <c r="AI68" s="177"/>
      <c r="AJ68" s="73"/>
    </row>
    <row r="69" spans="1:37" s="45" customFormat="1" ht="13.5" customHeight="1" thickBot="1">
      <c r="A69" s="178"/>
      <c r="B69" s="120"/>
      <c r="C69" s="119"/>
      <c r="D69" s="119"/>
      <c r="E69" s="119"/>
      <c r="F69" s="119"/>
      <c r="G69" s="119"/>
      <c r="H69" s="119"/>
      <c r="I69" s="119"/>
      <c r="J69" s="119"/>
      <c r="K69" s="119"/>
      <c r="L69" s="119"/>
      <c r="M69" s="119"/>
      <c r="N69" s="521" t="s">
        <v>25</v>
      </c>
      <c r="O69" s="521"/>
      <c r="P69" s="521"/>
      <c r="Q69" s="522" t="s">
        <v>26</v>
      </c>
      <c r="R69" s="522"/>
      <c r="S69" s="403" t="s">
        <v>1995</v>
      </c>
      <c r="T69" s="404"/>
      <c r="U69" s="404"/>
      <c r="V69" s="404"/>
      <c r="W69" s="405"/>
      <c r="X69" s="406" t="s">
        <v>27</v>
      </c>
      <c r="Y69" s="406"/>
      <c r="Z69" s="403" t="s">
        <v>1976</v>
      </c>
      <c r="AA69" s="404"/>
      <c r="AB69" s="404"/>
      <c r="AC69" s="404"/>
      <c r="AD69" s="404"/>
      <c r="AE69" s="404"/>
      <c r="AF69" s="404"/>
      <c r="AG69" s="404"/>
      <c r="AH69" s="405"/>
      <c r="AI69" s="177"/>
      <c r="AJ69" s="73"/>
    </row>
    <row r="70" spans="1:37" s="45" customFormat="1" ht="6" customHeight="1">
      <c r="A70" s="179"/>
      <c r="B70" s="180"/>
      <c r="C70" s="181"/>
      <c r="D70" s="181"/>
      <c r="E70" s="181"/>
      <c r="F70" s="181"/>
      <c r="G70" s="181"/>
      <c r="H70" s="181"/>
      <c r="I70" s="181"/>
      <c r="J70" s="181"/>
      <c r="K70" s="181"/>
      <c r="L70" s="181"/>
      <c r="M70" s="181"/>
      <c r="N70" s="181"/>
      <c r="O70" s="181"/>
      <c r="P70" s="180"/>
      <c r="Q70" s="181"/>
      <c r="R70" s="182"/>
      <c r="S70" s="182"/>
      <c r="T70" s="182"/>
      <c r="U70" s="182"/>
      <c r="V70" s="182"/>
      <c r="W70" s="183"/>
      <c r="X70" s="183"/>
      <c r="Y70" s="183"/>
      <c r="Z70" s="183"/>
      <c r="AA70" s="183"/>
      <c r="AB70" s="183"/>
      <c r="AC70" s="183"/>
      <c r="AD70" s="183"/>
      <c r="AE70" s="183"/>
      <c r="AF70" s="183"/>
      <c r="AG70" s="183"/>
      <c r="AH70" s="183"/>
      <c r="AI70" s="184"/>
      <c r="AJ70" s="73"/>
    </row>
    <row r="71" spans="1:37" ht="33" customHeight="1">
      <c r="A71" s="520" t="s">
        <v>1956</v>
      </c>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115"/>
    </row>
    <row r="72" spans="1:37">
      <c r="B72" s="46"/>
    </row>
    <row r="73" spans="1:37" ht="14.4">
      <c r="A73" s="15" t="s">
        <v>134</v>
      </c>
      <c r="B73" s="46"/>
      <c r="C73" s="37"/>
      <c r="D73" s="37"/>
      <c r="E73" s="19"/>
    </row>
    <row r="74" spans="1:37">
      <c r="A74" s="37" t="s">
        <v>133</v>
      </c>
    </row>
    <row r="75" spans="1:37" ht="14.4">
      <c r="A75" s="19"/>
      <c r="B75" s="46"/>
    </row>
    <row r="76" spans="1:37">
      <c r="A76" s="352" t="s">
        <v>1880</v>
      </c>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row>
    <row r="77" spans="1:37">
      <c r="A77" s="413" t="s">
        <v>1881</v>
      </c>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5"/>
      <c r="AJ77" s="215" t="str">
        <f>基本情報入力シート!AB40</f>
        <v>○</v>
      </c>
    </row>
    <row r="78" spans="1:37">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row>
    <row r="79" spans="1:37">
      <c r="A79" s="352" t="s">
        <v>140</v>
      </c>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row>
    <row r="80" spans="1:37">
      <c r="A80" s="128" t="s">
        <v>135</v>
      </c>
      <c r="B80" s="450" t="s">
        <v>1957</v>
      </c>
      <c r="C80" s="451"/>
      <c r="D80" s="451"/>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2"/>
      <c r="AJ80" s="215" t="str">
        <f>AJ17</f>
        <v>○</v>
      </c>
    </row>
    <row r="81" spans="1:36">
      <c r="A81" s="130" t="s">
        <v>139</v>
      </c>
      <c r="B81" s="444" t="s">
        <v>1958</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6"/>
      <c r="AJ81" s="215" t="str">
        <f>AH19</f>
        <v>○</v>
      </c>
    </row>
    <row r="82" spans="1:36">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row>
    <row r="83" spans="1:36">
      <c r="A83" s="352" t="s">
        <v>1959</v>
      </c>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row>
    <row r="84" spans="1:36">
      <c r="A84" s="353" t="s">
        <v>1960</v>
      </c>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5"/>
      <c r="AJ84" s="215" t="str">
        <f>X33</f>
        <v>○</v>
      </c>
    </row>
    <row r="85" spans="1:36">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row>
    <row r="86" spans="1:36">
      <c r="A86" s="352" t="s">
        <v>1961</v>
      </c>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row>
    <row r="87" spans="1:36">
      <c r="A87" s="413" t="s">
        <v>1871</v>
      </c>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5"/>
      <c r="AJ87" s="215" t="str">
        <f>AI37</f>
        <v>○</v>
      </c>
    </row>
    <row r="88" spans="1:36">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row>
    <row r="89" spans="1:36">
      <c r="A89" s="352" t="s">
        <v>1870</v>
      </c>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row>
    <row r="90" spans="1:36">
      <c r="A90" s="393" t="s">
        <v>1872</v>
      </c>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5"/>
      <c r="AJ90" s="215" t="str">
        <f>AI48</f>
        <v>○</v>
      </c>
    </row>
    <row r="91" spans="1:36">
      <c r="A91" s="366" t="s">
        <v>1879</v>
      </c>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8"/>
      <c r="AJ91" s="215" t="str">
        <f>AI60</f>
        <v>○</v>
      </c>
    </row>
    <row r="92" spans="1:36">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1:36">
      <c r="A93" s="352" t="s">
        <v>1963</v>
      </c>
      <c r="B93" s="352"/>
      <c r="C93" s="352"/>
      <c r="D93" s="352"/>
      <c r="E93" s="352"/>
      <c r="F93" s="352"/>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row>
    <row r="94" spans="1:36">
      <c r="A94" s="357" t="s">
        <v>1920</v>
      </c>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9"/>
      <c r="AJ94" s="215" t="str">
        <f>'別紙様式2-2（交付金）'!AB9</f>
        <v/>
      </c>
    </row>
    <row r="95" spans="1:36">
      <c r="A95" s="360" t="s">
        <v>1921</v>
      </c>
      <c r="B95" s="361"/>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362"/>
      <c r="AJ95" s="215" t="str">
        <f>'別紙様式2-2（交付金）'!AB10</f>
        <v>○</v>
      </c>
    </row>
    <row r="96" spans="1:36">
      <c r="A96" s="363" t="s">
        <v>1922</v>
      </c>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5"/>
      <c r="AJ96" s="215" t="str">
        <f>'別紙様式2-2（交付金）'!AB11</f>
        <v>○</v>
      </c>
    </row>
    <row r="97" spans="1:36">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1:36">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1:36">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1:36">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1:36">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36">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1:36">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1:36">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1:36">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1:36">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1:36">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1:36">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1:36">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1:36">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1:36">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1:36">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1:36">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1:36">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1:36">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1:36">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1:36">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1:36">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1:36">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1:36">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1:36">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1:36">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1:36">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1:36">
      <c r="B124" s="106"/>
    </row>
  </sheetData>
  <sheetProtection algorithmName="SHA-512" hashValue="4qJsotVgYaDxHZDRAzoVN2imsgE9N/T4+WiGoUUSCCRHselXKuWHvRbqp4OLuFjxhhrCJm+T8czXNMlhzRMipw==" saltValue="24yrKTx9NPNivtGfCMb43Q==" spinCount="100000" sheet="1"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4">
    <dataValidation imeMode="hiragana" allowBlank="1" showInputMessage="1" showErrorMessage="1" sqref="W70 S69 S41" xr:uid="{00000000-0002-0000-0100-000000000000}"/>
    <dataValidation imeMode="halfAlpha" allowBlank="1" showInputMessage="1" showErrorMessage="1" sqref="K13 D68:E68 A13" xr:uid="{00000000-0002-0000-0100-000001000000}"/>
    <dataValidation type="whole" imeMode="off" operator="greaterThanOrEqual" allowBlank="1" showInputMessage="1" showErrorMessage="1" sqref="Z17:AF17 N22:S23 N25:S26" xr:uid="{00000000-0002-0000-0100-000002000000}">
      <formula1>0</formula1>
    </dataValidation>
    <dataValidation type="whole" imeMode="off" operator="greaterThanOrEqual" allowBlank="1" showInputMessage="1" showErrorMessage="1" error="数字を入力してください" sqref="G68:H68 J68:K68" xr:uid="{00000000-0002-0000-0100-000003000000}">
      <formula1>0</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M284"/>
  <sheetViews>
    <sheetView view="pageBreakPreview" topLeftCell="G7" zoomScale="80" zoomScaleNormal="85" zoomScaleSheetLayoutView="80" zoomScalePageLayoutView="70" workbookViewId="0">
      <selection activeCell="X12" sqref="X12:X20"/>
    </sheetView>
  </sheetViews>
  <sheetFormatPr defaultColWidth="2.44140625" defaultRowHeight="13.2"/>
  <cols>
    <col min="1" max="1" width="5.21875" customWidth="1"/>
    <col min="2" max="2" width="15.109375" customWidth="1"/>
    <col min="3" max="3" width="16.77734375" style="75" customWidth="1"/>
    <col min="4" max="4" width="11.6640625" customWidth="1"/>
    <col min="5" max="5" width="15.88671875" customWidth="1"/>
    <col min="6" max="6" width="31.109375" customWidth="1"/>
    <col min="7" max="7" width="31.33203125" customWidth="1"/>
    <col min="8" max="9" width="11.6640625" customWidth="1"/>
    <col min="10" max="10" width="6.6640625" customWidth="1"/>
    <col min="11" max="11" width="4.6640625" customWidth="1"/>
    <col min="12" max="12" width="3.6640625" customWidth="1"/>
    <col min="13" max="13" width="3.109375" customWidth="1"/>
    <col min="14" max="14" width="3.6640625" customWidth="1"/>
    <col min="15" max="15" width="8" customWidth="1"/>
    <col min="16" max="16" width="3.6640625" customWidth="1"/>
    <col min="17" max="17" width="3.109375" customWidth="1"/>
    <col min="18" max="18" width="3.6640625" customWidth="1"/>
    <col min="19" max="19" width="3.109375" customWidth="1"/>
    <col min="20" max="20" width="2.44140625" customWidth="1"/>
    <col min="21" max="21" width="3.44140625" customWidth="1"/>
    <col min="22" max="22" width="5.88671875" customWidth="1"/>
    <col min="23" max="24" width="16.33203125" customWidth="1"/>
    <col min="25" max="25" width="9.88671875" customWidth="1"/>
    <col min="26" max="26" width="12" customWidth="1"/>
    <col min="27" max="27" width="9.77734375" customWidth="1"/>
    <col min="28" max="28" width="4.44140625" customWidth="1"/>
    <col min="29" max="29" width="7.109375" customWidth="1"/>
    <col min="30" max="38" width="7" customWidth="1"/>
    <col min="39" max="39" width="10" customWidth="1"/>
    <col min="40" max="40" width="7" customWidth="1"/>
    <col min="41" max="45" width="8.109375" customWidth="1"/>
  </cols>
  <sheetData>
    <row r="1" spans="1:39" ht="23.25" customHeight="1" thickBot="1">
      <c r="A1" s="224" t="s">
        <v>1964</v>
      </c>
      <c r="D1" s="74" t="s">
        <v>1965</v>
      </c>
      <c r="I1" s="76"/>
      <c r="J1" s="76"/>
      <c r="K1" s="76"/>
      <c r="L1" s="76"/>
      <c r="M1" s="76"/>
      <c r="N1" s="76"/>
      <c r="Y1" s="220" t="s">
        <v>28</v>
      </c>
      <c r="Z1" s="485" t="str">
        <f>'別紙様式2-1（交付金）'!AE1</f>
        <v>北海道</v>
      </c>
      <c r="AA1" s="487"/>
    </row>
    <row r="2" spans="1:39" ht="21" customHeight="1" thickBot="1">
      <c r="B2" s="74"/>
      <c r="C2" s="77"/>
      <c r="D2" s="74"/>
      <c r="E2" s="74"/>
      <c r="F2" s="74"/>
      <c r="I2" s="30"/>
      <c r="J2" s="30"/>
      <c r="K2" s="30"/>
      <c r="L2" s="30"/>
      <c r="M2" s="30"/>
      <c r="N2" s="30"/>
      <c r="O2" s="30"/>
      <c r="P2" s="30"/>
      <c r="Q2" s="30"/>
      <c r="R2" s="30"/>
      <c r="S2" s="30"/>
      <c r="T2" s="30"/>
      <c r="U2" s="30"/>
      <c r="V2" s="30"/>
      <c r="W2" s="76"/>
      <c r="X2" s="76"/>
    </row>
    <row r="3" spans="1:39" ht="27" customHeight="1" thickBot="1">
      <c r="A3" s="593" t="s">
        <v>5</v>
      </c>
      <c r="B3" s="594"/>
      <c r="C3" s="595" t="str">
        <f>基本情報入力シート!M23</f>
        <v>社会福祉法人　あむ</v>
      </c>
      <c r="D3" s="596"/>
      <c r="E3" s="596"/>
      <c r="F3" s="597"/>
      <c r="G3" s="78"/>
      <c r="H3" s="290" t="s">
        <v>1966</v>
      </c>
      <c r="I3" s="290"/>
      <c r="J3" s="290"/>
      <c r="K3" s="290"/>
      <c r="L3" s="290"/>
      <c r="M3" s="290"/>
      <c r="N3" s="290"/>
      <c r="O3" s="290"/>
      <c r="P3" s="290"/>
      <c r="Q3" s="290"/>
      <c r="R3" s="290"/>
      <c r="S3" s="290"/>
      <c r="T3" s="290"/>
      <c r="U3" s="290"/>
      <c r="V3" s="290"/>
      <c r="W3" s="290"/>
      <c r="X3" s="290"/>
      <c r="Y3" s="290"/>
      <c r="Z3" s="290"/>
    </row>
    <row r="4" spans="1:39" ht="21" customHeight="1" thickBot="1">
      <c r="A4" s="79"/>
      <c r="B4" s="79"/>
      <c r="C4" s="80"/>
      <c r="D4" s="81"/>
      <c r="E4" s="81"/>
      <c r="F4" s="81"/>
      <c r="G4" s="7"/>
      <c r="H4" s="290"/>
      <c r="I4" s="290"/>
      <c r="J4" s="290"/>
      <c r="K4" s="290"/>
      <c r="L4" s="290"/>
      <c r="M4" s="290"/>
      <c r="N4" s="290"/>
      <c r="O4" s="290"/>
      <c r="P4" s="290"/>
      <c r="Q4" s="290"/>
      <c r="R4" s="290"/>
      <c r="S4" s="290"/>
      <c r="T4" s="290"/>
      <c r="U4" s="290"/>
      <c r="V4" s="290"/>
      <c r="W4" s="290"/>
      <c r="X4" s="290"/>
      <c r="Y4" s="290"/>
      <c r="Z4" s="290"/>
    </row>
    <row r="5" spans="1:39" ht="27.75" customHeight="1" thickBot="1">
      <c r="A5" s="598" t="s">
        <v>1967</v>
      </c>
      <c r="B5" s="599"/>
      <c r="C5" s="599"/>
      <c r="D5" s="599"/>
      <c r="E5" s="599"/>
      <c r="F5" s="50">
        <f>IFERROR(SUM(W:W),"")</f>
        <v>781152</v>
      </c>
      <c r="G5" s="7"/>
      <c r="H5" s="290"/>
      <c r="I5" s="290"/>
      <c r="J5" s="290"/>
      <c r="K5" s="290"/>
      <c r="L5" s="290"/>
      <c r="M5" s="290"/>
      <c r="N5" s="290"/>
      <c r="O5" s="290"/>
      <c r="P5" s="290"/>
      <c r="Q5" s="290"/>
      <c r="R5" s="290"/>
      <c r="S5" s="290"/>
      <c r="T5" s="290"/>
      <c r="U5" s="290"/>
      <c r="V5" s="290"/>
      <c r="W5" s="290"/>
      <c r="X5" s="290"/>
      <c r="Y5" s="290"/>
      <c r="Z5" s="290"/>
    </row>
    <row r="6" spans="1:39" ht="27.75" customHeight="1" thickBot="1">
      <c r="A6" s="230"/>
      <c r="B6" s="228" t="s">
        <v>1968</v>
      </c>
      <c r="C6" s="229"/>
      <c r="D6" s="229"/>
      <c r="E6" s="229"/>
      <c r="F6" s="50">
        <f>IFERROR(SUM(X:X),"")</f>
        <v>390576</v>
      </c>
      <c r="G6" s="7"/>
      <c r="H6" s="290"/>
      <c r="I6" s="290"/>
      <c r="J6" s="290"/>
      <c r="K6" s="290"/>
      <c r="L6" s="290"/>
      <c r="M6" s="290"/>
      <c r="N6" s="290"/>
      <c r="O6" s="290"/>
      <c r="P6" s="290"/>
      <c r="Q6" s="290"/>
      <c r="R6" s="290"/>
      <c r="S6" s="290"/>
      <c r="T6" s="290"/>
      <c r="U6" s="290"/>
      <c r="V6" s="290"/>
      <c r="W6" s="290"/>
      <c r="X6" s="290"/>
      <c r="Y6" s="290"/>
      <c r="Z6" s="290"/>
    </row>
    <row r="7" spans="1:39" ht="27.75" customHeight="1">
      <c r="A7" s="6"/>
      <c r="B7" s="6"/>
      <c r="C7" s="6"/>
      <c r="D7" s="6"/>
      <c r="E7" s="6"/>
      <c r="F7" s="227"/>
      <c r="G7" s="7"/>
      <c r="H7" s="290"/>
      <c r="I7" s="290"/>
      <c r="J7" s="290"/>
      <c r="K7" s="290"/>
      <c r="L7" s="290"/>
      <c r="M7" s="290"/>
      <c r="N7" s="290"/>
      <c r="O7" s="290"/>
      <c r="P7" s="290"/>
      <c r="Q7" s="290"/>
      <c r="R7" s="290"/>
      <c r="S7" s="290"/>
      <c r="T7" s="290"/>
      <c r="U7" s="290"/>
      <c r="V7" s="290"/>
      <c r="W7" s="290"/>
      <c r="X7" s="290"/>
      <c r="Y7" s="290"/>
      <c r="Z7" s="290"/>
    </row>
    <row r="8" spans="1:39" ht="78" customHeight="1" thickBot="1">
      <c r="W8" s="82"/>
      <c r="X8" s="82"/>
      <c r="Y8" s="106"/>
      <c r="Z8" s="106"/>
      <c r="AA8" s="106"/>
    </row>
    <row r="9" spans="1:39" ht="42.75" customHeight="1" thickBot="1">
      <c r="A9" s="600" t="s">
        <v>33</v>
      </c>
      <c r="B9" s="603" t="s">
        <v>1908</v>
      </c>
      <c r="C9" s="586" t="s">
        <v>37</v>
      </c>
      <c r="D9" s="589" t="s">
        <v>61</v>
      </c>
      <c r="E9" s="590"/>
      <c r="F9" s="606" t="s">
        <v>43</v>
      </c>
      <c r="G9" s="583" t="s">
        <v>19</v>
      </c>
      <c r="H9" s="586" t="s">
        <v>1860</v>
      </c>
      <c r="I9" s="609" t="s">
        <v>1905</v>
      </c>
      <c r="J9" s="600" t="s">
        <v>1906</v>
      </c>
      <c r="K9" s="589" t="s">
        <v>1907</v>
      </c>
      <c r="L9" s="615"/>
      <c r="M9" s="615"/>
      <c r="N9" s="615"/>
      <c r="O9" s="615"/>
      <c r="P9" s="615"/>
      <c r="Q9" s="615"/>
      <c r="R9" s="615"/>
      <c r="S9" s="615"/>
      <c r="T9" s="615"/>
      <c r="U9" s="615"/>
      <c r="V9" s="590"/>
      <c r="W9" s="620" t="s">
        <v>1969</v>
      </c>
      <c r="X9" s="135"/>
      <c r="Y9" s="612" t="s">
        <v>1915</v>
      </c>
      <c r="Z9" s="627" t="s">
        <v>1916</v>
      </c>
      <c r="AA9" s="628"/>
      <c r="AB9" s="233" t="str">
        <f>IF(COUNTIF(Y12:Y257,"○")&gt;=1,IF(COUNTIF(AD12:AD257,1)&lt;1,"○","×"),"")</f>
        <v/>
      </c>
      <c r="AC9" s="346" t="s">
        <v>1918</v>
      </c>
      <c r="AD9" s="347"/>
      <c r="AE9" s="347"/>
      <c r="AF9" s="347"/>
      <c r="AG9" s="347"/>
      <c r="AH9" s="347"/>
      <c r="AI9" s="347"/>
      <c r="AJ9" s="347"/>
      <c r="AK9" s="347"/>
      <c r="AL9" s="347"/>
      <c r="AM9" s="348"/>
    </row>
    <row r="10" spans="1:39" ht="45" customHeight="1" thickBot="1">
      <c r="A10" s="601"/>
      <c r="B10" s="604"/>
      <c r="C10" s="587"/>
      <c r="D10" s="591"/>
      <c r="E10" s="592"/>
      <c r="F10" s="607"/>
      <c r="G10" s="584"/>
      <c r="H10" s="587"/>
      <c r="I10" s="610"/>
      <c r="J10" s="601"/>
      <c r="K10" s="591"/>
      <c r="L10" s="616"/>
      <c r="M10" s="616"/>
      <c r="N10" s="616"/>
      <c r="O10" s="616"/>
      <c r="P10" s="616"/>
      <c r="Q10" s="616"/>
      <c r="R10" s="616"/>
      <c r="S10" s="616"/>
      <c r="T10" s="616"/>
      <c r="U10" s="616"/>
      <c r="V10" s="592"/>
      <c r="W10" s="621"/>
      <c r="X10" s="625" t="s">
        <v>1970</v>
      </c>
      <c r="Y10" s="613"/>
      <c r="Z10" s="629" t="s">
        <v>1917</v>
      </c>
      <c r="AA10" s="623" t="s">
        <v>1914</v>
      </c>
      <c r="AB10" s="233" t="str">
        <f>IF((COUNTIF(Z12:Z257,"○")+COUNTIF(AA12,"○"))=1,"○","×")</f>
        <v>○</v>
      </c>
      <c r="AC10" s="346" t="s">
        <v>1919</v>
      </c>
      <c r="AD10" s="347"/>
      <c r="AE10" s="347"/>
      <c r="AF10" s="347"/>
      <c r="AG10" s="347"/>
      <c r="AH10" s="347"/>
      <c r="AI10" s="347"/>
      <c r="AJ10" s="347"/>
      <c r="AK10" s="347"/>
      <c r="AL10" s="347"/>
      <c r="AM10" s="348"/>
    </row>
    <row r="11" spans="1:39" ht="47.25" customHeight="1" thickBot="1">
      <c r="A11" s="602"/>
      <c r="B11" s="605"/>
      <c r="C11" s="588"/>
      <c r="D11" s="83" t="s">
        <v>62</v>
      </c>
      <c r="E11" s="83" t="s">
        <v>63</v>
      </c>
      <c r="F11" s="608"/>
      <c r="G11" s="585"/>
      <c r="H11" s="588"/>
      <c r="I11" s="611"/>
      <c r="J11" s="602"/>
      <c r="K11" s="617"/>
      <c r="L11" s="618"/>
      <c r="M11" s="618"/>
      <c r="N11" s="618"/>
      <c r="O11" s="618"/>
      <c r="P11" s="618"/>
      <c r="Q11" s="618"/>
      <c r="R11" s="618"/>
      <c r="S11" s="618"/>
      <c r="T11" s="618"/>
      <c r="U11" s="618"/>
      <c r="V11" s="619"/>
      <c r="W11" s="622"/>
      <c r="X11" s="626"/>
      <c r="Y11" s="614"/>
      <c r="Z11" s="630"/>
      <c r="AA11" s="624"/>
      <c r="AB11" s="233" t="str">
        <f>IF(COUNTIF(Y12:Y257,"○")=0,IF(AA12="○","×","○"),"○")</f>
        <v>○</v>
      </c>
      <c r="AC11" s="346" t="s">
        <v>1923</v>
      </c>
      <c r="AD11" s="347"/>
      <c r="AE11" s="347"/>
      <c r="AF11" s="347"/>
      <c r="AG11" s="347"/>
      <c r="AH11" s="347"/>
      <c r="AI11" s="347"/>
      <c r="AJ11" s="347"/>
      <c r="AK11" s="347"/>
      <c r="AL11" s="347"/>
      <c r="AM11" s="348"/>
    </row>
    <row r="12" spans="1:39" ht="36.75" customHeight="1" thickBot="1">
      <c r="A12" s="136">
        <v>1</v>
      </c>
      <c r="B12" s="137" t="str">
        <f>IF(基本情報入力シート!C40="","",基本情報入力シート!C40)</f>
        <v>0110100948</v>
      </c>
      <c r="C12" s="138" t="str">
        <f>IF(基本情報入力シート!M40="","",基本情報入力シート!M40)</f>
        <v>札幌市</v>
      </c>
      <c r="D12" s="139" t="str">
        <f>IF(基本情報入力シート!R40="","",基本情報入力シート!R40)</f>
        <v>北海道</v>
      </c>
      <c r="E12" s="139" t="str">
        <f>IF(基本情報入力シート!W40="","",基本情報入力シート!W40)</f>
        <v>札幌市</v>
      </c>
      <c r="F12" s="139" t="str">
        <f>IF(基本情報入力シート!X40="","",基本情報入力シート!X40)</f>
        <v>びーと</v>
      </c>
      <c r="G12" s="139" t="str">
        <f>IF(基本情報入力シート!Y40="","",基本情報入力シート!Y40)</f>
        <v>生活介護</v>
      </c>
      <c r="H12" s="140" t="s">
        <v>69</v>
      </c>
      <c r="I12" s="141">
        <f>IF(基本情報入力シート!Z40="","",基本情報入力シート!Z40)</f>
        <v>7155944</v>
      </c>
      <c r="J12" s="142">
        <f>IF(G12="","",VLOOKUP(G12,【参考】数式用!$A$3:$B$29,2,FALSE))</f>
        <v>8.0000000000000002E-3</v>
      </c>
      <c r="K12" s="143" t="s">
        <v>11</v>
      </c>
      <c r="L12" s="144">
        <v>6</v>
      </c>
      <c r="M12" s="145" t="s">
        <v>8</v>
      </c>
      <c r="N12" s="196">
        <v>2</v>
      </c>
      <c r="O12" s="146" t="s">
        <v>23</v>
      </c>
      <c r="P12" s="147">
        <v>6</v>
      </c>
      <c r="Q12" s="148" t="s">
        <v>8</v>
      </c>
      <c r="R12" s="147">
        <v>5</v>
      </c>
      <c r="S12" s="145" t="s">
        <v>9</v>
      </c>
      <c r="T12" s="149" t="s">
        <v>13</v>
      </c>
      <c r="U12" s="150">
        <f>IF(R12="","",R12-N12+1)</f>
        <v>4</v>
      </c>
      <c r="V12" s="149" t="s">
        <v>18</v>
      </c>
      <c r="W12" s="163">
        <f>IF(H12="○",ROUNDDOWN(I12*J12,0)*U12,"")</f>
        <v>228988</v>
      </c>
      <c r="X12" s="163">
        <f>IFERROR(ROUNDDOWN(W12/2,0),"")</f>
        <v>114494</v>
      </c>
      <c r="Y12" s="225" t="s">
        <v>80</v>
      </c>
      <c r="Z12" s="234" t="s">
        <v>69</v>
      </c>
      <c r="AA12" s="232" t="s">
        <v>80</v>
      </c>
      <c r="AD12" t="str">
        <f t="shared" ref="AD12:AD75" si="0">IF(AND(Z12="○",Z12=Y12),1,"")</f>
        <v/>
      </c>
    </row>
    <row r="13" spans="1:39" ht="36.75" customHeight="1">
      <c r="A13" s="84">
        <f>A12+1</f>
        <v>2</v>
      </c>
      <c r="B13" s="85" t="str">
        <f>IF(基本情報入力シート!C41="","",基本情報入力シート!C41)</f>
        <v>0110100906</v>
      </c>
      <c r="C13" s="131" t="str">
        <f>IF(基本情報入力シート!M41="","",基本情報入力シート!M41)</f>
        <v>札幌市</v>
      </c>
      <c r="D13" s="132" t="str">
        <f>IF(基本情報入力シート!R41="","",基本情報入力シート!R41)</f>
        <v>北海道</v>
      </c>
      <c r="E13" s="132" t="str">
        <f>IF(基本情報入力シート!W41="","",基本情報入力シート!W41)</f>
        <v>札幌市</v>
      </c>
      <c r="F13" s="132" t="str">
        <f>IF(基本情報入力シート!X41="","",基本情報入力シート!X41)</f>
        <v>ばでぃ</v>
      </c>
      <c r="G13" s="132" t="str">
        <f>IF(基本情報入力シート!Y41="","",基本情報入力シート!Y41)</f>
        <v>居宅介護</v>
      </c>
      <c r="H13" s="100" t="s">
        <v>69</v>
      </c>
      <c r="I13" s="86">
        <f>IF(基本情報入力シート!Z41="","",基本情報入力シート!Z41)</f>
        <v>1006103</v>
      </c>
      <c r="J13" s="87">
        <f>IF(G13="","",VLOOKUP(G13,【参考】数式用!$A$3:$B$29,2,FALSE))</f>
        <v>1.6E-2</v>
      </c>
      <c r="K13" s="88" t="s">
        <v>11</v>
      </c>
      <c r="L13" s="89">
        <v>6</v>
      </c>
      <c r="M13" s="90" t="s">
        <v>8</v>
      </c>
      <c r="N13" s="197">
        <v>2</v>
      </c>
      <c r="O13" s="91" t="s">
        <v>23</v>
      </c>
      <c r="P13" s="92">
        <v>6</v>
      </c>
      <c r="Q13" s="66" t="s">
        <v>8</v>
      </c>
      <c r="R13" s="92">
        <v>5</v>
      </c>
      <c r="S13" s="90" t="s">
        <v>9</v>
      </c>
      <c r="T13" s="93" t="s">
        <v>13</v>
      </c>
      <c r="U13" s="94">
        <f>IF(R13="","",R13-N13+1)</f>
        <v>4</v>
      </c>
      <c r="V13" s="93" t="s">
        <v>18</v>
      </c>
      <c r="W13" s="99">
        <f t="shared" ref="W13:W76" si="1">IF(H13="○",ROUNDDOWN(I13*J13,0)*U13,"")</f>
        <v>64388</v>
      </c>
      <c r="X13" s="99">
        <f>IFERROR(ROUNDDOWN(W13/2,0),"")</f>
        <v>32194</v>
      </c>
      <c r="Y13" s="225" t="s">
        <v>80</v>
      </c>
      <c r="Z13" s="101" t="s">
        <v>80</v>
      </c>
      <c r="AD13" t="str">
        <f t="shared" si="0"/>
        <v/>
      </c>
    </row>
    <row r="14" spans="1:39" ht="36.75" customHeight="1">
      <c r="A14" s="84">
        <f t="shared" ref="A14:A77" si="2">A13+1</f>
        <v>3</v>
      </c>
      <c r="B14" s="85" t="str">
        <f>IF(基本情報入力シート!C42="","",基本情報入力シート!C42)</f>
        <v>0110100906</v>
      </c>
      <c r="C14" s="131" t="str">
        <f>IF(基本情報入力シート!M42="","",基本情報入力シート!M42)</f>
        <v>札幌市</v>
      </c>
      <c r="D14" s="132" t="str">
        <f>IF(基本情報入力シート!R42="","",基本情報入力シート!R42)</f>
        <v>北海道</v>
      </c>
      <c r="E14" s="132" t="str">
        <f>IF(基本情報入力シート!W42="","",基本情報入力シート!W42)</f>
        <v>札幌市</v>
      </c>
      <c r="F14" s="132" t="str">
        <f>IF(基本情報入力シート!X42="","",基本情報入力シート!X42)</f>
        <v>ばでぃ</v>
      </c>
      <c r="G14" s="132" t="str">
        <f>IF(基本情報入力シート!Y42="","",基本情報入力シート!Y42)</f>
        <v>行動援護</v>
      </c>
      <c r="H14" s="100" t="s">
        <v>69</v>
      </c>
      <c r="I14" s="86">
        <f>IF(基本情報入力シート!Z42="","",基本情報入力シート!Z42)</f>
        <v>1179044</v>
      </c>
      <c r="J14" s="87">
        <f>IF(G14="","",VLOOKUP(G14,【参考】数式用!$A$3:$B$29,2,FALSE))</f>
        <v>1.6E-2</v>
      </c>
      <c r="K14" s="88" t="s">
        <v>11</v>
      </c>
      <c r="L14" s="89">
        <v>6</v>
      </c>
      <c r="M14" s="90" t="s">
        <v>8</v>
      </c>
      <c r="N14" s="197">
        <v>2</v>
      </c>
      <c r="O14" s="91" t="s">
        <v>23</v>
      </c>
      <c r="P14" s="92">
        <v>6</v>
      </c>
      <c r="Q14" s="66" t="s">
        <v>8</v>
      </c>
      <c r="R14" s="92">
        <v>5</v>
      </c>
      <c r="S14" s="90" t="s">
        <v>58</v>
      </c>
      <c r="T14" s="93" t="s">
        <v>13</v>
      </c>
      <c r="U14" s="94">
        <f t="shared" ref="U14:U17" si="3">IF(R14="","",R14-N14+1)</f>
        <v>4</v>
      </c>
      <c r="V14" s="93" t="s">
        <v>18</v>
      </c>
      <c r="W14" s="99">
        <f t="shared" si="1"/>
        <v>75456</v>
      </c>
      <c r="X14" s="99">
        <f>IFERROR(ROUNDDOWN(W14/2,0),"")</f>
        <v>37728</v>
      </c>
      <c r="Y14" s="225" t="s">
        <v>80</v>
      </c>
      <c r="Z14" s="101" t="s">
        <v>80</v>
      </c>
      <c r="AD14" t="str">
        <f t="shared" si="0"/>
        <v/>
      </c>
    </row>
    <row r="15" spans="1:39" ht="36.75" customHeight="1">
      <c r="A15" s="84">
        <f t="shared" si="2"/>
        <v>4</v>
      </c>
      <c r="B15" s="85" t="str">
        <f>IF(基本情報入力シート!C43="","",基本情報入力シート!C43)</f>
        <v>0120101712</v>
      </c>
      <c r="C15" s="131" t="str">
        <f>IF(基本情報入力シート!M43="","",基本情報入力シート!M43)</f>
        <v>札幌市</v>
      </c>
      <c r="D15" s="132" t="str">
        <f>IF(基本情報入力シート!R43="","",基本情報入力シート!R43)</f>
        <v>北海道</v>
      </c>
      <c r="E15" s="132" t="str">
        <f>IF(基本情報入力シート!W43="","",基本情報入力シート!W43)</f>
        <v>札幌市</v>
      </c>
      <c r="F15" s="132" t="str">
        <f>IF(基本情報入力シート!X43="","",基本情報入力シート!X43)</f>
        <v>こまち</v>
      </c>
      <c r="G15" s="132" t="str">
        <f>IF(基本情報入力シート!Y43="","",基本情報入力シート!Y43)</f>
        <v>共同生活援助（介護サービス包括型）</v>
      </c>
      <c r="H15" s="100" t="s">
        <v>69</v>
      </c>
      <c r="I15" s="86">
        <f>IF(基本情報入力シート!Z43="","",基本情報入力シート!Z43)</f>
        <v>2480433</v>
      </c>
      <c r="J15" s="87">
        <f>IF(G15="","",VLOOKUP(G15,【参考】数式用!$A$3:$B$29,2,FALSE))</f>
        <v>1.0999999999999999E-2</v>
      </c>
      <c r="K15" s="88" t="s">
        <v>11</v>
      </c>
      <c r="L15" s="89">
        <v>6</v>
      </c>
      <c r="M15" s="90" t="s">
        <v>8</v>
      </c>
      <c r="N15" s="197">
        <v>2</v>
      </c>
      <c r="O15" s="91" t="s">
        <v>23</v>
      </c>
      <c r="P15" s="92">
        <v>6</v>
      </c>
      <c r="Q15" s="66" t="s">
        <v>8</v>
      </c>
      <c r="R15" s="92">
        <v>5</v>
      </c>
      <c r="S15" s="90" t="s">
        <v>58</v>
      </c>
      <c r="T15" s="93" t="s">
        <v>13</v>
      </c>
      <c r="U15" s="94">
        <f t="shared" si="3"/>
        <v>4</v>
      </c>
      <c r="V15" s="93" t="s">
        <v>18</v>
      </c>
      <c r="W15" s="99">
        <f t="shared" si="1"/>
        <v>109136</v>
      </c>
      <c r="X15" s="99">
        <f t="shared" ref="X15:X77" si="4">IFERROR(ROUNDDOWN(W15/2,0),"")</f>
        <v>54568</v>
      </c>
      <c r="Y15" s="225" t="s">
        <v>80</v>
      </c>
      <c r="Z15" s="101" t="s">
        <v>80</v>
      </c>
      <c r="AD15" t="str">
        <f t="shared" si="0"/>
        <v/>
      </c>
    </row>
    <row r="16" spans="1:39" ht="36.75" customHeight="1">
      <c r="A16" s="84">
        <f t="shared" si="2"/>
        <v>5</v>
      </c>
      <c r="B16" s="85" t="str">
        <f>IF(基本情報入力シート!C44="","",基本情報入力シート!C44)</f>
        <v>0110101706</v>
      </c>
      <c r="C16" s="131" t="str">
        <f>IF(基本情報入力シート!M44="","",基本情報入力シート!M44)</f>
        <v>札幌市</v>
      </c>
      <c r="D16" s="132" t="str">
        <f>IF(基本情報入力シート!R44="","",基本情報入力シート!R44)</f>
        <v>北海道</v>
      </c>
      <c r="E16" s="132" t="str">
        <f>IF(基本情報入力シート!W44="","",基本情報入力シート!W44)</f>
        <v>札幌市</v>
      </c>
      <c r="F16" s="132" t="str">
        <f>IF(基本情報入力シート!X44="","",基本情報入力シート!X44)</f>
        <v>こまち</v>
      </c>
      <c r="G16" s="132" t="str">
        <f>IF(基本情報入力シート!Y44="","",基本情報入力シート!Y44)</f>
        <v>短期入所</v>
      </c>
      <c r="H16" s="100" t="s">
        <v>69</v>
      </c>
      <c r="I16" s="86">
        <f>IF(基本情報入力シート!Z44="","",基本情報入力シート!Z44)</f>
        <v>155601</v>
      </c>
      <c r="J16" s="87">
        <f>IF(G16="","",VLOOKUP(G16,【参考】数式用!$A$3:$B$29,2,FALSE))</f>
        <v>1.6E-2</v>
      </c>
      <c r="K16" s="88" t="s">
        <v>11</v>
      </c>
      <c r="L16" s="89">
        <v>6</v>
      </c>
      <c r="M16" s="90" t="s">
        <v>8</v>
      </c>
      <c r="N16" s="197">
        <v>2</v>
      </c>
      <c r="O16" s="91" t="s">
        <v>23</v>
      </c>
      <c r="P16" s="92">
        <v>6</v>
      </c>
      <c r="Q16" s="66" t="s">
        <v>8</v>
      </c>
      <c r="R16" s="92">
        <v>5</v>
      </c>
      <c r="S16" s="90" t="s">
        <v>58</v>
      </c>
      <c r="T16" s="93" t="s">
        <v>13</v>
      </c>
      <c r="U16" s="94">
        <f t="shared" si="3"/>
        <v>4</v>
      </c>
      <c r="V16" s="93" t="s">
        <v>18</v>
      </c>
      <c r="W16" s="99">
        <f t="shared" si="1"/>
        <v>9956</v>
      </c>
      <c r="X16" s="99">
        <f t="shared" si="4"/>
        <v>4978</v>
      </c>
      <c r="Y16" s="225" t="s">
        <v>80</v>
      </c>
      <c r="Z16" s="101" t="s">
        <v>80</v>
      </c>
      <c r="AD16" t="str">
        <f t="shared" si="0"/>
        <v/>
      </c>
    </row>
    <row r="17" spans="1:30" ht="36.75" customHeight="1">
      <c r="A17" s="84">
        <f t="shared" si="2"/>
        <v>6</v>
      </c>
      <c r="B17" s="85" t="str">
        <f>IF(基本情報入力シート!C45="","",基本情報入力シート!C45)</f>
        <v>0150101541</v>
      </c>
      <c r="C17" s="131" t="str">
        <f>IF(基本情報入力シート!M45="","",基本情報入力シート!M45)</f>
        <v>札幌市</v>
      </c>
      <c r="D17" s="132" t="str">
        <f>IF(基本情報入力シート!R45="","",基本情報入力シート!R45)</f>
        <v>北海道</v>
      </c>
      <c r="E17" s="132" t="str">
        <f>IF(基本情報入力シート!W45="","",基本情報入力シート!W45)</f>
        <v>札幌市</v>
      </c>
      <c r="F17" s="132" t="str">
        <f>IF(基本情報入力シート!X45="","",基本情報入力シート!X45)</f>
        <v>に・こ・ぱ</v>
      </c>
      <c r="G17" s="132" t="str">
        <f>IF(基本情報入力シート!Y45="","",基本情報入力シート!Y45)</f>
        <v>児童発達支援</v>
      </c>
      <c r="H17" s="100" t="s">
        <v>69</v>
      </c>
      <c r="I17" s="86">
        <f>IF(基本情報入力シート!Z45="","",基本情報入力シート!Z45)</f>
        <v>1622500</v>
      </c>
      <c r="J17" s="87">
        <f>IF(G17="","",VLOOKUP(G17,【参考】数式用!$A$3:$B$29,2,FALSE))</f>
        <v>1.0999999999999999E-2</v>
      </c>
      <c r="K17" s="88" t="s">
        <v>11</v>
      </c>
      <c r="L17" s="89">
        <v>6</v>
      </c>
      <c r="M17" s="90" t="s">
        <v>8</v>
      </c>
      <c r="N17" s="197">
        <v>2</v>
      </c>
      <c r="O17" s="91" t="s">
        <v>23</v>
      </c>
      <c r="P17" s="92">
        <v>6</v>
      </c>
      <c r="Q17" s="66" t="s">
        <v>8</v>
      </c>
      <c r="R17" s="92">
        <v>5</v>
      </c>
      <c r="S17" s="90" t="s">
        <v>58</v>
      </c>
      <c r="T17" s="93" t="s">
        <v>59</v>
      </c>
      <c r="U17" s="94">
        <f t="shared" si="3"/>
        <v>4</v>
      </c>
      <c r="V17" s="93" t="s">
        <v>60</v>
      </c>
      <c r="W17" s="99">
        <f t="shared" si="1"/>
        <v>71388</v>
      </c>
      <c r="X17" s="99">
        <f t="shared" si="4"/>
        <v>35694</v>
      </c>
      <c r="Y17" s="225" t="s">
        <v>80</v>
      </c>
      <c r="Z17" s="101" t="s">
        <v>80</v>
      </c>
      <c r="AD17" t="str">
        <f t="shared" si="0"/>
        <v/>
      </c>
    </row>
    <row r="18" spans="1:30" ht="36.75" customHeight="1">
      <c r="A18" s="84">
        <f t="shared" si="2"/>
        <v>7</v>
      </c>
      <c r="B18" s="85" t="str">
        <f>IF(基本情報入力シート!C46="","",基本情報入力シート!C46)</f>
        <v>0150101541</v>
      </c>
      <c r="C18" s="131" t="str">
        <f>IF(基本情報入力シート!M46="","",基本情報入力シート!M46)</f>
        <v>札幌市</v>
      </c>
      <c r="D18" s="132" t="str">
        <f>IF(基本情報入力シート!R46="","",基本情報入力シート!R46)</f>
        <v>北海道</v>
      </c>
      <c r="E18" s="132" t="str">
        <f>IF(基本情報入力シート!W46="","",基本情報入力シート!W46)</f>
        <v>札幌市</v>
      </c>
      <c r="F18" s="132" t="str">
        <f>IF(基本情報入力シート!X46="","",基本情報入力シート!X46)</f>
        <v>に・こ・ぱ</v>
      </c>
      <c r="G18" s="132" t="str">
        <f>IF(基本情報入力シート!Y46="","",基本情報入力シート!Y46)</f>
        <v>放課後等デイサービス</v>
      </c>
      <c r="H18" s="100" t="s">
        <v>69</v>
      </c>
      <c r="I18" s="86">
        <f>IF(基本情報入力シート!Z46="","",基本情報入力シート!Z46)</f>
        <v>2030789</v>
      </c>
      <c r="J18" s="87">
        <f>IF(G18="","",VLOOKUP(G18,【参考】数式用!$A$3:$B$29,2,FALSE))</f>
        <v>1.0999999999999999E-2</v>
      </c>
      <c r="K18" s="88" t="s">
        <v>11</v>
      </c>
      <c r="L18" s="89">
        <v>6</v>
      </c>
      <c r="M18" s="90" t="s">
        <v>8</v>
      </c>
      <c r="N18" s="197">
        <v>2</v>
      </c>
      <c r="O18" s="91" t="s">
        <v>23</v>
      </c>
      <c r="P18" s="92">
        <v>6</v>
      </c>
      <c r="Q18" s="66" t="s">
        <v>8</v>
      </c>
      <c r="R18" s="92">
        <v>5</v>
      </c>
      <c r="S18" s="90" t="s">
        <v>58</v>
      </c>
      <c r="T18" s="93" t="s">
        <v>13</v>
      </c>
      <c r="U18" s="94">
        <f t="shared" ref="U18:U81" si="5">IF(R18="","",R18-N18+1)</f>
        <v>4</v>
      </c>
      <c r="V18" s="93" t="s">
        <v>18</v>
      </c>
      <c r="W18" s="99">
        <f t="shared" si="1"/>
        <v>89352</v>
      </c>
      <c r="X18" s="99">
        <f t="shared" si="4"/>
        <v>44676</v>
      </c>
      <c r="Y18" s="225" t="s">
        <v>80</v>
      </c>
      <c r="Z18" s="101" t="s">
        <v>80</v>
      </c>
      <c r="AD18" t="str">
        <f t="shared" si="0"/>
        <v/>
      </c>
    </row>
    <row r="19" spans="1:30" ht="36.75" customHeight="1">
      <c r="A19" s="84">
        <f t="shared" si="2"/>
        <v>8</v>
      </c>
      <c r="B19" s="85" t="str">
        <f>IF(基本情報入力シート!C47="","",基本情報入力シート!C47)</f>
        <v>0150101798</v>
      </c>
      <c r="C19" s="131" t="str">
        <f>IF(基本情報入力シート!M47="","",基本情報入力シート!M47)</f>
        <v>札幌市</v>
      </c>
      <c r="D19" s="132" t="str">
        <f>IF(基本情報入力シート!R47="","",基本情報入力シート!R47)</f>
        <v>北海道</v>
      </c>
      <c r="E19" s="132" t="str">
        <f>IF(基本情報入力シート!W47="","",基本情報入力シート!W47)</f>
        <v>札幌市</v>
      </c>
      <c r="F19" s="132" t="str">
        <f>IF(基本情報入力シート!X47="","",基本情報入力シート!X47)</f>
        <v>に・こ・ぱ２</v>
      </c>
      <c r="G19" s="132" t="str">
        <f>IF(基本情報入力シート!Y47="","",基本情報入力シート!Y47)</f>
        <v>児童発達支援</v>
      </c>
      <c r="H19" s="100" t="s">
        <v>69</v>
      </c>
      <c r="I19" s="86">
        <f>IF(基本情報入力シート!Z47="","",基本情報入力シート!Z47)</f>
        <v>2592733</v>
      </c>
      <c r="J19" s="87">
        <f>IF(G19="","",VLOOKUP(G19,【参考】数式用!$A$3:$B$29,2,FALSE))</f>
        <v>1.0999999999999999E-2</v>
      </c>
      <c r="K19" s="88" t="s">
        <v>11</v>
      </c>
      <c r="L19" s="89">
        <v>6</v>
      </c>
      <c r="M19" s="90" t="s">
        <v>8</v>
      </c>
      <c r="N19" s="197">
        <v>2</v>
      </c>
      <c r="O19" s="91" t="s">
        <v>23</v>
      </c>
      <c r="P19" s="92">
        <v>6</v>
      </c>
      <c r="Q19" s="66" t="s">
        <v>8</v>
      </c>
      <c r="R19" s="92">
        <v>5</v>
      </c>
      <c r="S19" s="90" t="s">
        <v>58</v>
      </c>
      <c r="T19" s="93" t="s">
        <v>59</v>
      </c>
      <c r="U19" s="94">
        <f t="shared" si="5"/>
        <v>4</v>
      </c>
      <c r="V19" s="93" t="s">
        <v>60</v>
      </c>
      <c r="W19" s="99">
        <f t="shared" si="1"/>
        <v>114080</v>
      </c>
      <c r="X19" s="99">
        <f t="shared" si="4"/>
        <v>57040</v>
      </c>
      <c r="Y19" s="225" t="s">
        <v>80</v>
      </c>
      <c r="Z19" s="101" t="s">
        <v>80</v>
      </c>
      <c r="AD19" t="str">
        <f t="shared" si="0"/>
        <v/>
      </c>
    </row>
    <row r="20" spans="1:30" ht="36.75" customHeight="1">
      <c r="A20" s="84">
        <f t="shared" si="2"/>
        <v>9</v>
      </c>
      <c r="B20" s="85" t="str">
        <f>IF(基本情報入力シート!C48="","",基本情報入力シート!C48)</f>
        <v>0150101798</v>
      </c>
      <c r="C20" s="131" t="str">
        <f>IF(基本情報入力シート!M48="","",基本情報入力シート!M48)</f>
        <v>札幌市</v>
      </c>
      <c r="D20" s="132" t="str">
        <f>IF(基本情報入力シート!R48="","",基本情報入力シート!R48)</f>
        <v>北海道</v>
      </c>
      <c r="E20" s="132" t="str">
        <f>IF(基本情報入力シート!W48="","",基本情報入力シート!W48)</f>
        <v>札幌市</v>
      </c>
      <c r="F20" s="132" t="str">
        <f>IF(基本情報入力シート!X48="","",基本情報入力シート!X48)</f>
        <v>に・こ・ぱ２</v>
      </c>
      <c r="G20" s="132" t="str">
        <f>IF(基本情報入力シート!Y48="","",基本情報入力シート!Y48)</f>
        <v>放課後等デイサービス</v>
      </c>
      <c r="H20" s="100" t="s">
        <v>69</v>
      </c>
      <c r="I20" s="86">
        <f>IF(基本情報入力シート!Z48="","",基本情報入力シート!Z48)</f>
        <v>418414</v>
      </c>
      <c r="J20" s="87">
        <f>IF(G20="","",VLOOKUP(G20,【参考】数式用!$A$3:$B$29,2,FALSE))</f>
        <v>1.0999999999999999E-2</v>
      </c>
      <c r="K20" s="88" t="s">
        <v>11</v>
      </c>
      <c r="L20" s="89">
        <v>6</v>
      </c>
      <c r="M20" s="90" t="s">
        <v>8</v>
      </c>
      <c r="N20" s="197">
        <v>2</v>
      </c>
      <c r="O20" s="91" t="s">
        <v>23</v>
      </c>
      <c r="P20" s="92">
        <v>6</v>
      </c>
      <c r="Q20" s="66" t="s">
        <v>8</v>
      </c>
      <c r="R20" s="92">
        <v>5</v>
      </c>
      <c r="S20" s="90" t="s">
        <v>58</v>
      </c>
      <c r="T20" s="93" t="s">
        <v>13</v>
      </c>
      <c r="U20" s="94">
        <f t="shared" si="5"/>
        <v>4</v>
      </c>
      <c r="V20" s="93" t="s">
        <v>18</v>
      </c>
      <c r="W20" s="99">
        <f t="shared" si="1"/>
        <v>18408</v>
      </c>
      <c r="X20" s="99">
        <f t="shared" si="4"/>
        <v>9204</v>
      </c>
      <c r="Y20" s="225" t="s">
        <v>80</v>
      </c>
      <c r="Z20" s="101" t="s">
        <v>80</v>
      </c>
      <c r="AD20" t="str">
        <f t="shared" si="0"/>
        <v/>
      </c>
    </row>
    <row r="21" spans="1:30" ht="36.75" customHeight="1">
      <c r="A21" s="84">
        <f t="shared" si="2"/>
        <v>10</v>
      </c>
      <c r="B21" s="85" t="str">
        <f>IF(基本情報入力シート!C49="","",基本情報入力シート!C49)</f>
        <v/>
      </c>
      <c r="C21" s="131" t="str">
        <f>IF(基本情報入力シート!M49="","",基本情報入力シート!M49)</f>
        <v/>
      </c>
      <c r="D21" s="132" t="str">
        <f>IF(基本情報入力シート!R49="","",基本情報入力シート!R49)</f>
        <v/>
      </c>
      <c r="E21" s="132" t="str">
        <f>IF(基本情報入力シート!W49="","",基本情報入力シート!W49)</f>
        <v/>
      </c>
      <c r="F21" s="132" t="str">
        <f>IF(基本情報入力シート!X49="","",基本情報入力シート!X49)</f>
        <v/>
      </c>
      <c r="G21" s="132" t="str">
        <f>IF(基本情報入力シート!Y49="","",基本情報入力シート!Y49)</f>
        <v/>
      </c>
      <c r="H21" s="100"/>
      <c r="I21" s="86" t="str">
        <f>IF(基本情報入力シート!Z49="","",基本情報入力シート!Z49)</f>
        <v/>
      </c>
      <c r="J21" s="87" t="str">
        <f>IF(G21="","",VLOOKUP(G21,【参考】数式用!$A$3:$B$29,2,FALSE))</f>
        <v/>
      </c>
      <c r="K21" s="88" t="s">
        <v>11</v>
      </c>
      <c r="L21" s="89">
        <v>6</v>
      </c>
      <c r="M21" s="90" t="s">
        <v>8</v>
      </c>
      <c r="N21" s="197">
        <v>2</v>
      </c>
      <c r="O21" s="91" t="s">
        <v>23</v>
      </c>
      <c r="P21" s="92">
        <v>6</v>
      </c>
      <c r="Q21" s="66" t="s">
        <v>8</v>
      </c>
      <c r="R21" s="92">
        <v>5</v>
      </c>
      <c r="S21" s="90" t="s">
        <v>58</v>
      </c>
      <c r="T21" s="93" t="s">
        <v>59</v>
      </c>
      <c r="U21" s="94">
        <f t="shared" si="5"/>
        <v>4</v>
      </c>
      <c r="V21" s="93" t="s">
        <v>60</v>
      </c>
      <c r="W21" s="99" t="str">
        <f t="shared" si="1"/>
        <v/>
      </c>
      <c r="X21" s="99" t="str">
        <f t="shared" si="4"/>
        <v/>
      </c>
      <c r="Y21" s="225" t="s">
        <v>80</v>
      </c>
      <c r="Z21" s="101" t="s">
        <v>80</v>
      </c>
      <c r="AD21" t="str">
        <f t="shared" si="0"/>
        <v/>
      </c>
    </row>
    <row r="22" spans="1:30" ht="36.75" customHeight="1">
      <c r="A22" s="84">
        <f t="shared" si="2"/>
        <v>11</v>
      </c>
      <c r="B22" s="85" t="str">
        <f>IF(基本情報入力シート!C50="","",基本情報入力シート!C50)</f>
        <v/>
      </c>
      <c r="C22" s="131" t="str">
        <f>IF(基本情報入力シート!M50="","",基本情報入力シート!M50)</f>
        <v/>
      </c>
      <c r="D22" s="132" t="str">
        <f>IF(基本情報入力シート!R50="","",基本情報入力シート!R50)</f>
        <v/>
      </c>
      <c r="E22" s="132" t="str">
        <f>IF(基本情報入力シート!W50="","",基本情報入力シート!W50)</f>
        <v/>
      </c>
      <c r="F22" s="132" t="str">
        <f>IF(基本情報入力シート!X50="","",基本情報入力シート!X50)</f>
        <v/>
      </c>
      <c r="G22" s="132" t="str">
        <f>IF(基本情報入力シート!Y50="","",基本情報入力シート!Y50)</f>
        <v/>
      </c>
      <c r="H22" s="100"/>
      <c r="I22" s="86" t="str">
        <f>IF(基本情報入力シート!Z50="","",基本情報入力シート!Z50)</f>
        <v/>
      </c>
      <c r="J22" s="87" t="str">
        <f>IF(G22="","",VLOOKUP(G22,【参考】数式用!$A$3:$B$29,2,FALSE))</f>
        <v/>
      </c>
      <c r="K22" s="88" t="s">
        <v>11</v>
      </c>
      <c r="L22" s="89">
        <v>6</v>
      </c>
      <c r="M22" s="90" t="s">
        <v>8</v>
      </c>
      <c r="N22" s="197">
        <v>2</v>
      </c>
      <c r="O22" s="91" t="s">
        <v>23</v>
      </c>
      <c r="P22" s="92">
        <v>6</v>
      </c>
      <c r="Q22" s="66" t="s">
        <v>8</v>
      </c>
      <c r="R22" s="92">
        <v>5</v>
      </c>
      <c r="S22" s="90" t="s">
        <v>58</v>
      </c>
      <c r="T22" s="93" t="s">
        <v>13</v>
      </c>
      <c r="U22" s="94">
        <f t="shared" si="5"/>
        <v>4</v>
      </c>
      <c r="V22" s="93" t="s">
        <v>18</v>
      </c>
      <c r="W22" s="99" t="str">
        <f t="shared" si="1"/>
        <v/>
      </c>
      <c r="X22" s="99" t="str">
        <f>IFERROR(ROUNDDOWN(W22/2,0),"")</f>
        <v/>
      </c>
      <c r="Y22" s="225" t="s">
        <v>80</v>
      </c>
      <c r="Z22" s="101" t="s">
        <v>80</v>
      </c>
      <c r="AD22" t="str">
        <f t="shared" si="0"/>
        <v/>
      </c>
    </row>
    <row r="23" spans="1:30" ht="36.75" customHeight="1">
      <c r="A23" s="84">
        <f t="shared" si="2"/>
        <v>12</v>
      </c>
      <c r="B23" s="85" t="str">
        <f>IF(基本情報入力シート!C51="","",基本情報入力シート!C51)</f>
        <v/>
      </c>
      <c r="C23" s="131" t="str">
        <f>IF(基本情報入力シート!M51="","",基本情報入力シート!M51)</f>
        <v/>
      </c>
      <c r="D23" s="132" t="str">
        <f>IF(基本情報入力シート!R51="","",基本情報入力シート!R51)</f>
        <v/>
      </c>
      <c r="E23" s="132" t="str">
        <f>IF(基本情報入力シート!W51="","",基本情報入力シート!W51)</f>
        <v/>
      </c>
      <c r="F23" s="132" t="str">
        <f>IF(基本情報入力シート!X51="","",基本情報入力シート!X51)</f>
        <v/>
      </c>
      <c r="G23" s="132" t="str">
        <f>IF(基本情報入力シート!Y51="","",基本情報入力シート!Y51)</f>
        <v/>
      </c>
      <c r="H23" s="100"/>
      <c r="I23" s="86" t="str">
        <f>IF(基本情報入力シート!Z51="","",基本情報入力シート!Z51)</f>
        <v/>
      </c>
      <c r="J23" s="87" t="str">
        <f>IF(G23="","",VLOOKUP(G23,【参考】数式用!$A$3:$B$29,2,FALSE))</f>
        <v/>
      </c>
      <c r="K23" s="88" t="s">
        <v>11</v>
      </c>
      <c r="L23" s="89">
        <v>6</v>
      </c>
      <c r="M23" s="90" t="s">
        <v>8</v>
      </c>
      <c r="N23" s="197">
        <v>2</v>
      </c>
      <c r="O23" s="91" t="s">
        <v>23</v>
      </c>
      <c r="P23" s="92">
        <v>6</v>
      </c>
      <c r="Q23" s="66" t="s">
        <v>8</v>
      </c>
      <c r="R23" s="92">
        <v>5</v>
      </c>
      <c r="S23" s="90" t="s">
        <v>58</v>
      </c>
      <c r="T23" s="93" t="s">
        <v>59</v>
      </c>
      <c r="U23" s="94">
        <f t="shared" si="5"/>
        <v>4</v>
      </c>
      <c r="V23" s="93" t="s">
        <v>60</v>
      </c>
      <c r="W23" s="99" t="str">
        <f t="shared" si="1"/>
        <v/>
      </c>
      <c r="X23" s="99" t="str">
        <f t="shared" si="4"/>
        <v/>
      </c>
      <c r="Y23" s="225" t="s">
        <v>80</v>
      </c>
      <c r="Z23" s="101" t="s">
        <v>80</v>
      </c>
      <c r="AD23" t="str">
        <f t="shared" si="0"/>
        <v/>
      </c>
    </row>
    <row r="24" spans="1:30" ht="36.75" customHeight="1">
      <c r="A24" s="84">
        <f t="shared" si="2"/>
        <v>13</v>
      </c>
      <c r="B24" s="85" t="str">
        <f>IF(基本情報入力シート!C52="","",基本情報入力シート!C52)</f>
        <v/>
      </c>
      <c r="C24" s="131" t="str">
        <f>IF(基本情報入力シート!M52="","",基本情報入力シート!M52)</f>
        <v/>
      </c>
      <c r="D24" s="132" t="str">
        <f>IF(基本情報入力シート!R52="","",基本情報入力シート!R52)</f>
        <v/>
      </c>
      <c r="E24" s="132" t="str">
        <f>IF(基本情報入力シート!W52="","",基本情報入力シート!W52)</f>
        <v/>
      </c>
      <c r="F24" s="132" t="str">
        <f>IF(基本情報入力シート!X52="","",基本情報入力シート!X52)</f>
        <v/>
      </c>
      <c r="G24" s="132" t="str">
        <f>IF(基本情報入力シート!Y52="","",基本情報入力シート!Y52)</f>
        <v/>
      </c>
      <c r="H24" s="100"/>
      <c r="I24" s="86" t="str">
        <f>IF(基本情報入力シート!Z52="","",基本情報入力シート!Z52)</f>
        <v/>
      </c>
      <c r="J24" s="87" t="str">
        <f>IF(G24="","",VLOOKUP(G24,【参考】数式用!$A$3:$B$29,2,FALSE))</f>
        <v/>
      </c>
      <c r="K24" s="88" t="s">
        <v>11</v>
      </c>
      <c r="L24" s="89">
        <v>6</v>
      </c>
      <c r="M24" s="90" t="s">
        <v>8</v>
      </c>
      <c r="N24" s="197">
        <v>2</v>
      </c>
      <c r="O24" s="91" t="s">
        <v>23</v>
      </c>
      <c r="P24" s="92">
        <v>6</v>
      </c>
      <c r="Q24" s="66" t="s">
        <v>8</v>
      </c>
      <c r="R24" s="92">
        <v>5</v>
      </c>
      <c r="S24" s="90" t="s">
        <v>58</v>
      </c>
      <c r="T24" s="93" t="s">
        <v>13</v>
      </c>
      <c r="U24" s="94">
        <f t="shared" si="5"/>
        <v>4</v>
      </c>
      <c r="V24" s="93" t="s">
        <v>18</v>
      </c>
      <c r="W24" s="99" t="str">
        <f t="shared" si="1"/>
        <v/>
      </c>
      <c r="X24" s="99" t="str">
        <f t="shared" si="4"/>
        <v/>
      </c>
      <c r="Y24" s="225" t="s">
        <v>80</v>
      </c>
      <c r="Z24" s="101" t="s">
        <v>80</v>
      </c>
      <c r="AD24" t="str">
        <f t="shared" si="0"/>
        <v/>
      </c>
    </row>
    <row r="25" spans="1:30" ht="36.75" customHeight="1">
      <c r="A25" s="84">
        <f t="shared" si="2"/>
        <v>14</v>
      </c>
      <c r="B25" s="85" t="str">
        <f>IF(基本情報入力シート!C53="","",基本情報入力シート!C53)</f>
        <v/>
      </c>
      <c r="C25" s="131" t="str">
        <f>IF(基本情報入力シート!M53="","",基本情報入力シート!M53)</f>
        <v/>
      </c>
      <c r="D25" s="132" t="str">
        <f>IF(基本情報入力シート!R53="","",基本情報入力シート!R53)</f>
        <v/>
      </c>
      <c r="E25" s="132" t="str">
        <f>IF(基本情報入力シート!W53="","",基本情報入力シート!W53)</f>
        <v/>
      </c>
      <c r="F25" s="132" t="str">
        <f>IF(基本情報入力シート!X53="","",基本情報入力シート!X53)</f>
        <v/>
      </c>
      <c r="G25" s="132" t="str">
        <f>IF(基本情報入力シート!Y53="","",基本情報入力シート!Y53)</f>
        <v/>
      </c>
      <c r="H25" s="100"/>
      <c r="I25" s="86" t="str">
        <f>IF(基本情報入力シート!Z53="","",基本情報入力シート!Z53)</f>
        <v/>
      </c>
      <c r="J25" s="87" t="str">
        <f>IF(G25="","",VLOOKUP(G25,【参考】数式用!$A$3:$B$29,2,FALSE))</f>
        <v/>
      </c>
      <c r="K25" s="88" t="s">
        <v>11</v>
      </c>
      <c r="L25" s="89">
        <v>6</v>
      </c>
      <c r="M25" s="90" t="s">
        <v>8</v>
      </c>
      <c r="N25" s="197">
        <v>2</v>
      </c>
      <c r="O25" s="91" t="s">
        <v>23</v>
      </c>
      <c r="P25" s="92">
        <v>6</v>
      </c>
      <c r="Q25" s="66" t="s">
        <v>8</v>
      </c>
      <c r="R25" s="92">
        <v>5</v>
      </c>
      <c r="S25" s="90" t="s">
        <v>58</v>
      </c>
      <c r="T25" s="93" t="s">
        <v>59</v>
      </c>
      <c r="U25" s="94">
        <f t="shared" si="5"/>
        <v>4</v>
      </c>
      <c r="V25" s="93" t="s">
        <v>60</v>
      </c>
      <c r="W25" s="99" t="str">
        <f t="shared" si="1"/>
        <v/>
      </c>
      <c r="X25" s="99" t="str">
        <f t="shared" si="4"/>
        <v/>
      </c>
      <c r="Y25" s="225" t="s">
        <v>80</v>
      </c>
      <c r="Z25" s="101" t="s">
        <v>80</v>
      </c>
      <c r="AD25" t="str">
        <f t="shared" si="0"/>
        <v/>
      </c>
    </row>
    <row r="26" spans="1:30" ht="36.75" customHeight="1">
      <c r="A26" s="84">
        <f t="shared" si="2"/>
        <v>15</v>
      </c>
      <c r="B26" s="85" t="str">
        <f>IF(基本情報入力シート!C54="","",基本情報入力シート!C54)</f>
        <v/>
      </c>
      <c r="C26" s="131" t="str">
        <f>IF(基本情報入力シート!M54="","",基本情報入力シート!M54)</f>
        <v/>
      </c>
      <c r="D26" s="132" t="str">
        <f>IF(基本情報入力シート!R54="","",基本情報入力シート!R54)</f>
        <v/>
      </c>
      <c r="E26" s="132" t="str">
        <f>IF(基本情報入力シート!W54="","",基本情報入力シート!W54)</f>
        <v/>
      </c>
      <c r="F26" s="132" t="str">
        <f>IF(基本情報入力シート!X54="","",基本情報入力シート!X54)</f>
        <v/>
      </c>
      <c r="G26" s="132" t="str">
        <f>IF(基本情報入力シート!Y54="","",基本情報入力シート!Y54)</f>
        <v/>
      </c>
      <c r="H26" s="100"/>
      <c r="I26" s="86" t="str">
        <f>IF(基本情報入力シート!Z54="","",基本情報入力シート!Z54)</f>
        <v/>
      </c>
      <c r="J26" s="87" t="str">
        <f>IF(G26="","",VLOOKUP(G26,【参考】数式用!$A$3:$B$29,2,FALSE))</f>
        <v/>
      </c>
      <c r="K26" s="88" t="s">
        <v>11</v>
      </c>
      <c r="L26" s="89">
        <v>6</v>
      </c>
      <c r="M26" s="90" t="s">
        <v>8</v>
      </c>
      <c r="N26" s="197">
        <v>2</v>
      </c>
      <c r="O26" s="91" t="s">
        <v>23</v>
      </c>
      <c r="P26" s="92">
        <v>6</v>
      </c>
      <c r="Q26" s="66" t="s">
        <v>8</v>
      </c>
      <c r="R26" s="92">
        <v>5</v>
      </c>
      <c r="S26" s="90" t="s">
        <v>58</v>
      </c>
      <c r="T26" s="93" t="s">
        <v>13</v>
      </c>
      <c r="U26" s="94">
        <f t="shared" si="5"/>
        <v>4</v>
      </c>
      <c r="V26" s="93" t="s">
        <v>18</v>
      </c>
      <c r="W26" s="99" t="str">
        <f t="shared" si="1"/>
        <v/>
      </c>
      <c r="X26" s="99" t="str">
        <f t="shared" si="4"/>
        <v/>
      </c>
      <c r="Y26" s="225" t="s">
        <v>80</v>
      </c>
      <c r="Z26" s="101" t="s">
        <v>80</v>
      </c>
      <c r="AD26" t="str">
        <f t="shared" si="0"/>
        <v/>
      </c>
    </row>
    <row r="27" spans="1:30" ht="36.75" customHeight="1">
      <c r="A27" s="84">
        <f t="shared" si="2"/>
        <v>16</v>
      </c>
      <c r="B27" s="85" t="str">
        <f>IF(基本情報入力シート!C55="","",基本情報入力シート!C55)</f>
        <v/>
      </c>
      <c r="C27" s="131" t="str">
        <f>IF(基本情報入力シート!M55="","",基本情報入力シート!M55)</f>
        <v/>
      </c>
      <c r="D27" s="132" t="str">
        <f>IF(基本情報入力シート!R55="","",基本情報入力シート!R55)</f>
        <v/>
      </c>
      <c r="E27" s="132" t="str">
        <f>IF(基本情報入力シート!W55="","",基本情報入力シート!W55)</f>
        <v/>
      </c>
      <c r="F27" s="132" t="str">
        <f>IF(基本情報入力シート!X55="","",基本情報入力シート!X55)</f>
        <v/>
      </c>
      <c r="G27" s="132" t="str">
        <f>IF(基本情報入力シート!Y55="","",基本情報入力シート!Y55)</f>
        <v/>
      </c>
      <c r="H27" s="100"/>
      <c r="I27" s="86" t="str">
        <f>IF(基本情報入力シート!Z55="","",基本情報入力シート!Z55)</f>
        <v/>
      </c>
      <c r="J27" s="87" t="str">
        <f>IF(G27="","",VLOOKUP(G27,【参考】数式用!$A$3:$B$29,2,FALSE))</f>
        <v/>
      </c>
      <c r="K27" s="88" t="s">
        <v>11</v>
      </c>
      <c r="L27" s="89">
        <v>6</v>
      </c>
      <c r="M27" s="90" t="s">
        <v>8</v>
      </c>
      <c r="N27" s="197">
        <v>2</v>
      </c>
      <c r="O27" s="91" t="s">
        <v>23</v>
      </c>
      <c r="P27" s="92">
        <v>6</v>
      </c>
      <c r="Q27" s="66" t="s">
        <v>8</v>
      </c>
      <c r="R27" s="92">
        <v>5</v>
      </c>
      <c r="S27" s="90" t="s">
        <v>58</v>
      </c>
      <c r="T27" s="93" t="s">
        <v>59</v>
      </c>
      <c r="U27" s="94">
        <f t="shared" si="5"/>
        <v>4</v>
      </c>
      <c r="V27" s="93" t="s">
        <v>60</v>
      </c>
      <c r="W27" s="99" t="str">
        <f t="shared" si="1"/>
        <v/>
      </c>
      <c r="X27" s="99" t="str">
        <f t="shared" si="4"/>
        <v/>
      </c>
      <c r="Y27" s="225" t="s">
        <v>80</v>
      </c>
      <c r="Z27" s="101" t="s">
        <v>80</v>
      </c>
      <c r="AD27" t="str">
        <f t="shared" si="0"/>
        <v/>
      </c>
    </row>
    <row r="28" spans="1:30" ht="36.75" customHeight="1">
      <c r="A28" s="84">
        <f t="shared" si="2"/>
        <v>17</v>
      </c>
      <c r="B28" s="85" t="str">
        <f>IF(基本情報入力シート!C56="","",基本情報入力シート!C56)</f>
        <v/>
      </c>
      <c r="C28" s="131" t="str">
        <f>IF(基本情報入力シート!M56="","",基本情報入力シート!M56)</f>
        <v/>
      </c>
      <c r="D28" s="132" t="str">
        <f>IF(基本情報入力シート!R56="","",基本情報入力シート!R56)</f>
        <v/>
      </c>
      <c r="E28" s="132" t="str">
        <f>IF(基本情報入力シート!W56="","",基本情報入力シート!W56)</f>
        <v/>
      </c>
      <c r="F28" s="132" t="str">
        <f>IF(基本情報入力シート!X56="","",基本情報入力シート!X56)</f>
        <v/>
      </c>
      <c r="G28" s="132" t="str">
        <f>IF(基本情報入力シート!Y56="","",基本情報入力シート!Y56)</f>
        <v/>
      </c>
      <c r="H28" s="100"/>
      <c r="I28" s="86" t="str">
        <f>IF(基本情報入力シート!Z56="","",基本情報入力シート!Z56)</f>
        <v/>
      </c>
      <c r="J28" s="87" t="str">
        <f>IF(G28="","",VLOOKUP(G28,【参考】数式用!$A$3:$B$29,2,FALSE))</f>
        <v/>
      </c>
      <c r="K28" s="88" t="s">
        <v>11</v>
      </c>
      <c r="L28" s="89">
        <v>6</v>
      </c>
      <c r="M28" s="90" t="s">
        <v>8</v>
      </c>
      <c r="N28" s="197">
        <v>2</v>
      </c>
      <c r="O28" s="91" t="s">
        <v>23</v>
      </c>
      <c r="P28" s="92">
        <v>6</v>
      </c>
      <c r="Q28" s="66" t="s">
        <v>8</v>
      </c>
      <c r="R28" s="92">
        <v>5</v>
      </c>
      <c r="S28" s="90" t="s">
        <v>58</v>
      </c>
      <c r="T28" s="93" t="s">
        <v>13</v>
      </c>
      <c r="U28" s="94">
        <f t="shared" si="5"/>
        <v>4</v>
      </c>
      <c r="V28" s="93" t="s">
        <v>18</v>
      </c>
      <c r="W28" s="99" t="str">
        <f t="shared" si="1"/>
        <v/>
      </c>
      <c r="X28" s="99" t="str">
        <f t="shared" si="4"/>
        <v/>
      </c>
      <c r="Y28" s="225" t="s">
        <v>80</v>
      </c>
      <c r="Z28" s="101" t="s">
        <v>80</v>
      </c>
      <c r="AD28" t="str">
        <f t="shared" si="0"/>
        <v/>
      </c>
    </row>
    <row r="29" spans="1:30" ht="36.75" customHeight="1">
      <c r="A29" s="84">
        <f t="shared" si="2"/>
        <v>18</v>
      </c>
      <c r="B29" s="85" t="str">
        <f>IF(基本情報入力シート!C57="","",基本情報入力シート!C57)</f>
        <v/>
      </c>
      <c r="C29" s="131" t="str">
        <f>IF(基本情報入力シート!M57="","",基本情報入力シート!M57)</f>
        <v/>
      </c>
      <c r="D29" s="132" t="str">
        <f>IF(基本情報入力シート!R57="","",基本情報入力シート!R57)</f>
        <v/>
      </c>
      <c r="E29" s="132" t="str">
        <f>IF(基本情報入力シート!W57="","",基本情報入力シート!W57)</f>
        <v/>
      </c>
      <c r="F29" s="132" t="str">
        <f>IF(基本情報入力シート!X57="","",基本情報入力シート!X57)</f>
        <v/>
      </c>
      <c r="G29" s="132" t="str">
        <f>IF(基本情報入力シート!Y57="","",基本情報入力シート!Y57)</f>
        <v/>
      </c>
      <c r="H29" s="100"/>
      <c r="I29" s="86" t="str">
        <f>IF(基本情報入力シート!Z57="","",基本情報入力シート!Z57)</f>
        <v/>
      </c>
      <c r="J29" s="87" t="str">
        <f>IF(G29="","",VLOOKUP(G29,【参考】数式用!$A$3:$B$29,2,FALSE))</f>
        <v/>
      </c>
      <c r="K29" s="88" t="s">
        <v>11</v>
      </c>
      <c r="L29" s="89">
        <v>6</v>
      </c>
      <c r="M29" s="90" t="s">
        <v>8</v>
      </c>
      <c r="N29" s="197">
        <v>2</v>
      </c>
      <c r="O29" s="91" t="s">
        <v>23</v>
      </c>
      <c r="P29" s="92">
        <v>6</v>
      </c>
      <c r="Q29" s="66" t="s">
        <v>8</v>
      </c>
      <c r="R29" s="92">
        <v>5</v>
      </c>
      <c r="S29" s="90" t="s">
        <v>58</v>
      </c>
      <c r="T29" s="93" t="s">
        <v>59</v>
      </c>
      <c r="U29" s="94">
        <f t="shared" si="5"/>
        <v>4</v>
      </c>
      <c r="V29" s="93" t="s">
        <v>60</v>
      </c>
      <c r="W29" s="99" t="str">
        <f t="shared" si="1"/>
        <v/>
      </c>
      <c r="X29" s="99" t="str">
        <f t="shared" si="4"/>
        <v/>
      </c>
      <c r="Y29" s="225" t="s">
        <v>80</v>
      </c>
      <c r="Z29" s="101" t="s">
        <v>80</v>
      </c>
      <c r="AD29" t="str">
        <f t="shared" si="0"/>
        <v/>
      </c>
    </row>
    <row r="30" spans="1:30" ht="36.75" customHeight="1">
      <c r="A30" s="84">
        <f t="shared" si="2"/>
        <v>19</v>
      </c>
      <c r="B30" s="85" t="str">
        <f>IF(基本情報入力シート!C58="","",基本情報入力シート!C58)</f>
        <v/>
      </c>
      <c r="C30" s="131" t="str">
        <f>IF(基本情報入力シート!M58="","",基本情報入力シート!M58)</f>
        <v/>
      </c>
      <c r="D30" s="132" t="str">
        <f>IF(基本情報入力シート!R58="","",基本情報入力シート!R58)</f>
        <v/>
      </c>
      <c r="E30" s="132" t="str">
        <f>IF(基本情報入力シート!W58="","",基本情報入力シート!W58)</f>
        <v/>
      </c>
      <c r="F30" s="132" t="str">
        <f>IF(基本情報入力シート!X58="","",基本情報入力シート!X58)</f>
        <v/>
      </c>
      <c r="G30" s="132" t="str">
        <f>IF(基本情報入力シート!Y58="","",基本情報入力シート!Y58)</f>
        <v/>
      </c>
      <c r="H30" s="100"/>
      <c r="I30" s="86" t="str">
        <f>IF(基本情報入力シート!Z58="","",基本情報入力シート!Z58)</f>
        <v/>
      </c>
      <c r="J30" s="87" t="str">
        <f>IF(G30="","",VLOOKUP(G30,【参考】数式用!$A$3:$B$29,2,FALSE))</f>
        <v/>
      </c>
      <c r="K30" s="88" t="s">
        <v>11</v>
      </c>
      <c r="L30" s="89">
        <v>6</v>
      </c>
      <c r="M30" s="90" t="s">
        <v>8</v>
      </c>
      <c r="N30" s="197">
        <v>2</v>
      </c>
      <c r="O30" s="91" t="s">
        <v>23</v>
      </c>
      <c r="P30" s="92">
        <v>6</v>
      </c>
      <c r="Q30" s="66" t="s">
        <v>8</v>
      </c>
      <c r="R30" s="92">
        <v>5</v>
      </c>
      <c r="S30" s="90" t="s">
        <v>58</v>
      </c>
      <c r="T30" s="93" t="s">
        <v>13</v>
      </c>
      <c r="U30" s="94">
        <f t="shared" si="5"/>
        <v>4</v>
      </c>
      <c r="V30" s="93" t="s">
        <v>18</v>
      </c>
      <c r="W30" s="99" t="str">
        <f t="shared" si="1"/>
        <v/>
      </c>
      <c r="X30" s="99" t="str">
        <f t="shared" si="4"/>
        <v/>
      </c>
      <c r="Y30" s="225" t="s">
        <v>80</v>
      </c>
      <c r="Z30" s="101" t="s">
        <v>80</v>
      </c>
      <c r="AD30" t="str">
        <f t="shared" si="0"/>
        <v/>
      </c>
    </row>
    <row r="31" spans="1:30" ht="36.75" customHeight="1">
      <c r="A31" s="84">
        <f t="shared" si="2"/>
        <v>20</v>
      </c>
      <c r="B31" s="85" t="str">
        <f>IF(基本情報入力シート!C59="","",基本情報入力シート!C59)</f>
        <v/>
      </c>
      <c r="C31" s="131" t="str">
        <f>IF(基本情報入力シート!M59="","",基本情報入力シート!M59)</f>
        <v/>
      </c>
      <c r="D31" s="132" t="str">
        <f>IF(基本情報入力シート!R59="","",基本情報入力シート!R59)</f>
        <v/>
      </c>
      <c r="E31" s="132" t="str">
        <f>IF(基本情報入力シート!W59="","",基本情報入力シート!W59)</f>
        <v/>
      </c>
      <c r="F31" s="132" t="str">
        <f>IF(基本情報入力シート!X59="","",基本情報入力シート!X59)</f>
        <v/>
      </c>
      <c r="G31" s="132" t="str">
        <f>IF(基本情報入力シート!Y59="","",基本情報入力シート!Y59)</f>
        <v/>
      </c>
      <c r="H31" s="100"/>
      <c r="I31" s="86" t="str">
        <f>IF(基本情報入力シート!Z59="","",基本情報入力シート!Z59)</f>
        <v/>
      </c>
      <c r="J31" s="87" t="str">
        <f>IF(G31="","",VLOOKUP(G31,【参考】数式用!$A$3:$B$29,2,FALSE))</f>
        <v/>
      </c>
      <c r="K31" s="88" t="s">
        <v>11</v>
      </c>
      <c r="L31" s="89">
        <v>6</v>
      </c>
      <c r="M31" s="90" t="s">
        <v>8</v>
      </c>
      <c r="N31" s="197">
        <v>2</v>
      </c>
      <c r="O31" s="91" t="s">
        <v>23</v>
      </c>
      <c r="P31" s="92">
        <v>6</v>
      </c>
      <c r="Q31" s="66" t="s">
        <v>8</v>
      </c>
      <c r="R31" s="92">
        <v>5</v>
      </c>
      <c r="S31" s="90" t="s">
        <v>58</v>
      </c>
      <c r="T31" s="93" t="s">
        <v>59</v>
      </c>
      <c r="U31" s="94">
        <f t="shared" si="5"/>
        <v>4</v>
      </c>
      <c r="V31" s="93" t="s">
        <v>60</v>
      </c>
      <c r="W31" s="99" t="str">
        <f t="shared" si="1"/>
        <v/>
      </c>
      <c r="X31" s="99" t="str">
        <f t="shared" si="4"/>
        <v/>
      </c>
      <c r="Y31" s="225" t="s">
        <v>80</v>
      </c>
      <c r="Z31" s="101" t="s">
        <v>80</v>
      </c>
      <c r="AD31" t="str">
        <f t="shared" si="0"/>
        <v/>
      </c>
    </row>
    <row r="32" spans="1:30" ht="36.75" customHeight="1">
      <c r="A32" s="84">
        <f t="shared" si="2"/>
        <v>21</v>
      </c>
      <c r="B32" s="85" t="str">
        <f>IF(基本情報入力シート!C60="","",基本情報入力シート!C60)</f>
        <v/>
      </c>
      <c r="C32" s="131" t="str">
        <f>IF(基本情報入力シート!M60="","",基本情報入力シート!M60)</f>
        <v/>
      </c>
      <c r="D32" s="132" t="str">
        <f>IF(基本情報入力シート!R60="","",基本情報入力シート!R60)</f>
        <v/>
      </c>
      <c r="E32" s="132" t="str">
        <f>IF(基本情報入力シート!W60="","",基本情報入力シート!W60)</f>
        <v/>
      </c>
      <c r="F32" s="132" t="str">
        <f>IF(基本情報入力シート!X60="","",基本情報入力シート!X60)</f>
        <v/>
      </c>
      <c r="G32" s="132" t="str">
        <f>IF(基本情報入力シート!Y60="","",基本情報入力シート!Y60)</f>
        <v/>
      </c>
      <c r="H32" s="100" t="s">
        <v>80</v>
      </c>
      <c r="I32" s="86" t="str">
        <f>IF(基本情報入力シート!Z60="","",基本情報入力シート!Z60)</f>
        <v/>
      </c>
      <c r="J32" s="87" t="str">
        <f>IF(G32="","",VLOOKUP(G32,【参考】数式用!$A$3:$B$29,2,FALSE))</f>
        <v/>
      </c>
      <c r="K32" s="88" t="s">
        <v>11</v>
      </c>
      <c r="L32" s="89">
        <v>6</v>
      </c>
      <c r="M32" s="90" t="s">
        <v>8</v>
      </c>
      <c r="N32" s="197">
        <v>2</v>
      </c>
      <c r="O32" s="91" t="s">
        <v>23</v>
      </c>
      <c r="P32" s="92">
        <v>6</v>
      </c>
      <c r="Q32" s="66" t="s">
        <v>8</v>
      </c>
      <c r="R32" s="92">
        <v>5</v>
      </c>
      <c r="S32" s="90" t="s">
        <v>58</v>
      </c>
      <c r="T32" s="93" t="s">
        <v>13</v>
      </c>
      <c r="U32" s="94">
        <f t="shared" si="5"/>
        <v>4</v>
      </c>
      <c r="V32" s="93" t="s">
        <v>18</v>
      </c>
      <c r="W32" s="99" t="str">
        <f t="shared" si="1"/>
        <v/>
      </c>
      <c r="X32" s="99" t="str">
        <f t="shared" si="4"/>
        <v/>
      </c>
      <c r="Y32" s="225" t="s">
        <v>80</v>
      </c>
      <c r="Z32" s="101" t="s">
        <v>80</v>
      </c>
      <c r="AD32" t="str">
        <f t="shared" si="0"/>
        <v/>
      </c>
    </row>
    <row r="33" spans="1:30" ht="36.75" customHeight="1">
      <c r="A33" s="84">
        <f t="shared" si="2"/>
        <v>22</v>
      </c>
      <c r="B33" s="85" t="str">
        <f>IF(基本情報入力シート!C61="","",基本情報入力シート!C61)</f>
        <v/>
      </c>
      <c r="C33" s="131" t="str">
        <f>IF(基本情報入力シート!M61="","",基本情報入力シート!M61)</f>
        <v/>
      </c>
      <c r="D33" s="132" t="str">
        <f>IF(基本情報入力シート!R61="","",基本情報入力シート!R61)</f>
        <v/>
      </c>
      <c r="E33" s="132" t="str">
        <f>IF(基本情報入力シート!W61="","",基本情報入力シート!W61)</f>
        <v/>
      </c>
      <c r="F33" s="132" t="str">
        <f>IF(基本情報入力シート!X61="","",基本情報入力シート!X61)</f>
        <v/>
      </c>
      <c r="G33" s="132" t="str">
        <f>IF(基本情報入力シート!Y61="","",基本情報入力シート!Y61)</f>
        <v/>
      </c>
      <c r="H33" s="100" t="s">
        <v>80</v>
      </c>
      <c r="I33" s="86" t="str">
        <f>IF(基本情報入力シート!Z61="","",基本情報入力シート!Z61)</f>
        <v/>
      </c>
      <c r="J33" s="87" t="str">
        <f>IF(G33="","",VLOOKUP(G33,【参考】数式用!$A$3:$B$29,2,FALSE))</f>
        <v/>
      </c>
      <c r="K33" s="88" t="s">
        <v>11</v>
      </c>
      <c r="L33" s="89">
        <v>6</v>
      </c>
      <c r="M33" s="90" t="s">
        <v>8</v>
      </c>
      <c r="N33" s="197">
        <v>2</v>
      </c>
      <c r="O33" s="91" t="s">
        <v>23</v>
      </c>
      <c r="P33" s="92">
        <v>6</v>
      </c>
      <c r="Q33" s="66" t="s">
        <v>8</v>
      </c>
      <c r="R33" s="92">
        <v>5</v>
      </c>
      <c r="S33" s="90" t="s">
        <v>58</v>
      </c>
      <c r="T33" s="93" t="s">
        <v>59</v>
      </c>
      <c r="U33" s="94">
        <f t="shared" si="5"/>
        <v>4</v>
      </c>
      <c r="V33" s="93" t="s">
        <v>60</v>
      </c>
      <c r="W33" s="99" t="str">
        <f t="shared" si="1"/>
        <v/>
      </c>
      <c r="X33" s="99" t="str">
        <f t="shared" si="4"/>
        <v/>
      </c>
      <c r="Y33" s="225" t="s">
        <v>80</v>
      </c>
      <c r="Z33" s="101" t="s">
        <v>80</v>
      </c>
      <c r="AD33" t="str">
        <f t="shared" si="0"/>
        <v/>
      </c>
    </row>
    <row r="34" spans="1:30" ht="36.75" customHeight="1">
      <c r="A34" s="84">
        <f t="shared" si="2"/>
        <v>23</v>
      </c>
      <c r="B34" s="85" t="str">
        <f>IF(基本情報入力シート!C62="","",基本情報入力シート!C62)</f>
        <v/>
      </c>
      <c r="C34" s="131" t="str">
        <f>IF(基本情報入力シート!M62="","",基本情報入力シート!M62)</f>
        <v/>
      </c>
      <c r="D34" s="132" t="str">
        <f>IF(基本情報入力シート!R62="","",基本情報入力シート!R62)</f>
        <v/>
      </c>
      <c r="E34" s="132" t="str">
        <f>IF(基本情報入力シート!W62="","",基本情報入力シート!W62)</f>
        <v/>
      </c>
      <c r="F34" s="132" t="str">
        <f>IF(基本情報入力シート!X62="","",基本情報入力シート!X62)</f>
        <v/>
      </c>
      <c r="G34" s="132" t="str">
        <f>IF(基本情報入力シート!Y62="","",基本情報入力シート!Y62)</f>
        <v/>
      </c>
      <c r="H34" s="100" t="s">
        <v>80</v>
      </c>
      <c r="I34" s="86" t="str">
        <f>IF(基本情報入力シート!Z62="","",基本情報入力シート!Z62)</f>
        <v/>
      </c>
      <c r="J34" s="87" t="str">
        <f>IF(G34="","",VLOOKUP(G34,【参考】数式用!$A$3:$B$29,2,FALSE))</f>
        <v/>
      </c>
      <c r="K34" s="88" t="s">
        <v>11</v>
      </c>
      <c r="L34" s="89">
        <v>6</v>
      </c>
      <c r="M34" s="90" t="s">
        <v>8</v>
      </c>
      <c r="N34" s="197">
        <v>2</v>
      </c>
      <c r="O34" s="91" t="s">
        <v>23</v>
      </c>
      <c r="P34" s="92">
        <v>6</v>
      </c>
      <c r="Q34" s="66" t="s">
        <v>8</v>
      </c>
      <c r="R34" s="92">
        <v>5</v>
      </c>
      <c r="S34" s="90" t="s">
        <v>58</v>
      </c>
      <c r="T34" s="93" t="s">
        <v>13</v>
      </c>
      <c r="U34" s="94">
        <f t="shared" si="5"/>
        <v>4</v>
      </c>
      <c r="V34" s="93" t="s">
        <v>18</v>
      </c>
      <c r="W34" s="99" t="str">
        <f t="shared" si="1"/>
        <v/>
      </c>
      <c r="X34" s="99" t="str">
        <f t="shared" si="4"/>
        <v/>
      </c>
      <c r="Y34" s="225" t="s">
        <v>80</v>
      </c>
      <c r="Z34" s="101" t="s">
        <v>80</v>
      </c>
      <c r="AD34" t="str">
        <f t="shared" si="0"/>
        <v/>
      </c>
    </row>
    <row r="35" spans="1:30" ht="36.75" customHeight="1">
      <c r="A35" s="84">
        <f t="shared" si="2"/>
        <v>24</v>
      </c>
      <c r="B35" s="85" t="str">
        <f>IF(基本情報入力シート!C63="","",基本情報入力シート!C63)</f>
        <v/>
      </c>
      <c r="C35" s="131" t="str">
        <f>IF(基本情報入力シート!M63="","",基本情報入力シート!M63)</f>
        <v/>
      </c>
      <c r="D35" s="132" t="str">
        <f>IF(基本情報入力シート!R63="","",基本情報入力シート!R63)</f>
        <v/>
      </c>
      <c r="E35" s="132" t="str">
        <f>IF(基本情報入力シート!W63="","",基本情報入力シート!W63)</f>
        <v/>
      </c>
      <c r="F35" s="132" t="str">
        <f>IF(基本情報入力シート!X63="","",基本情報入力シート!X63)</f>
        <v/>
      </c>
      <c r="G35" s="132" t="str">
        <f>IF(基本情報入力シート!Y63="","",基本情報入力シート!Y63)</f>
        <v/>
      </c>
      <c r="H35" s="100" t="s">
        <v>80</v>
      </c>
      <c r="I35" s="86" t="str">
        <f>IF(基本情報入力シート!Z63="","",基本情報入力シート!Z63)</f>
        <v/>
      </c>
      <c r="J35" s="87" t="str">
        <f>IF(G35="","",VLOOKUP(G35,【参考】数式用!$A$3:$B$29,2,FALSE))</f>
        <v/>
      </c>
      <c r="K35" s="88" t="s">
        <v>11</v>
      </c>
      <c r="L35" s="89">
        <v>6</v>
      </c>
      <c r="M35" s="90" t="s">
        <v>8</v>
      </c>
      <c r="N35" s="197">
        <v>2</v>
      </c>
      <c r="O35" s="91" t="s">
        <v>23</v>
      </c>
      <c r="P35" s="92">
        <v>6</v>
      </c>
      <c r="Q35" s="66" t="s">
        <v>8</v>
      </c>
      <c r="R35" s="92">
        <v>5</v>
      </c>
      <c r="S35" s="90" t="s">
        <v>58</v>
      </c>
      <c r="T35" s="93" t="s">
        <v>59</v>
      </c>
      <c r="U35" s="94">
        <f t="shared" si="5"/>
        <v>4</v>
      </c>
      <c r="V35" s="93" t="s">
        <v>60</v>
      </c>
      <c r="W35" s="99" t="str">
        <f t="shared" si="1"/>
        <v/>
      </c>
      <c r="X35" s="99" t="str">
        <f t="shared" si="4"/>
        <v/>
      </c>
      <c r="Y35" s="225" t="s">
        <v>80</v>
      </c>
      <c r="Z35" s="101" t="s">
        <v>80</v>
      </c>
      <c r="AD35" t="str">
        <f t="shared" si="0"/>
        <v/>
      </c>
    </row>
    <row r="36" spans="1:30" ht="36.75" customHeight="1">
      <c r="A36" s="84">
        <f t="shared" si="2"/>
        <v>25</v>
      </c>
      <c r="B36" s="85" t="str">
        <f>IF(基本情報入力シート!C64="","",基本情報入力シート!C64)</f>
        <v/>
      </c>
      <c r="C36" s="131" t="str">
        <f>IF(基本情報入力シート!M64="","",基本情報入力シート!M64)</f>
        <v/>
      </c>
      <c r="D36" s="132" t="str">
        <f>IF(基本情報入力シート!R64="","",基本情報入力シート!R64)</f>
        <v/>
      </c>
      <c r="E36" s="132" t="str">
        <f>IF(基本情報入力シート!W64="","",基本情報入力シート!W64)</f>
        <v/>
      </c>
      <c r="F36" s="132" t="str">
        <f>IF(基本情報入力シート!X64="","",基本情報入力シート!X64)</f>
        <v/>
      </c>
      <c r="G36" s="132" t="str">
        <f>IF(基本情報入力シート!Y64="","",基本情報入力シート!Y64)</f>
        <v/>
      </c>
      <c r="H36" s="100" t="s">
        <v>80</v>
      </c>
      <c r="I36" s="86" t="str">
        <f>IF(基本情報入力シート!Z64="","",基本情報入力シート!Z64)</f>
        <v/>
      </c>
      <c r="J36" s="87" t="str">
        <f>IF(G36="","",VLOOKUP(G36,【参考】数式用!$A$3:$B$29,2,FALSE))</f>
        <v/>
      </c>
      <c r="K36" s="88" t="s">
        <v>11</v>
      </c>
      <c r="L36" s="89">
        <v>6</v>
      </c>
      <c r="M36" s="90" t="s">
        <v>8</v>
      </c>
      <c r="N36" s="197">
        <v>2</v>
      </c>
      <c r="O36" s="91" t="s">
        <v>23</v>
      </c>
      <c r="P36" s="92">
        <v>6</v>
      </c>
      <c r="Q36" s="66" t="s">
        <v>8</v>
      </c>
      <c r="R36" s="92">
        <v>5</v>
      </c>
      <c r="S36" s="90" t="s">
        <v>58</v>
      </c>
      <c r="T36" s="93" t="s">
        <v>13</v>
      </c>
      <c r="U36" s="94">
        <f t="shared" si="5"/>
        <v>4</v>
      </c>
      <c r="V36" s="93" t="s">
        <v>18</v>
      </c>
      <c r="W36" s="99" t="str">
        <f t="shared" si="1"/>
        <v/>
      </c>
      <c r="X36" s="99" t="str">
        <f t="shared" si="4"/>
        <v/>
      </c>
      <c r="Y36" s="225" t="s">
        <v>80</v>
      </c>
      <c r="Z36" s="101" t="s">
        <v>80</v>
      </c>
      <c r="AD36" t="str">
        <f t="shared" si="0"/>
        <v/>
      </c>
    </row>
    <row r="37" spans="1:30" ht="36.75" customHeight="1">
      <c r="A37" s="84">
        <f t="shared" si="2"/>
        <v>26</v>
      </c>
      <c r="B37" s="85" t="str">
        <f>IF(基本情報入力シート!C65="","",基本情報入力シート!C65)</f>
        <v/>
      </c>
      <c r="C37" s="131" t="str">
        <f>IF(基本情報入力シート!M65="","",基本情報入力シート!M65)</f>
        <v/>
      </c>
      <c r="D37" s="132" t="str">
        <f>IF(基本情報入力シート!R65="","",基本情報入力シート!R65)</f>
        <v/>
      </c>
      <c r="E37" s="132" t="str">
        <f>IF(基本情報入力シート!W65="","",基本情報入力シート!W65)</f>
        <v/>
      </c>
      <c r="F37" s="132" t="str">
        <f>IF(基本情報入力シート!X65="","",基本情報入力シート!X65)</f>
        <v/>
      </c>
      <c r="G37" s="132" t="str">
        <f>IF(基本情報入力シート!Y65="","",基本情報入力シート!Y65)</f>
        <v/>
      </c>
      <c r="H37" s="100" t="s">
        <v>80</v>
      </c>
      <c r="I37" s="86" t="str">
        <f>IF(基本情報入力シート!Z65="","",基本情報入力シート!Z65)</f>
        <v/>
      </c>
      <c r="J37" s="87" t="str">
        <f>IF(G37="","",VLOOKUP(G37,【参考】数式用!$A$3:$B$29,2,FALSE))</f>
        <v/>
      </c>
      <c r="K37" s="88" t="s">
        <v>11</v>
      </c>
      <c r="L37" s="89">
        <v>6</v>
      </c>
      <c r="M37" s="90" t="s">
        <v>8</v>
      </c>
      <c r="N37" s="197">
        <v>2</v>
      </c>
      <c r="O37" s="91" t="s">
        <v>23</v>
      </c>
      <c r="P37" s="92">
        <v>6</v>
      </c>
      <c r="Q37" s="66" t="s">
        <v>8</v>
      </c>
      <c r="R37" s="92">
        <v>5</v>
      </c>
      <c r="S37" s="90" t="s">
        <v>58</v>
      </c>
      <c r="T37" s="93" t="s">
        <v>59</v>
      </c>
      <c r="U37" s="94">
        <f t="shared" si="5"/>
        <v>4</v>
      </c>
      <c r="V37" s="93" t="s">
        <v>60</v>
      </c>
      <c r="W37" s="99" t="str">
        <f t="shared" si="1"/>
        <v/>
      </c>
      <c r="X37" s="99" t="str">
        <f t="shared" si="4"/>
        <v/>
      </c>
      <c r="Y37" s="225" t="s">
        <v>80</v>
      </c>
      <c r="Z37" s="101" t="s">
        <v>80</v>
      </c>
      <c r="AD37" t="str">
        <f t="shared" si="0"/>
        <v/>
      </c>
    </row>
    <row r="38" spans="1:30" ht="36.75" customHeight="1">
      <c r="A38" s="84">
        <f t="shared" si="2"/>
        <v>27</v>
      </c>
      <c r="B38" s="85" t="str">
        <f>IF(基本情報入力シート!C66="","",基本情報入力シート!C66)</f>
        <v/>
      </c>
      <c r="C38" s="131" t="str">
        <f>IF(基本情報入力シート!M66="","",基本情報入力シート!M66)</f>
        <v/>
      </c>
      <c r="D38" s="132" t="str">
        <f>IF(基本情報入力シート!R66="","",基本情報入力シート!R66)</f>
        <v/>
      </c>
      <c r="E38" s="132" t="str">
        <f>IF(基本情報入力シート!W66="","",基本情報入力シート!W66)</f>
        <v/>
      </c>
      <c r="F38" s="132" t="str">
        <f>IF(基本情報入力シート!X66="","",基本情報入力シート!X66)</f>
        <v/>
      </c>
      <c r="G38" s="132" t="str">
        <f>IF(基本情報入力シート!Y66="","",基本情報入力シート!Y66)</f>
        <v/>
      </c>
      <c r="H38" s="100" t="s">
        <v>80</v>
      </c>
      <c r="I38" s="86" t="str">
        <f>IF(基本情報入力シート!Z66="","",基本情報入力シート!Z66)</f>
        <v/>
      </c>
      <c r="J38" s="87" t="str">
        <f>IF(G38="","",VLOOKUP(G38,【参考】数式用!$A$3:$B$29,2,FALSE))</f>
        <v/>
      </c>
      <c r="K38" s="88" t="s">
        <v>11</v>
      </c>
      <c r="L38" s="89">
        <v>6</v>
      </c>
      <c r="M38" s="90" t="s">
        <v>8</v>
      </c>
      <c r="N38" s="197">
        <v>2</v>
      </c>
      <c r="O38" s="91" t="s">
        <v>23</v>
      </c>
      <c r="P38" s="92">
        <v>6</v>
      </c>
      <c r="Q38" s="66" t="s">
        <v>8</v>
      </c>
      <c r="R38" s="92">
        <v>5</v>
      </c>
      <c r="S38" s="90" t="s">
        <v>58</v>
      </c>
      <c r="T38" s="93" t="s">
        <v>13</v>
      </c>
      <c r="U38" s="94">
        <f t="shared" si="5"/>
        <v>4</v>
      </c>
      <c r="V38" s="93" t="s">
        <v>18</v>
      </c>
      <c r="W38" s="99" t="str">
        <f t="shared" si="1"/>
        <v/>
      </c>
      <c r="X38" s="99" t="str">
        <f t="shared" si="4"/>
        <v/>
      </c>
      <c r="Y38" s="225" t="s">
        <v>80</v>
      </c>
      <c r="Z38" s="101" t="s">
        <v>80</v>
      </c>
      <c r="AD38" t="str">
        <f t="shared" si="0"/>
        <v/>
      </c>
    </row>
    <row r="39" spans="1:30" ht="36.75" customHeight="1">
      <c r="A39" s="84">
        <f t="shared" si="2"/>
        <v>28</v>
      </c>
      <c r="B39" s="85" t="str">
        <f>IF(基本情報入力シート!C67="","",基本情報入力シート!C67)</f>
        <v/>
      </c>
      <c r="C39" s="131" t="str">
        <f>IF(基本情報入力シート!M67="","",基本情報入力シート!M67)</f>
        <v/>
      </c>
      <c r="D39" s="132" t="str">
        <f>IF(基本情報入力シート!R67="","",基本情報入力シート!R67)</f>
        <v/>
      </c>
      <c r="E39" s="132" t="str">
        <f>IF(基本情報入力シート!W67="","",基本情報入力シート!W67)</f>
        <v/>
      </c>
      <c r="F39" s="132" t="str">
        <f>IF(基本情報入力シート!X67="","",基本情報入力シート!X67)</f>
        <v/>
      </c>
      <c r="G39" s="132" t="str">
        <f>IF(基本情報入力シート!Y67="","",基本情報入力シート!Y67)</f>
        <v/>
      </c>
      <c r="H39" s="100" t="s">
        <v>80</v>
      </c>
      <c r="I39" s="86" t="str">
        <f>IF(基本情報入力シート!Z67="","",基本情報入力シート!Z67)</f>
        <v/>
      </c>
      <c r="J39" s="87" t="str">
        <f>IF(G39="","",VLOOKUP(G39,【参考】数式用!$A$3:$B$29,2,FALSE))</f>
        <v/>
      </c>
      <c r="K39" s="88" t="s">
        <v>11</v>
      </c>
      <c r="L39" s="89">
        <v>6</v>
      </c>
      <c r="M39" s="90" t="s">
        <v>8</v>
      </c>
      <c r="N39" s="197">
        <v>2</v>
      </c>
      <c r="O39" s="91" t="s">
        <v>23</v>
      </c>
      <c r="P39" s="92">
        <v>6</v>
      </c>
      <c r="Q39" s="66" t="s">
        <v>8</v>
      </c>
      <c r="R39" s="92">
        <v>5</v>
      </c>
      <c r="S39" s="90" t="s">
        <v>58</v>
      </c>
      <c r="T39" s="93" t="s">
        <v>59</v>
      </c>
      <c r="U39" s="94">
        <f t="shared" si="5"/>
        <v>4</v>
      </c>
      <c r="V39" s="93" t="s">
        <v>60</v>
      </c>
      <c r="W39" s="99" t="str">
        <f t="shared" si="1"/>
        <v/>
      </c>
      <c r="X39" s="99" t="str">
        <f t="shared" si="4"/>
        <v/>
      </c>
      <c r="Y39" s="225" t="s">
        <v>80</v>
      </c>
      <c r="Z39" s="101" t="s">
        <v>80</v>
      </c>
      <c r="AD39" t="str">
        <f t="shared" si="0"/>
        <v/>
      </c>
    </row>
    <row r="40" spans="1:30" ht="36.75" customHeight="1">
      <c r="A40" s="84">
        <f t="shared" si="2"/>
        <v>29</v>
      </c>
      <c r="B40" s="85" t="str">
        <f>IF(基本情報入力シート!C68="","",基本情報入力シート!C68)</f>
        <v/>
      </c>
      <c r="C40" s="131" t="str">
        <f>IF(基本情報入力シート!M68="","",基本情報入力シート!M68)</f>
        <v/>
      </c>
      <c r="D40" s="132" t="str">
        <f>IF(基本情報入力シート!R68="","",基本情報入力シート!R68)</f>
        <v/>
      </c>
      <c r="E40" s="132" t="str">
        <f>IF(基本情報入力シート!W68="","",基本情報入力シート!W68)</f>
        <v/>
      </c>
      <c r="F40" s="132" t="str">
        <f>IF(基本情報入力シート!X68="","",基本情報入力シート!X68)</f>
        <v/>
      </c>
      <c r="G40" s="132" t="str">
        <f>IF(基本情報入力シート!Y68="","",基本情報入力シート!Y68)</f>
        <v/>
      </c>
      <c r="H40" s="100" t="s">
        <v>80</v>
      </c>
      <c r="I40" s="86" t="str">
        <f>IF(基本情報入力シート!Z68="","",基本情報入力シート!Z68)</f>
        <v/>
      </c>
      <c r="J40" s="87" t="str">
        <f>IF(G40="","",VLOOKUP(G40,【参考】数式用!$A$3:$B$29,2,FALSE))</f>
        <v/>
      </c>
      <c r="K40" s="88" t="s">
        <v>11</v>
      </c>
      <c r="L40" s="89">
        <v>6</v>
      </c>
      <c r="M40" s="90" t="s">
        <v>8</v>
      </c>
      <c r="N40" s="197">
        <v>2</v>
      </c>
      <c r="O40" s="91" t="s">
        <v>23</v>
      </c>
      <c r="P40" s="92">
        <v>6</v>
      </c>
      <c r="Q40" s="66" t="s">
        <v>8</v>
      </c>
      <c r="R40" s="92">
        <v>5</v>
      </c>
      <c r="S40" s="90" t="s">
        <v>58</v>
      </c>
      <c r="T40" s="93" t="s">
        <v>13</v>
      </c>
      <c r="U40" s="94">
        <f t="shared" si="5"/>
        <v>4</v>
      </c>
      <c r="V40" s="93" t="s">
        <v>18</v>
      </c>
      <c r="W40" s="99" t="str">
        <f t="shared" si="1"/>
        <v/>
      </c>
      <c r="X40" s="99" t="str">
        <f t="shared" si="4"/>
        <v/>
      </c>
      <c r="Y40" s="225" t="s">
        <v>80</v>
      </c>
      <c r="Z40" s="101" t="s">
        <v>80</v>
      </c>
      <c r="AD40" t="str">
        <f t="shared" si="0"/>
        <v/>
      </c>
    </row>
    <row r="41" spans="1:30" ht="36.75" customHeight="1">
      <c r="A41" s="84">
        <f t="shared" si="2"/>
        <v>30</v>
      </c>
      <c r="B41" s="85" t="str">
        <f>IF(基本情報入力シート!C69="","",基本情報入力シート!C69)</f>
        <v/>
      </c>
      <c r="C41" s="131" t="str">
        <f>IF(基本情報入力シート!M69="","",基本情報入力シート!M69)</f>
        <v/>
      </c>
      <c r="D41" s="132" t="str">
        <f>IF(基本情報入力シート!R69="","",基本情報入力シート!R69)</f>
        <v/>
      </c>
      <c r="E41" s="132" t="str">
        <f>IF(基本情報入力シート!W69="","",基本情報入力シート!W69)</f>
        <v/>
      </c>
      <c r="F41" s="132" t="str">
        <f>IF(基本情報入力シート!X69="","",基本情報入力シート!X69)</f>
        <v/>
      </c>
      <c r="G41" s="132" t="str">
        <f>IF(基本情報入力シート!Y69="","",基本情報入力シート!Y69)</f>
        <v/>
      </c>
      <c r="H41" s="100" t="s">
        <v>80</v>
      </c>
      <c r="I41" s="86" t="str">
        <f>IF(基本情報入力シート!Z69="","",基本情報入力シート!Z69)</f>
        <v/>
      </c>
      <c r="J41" s="87" t="str">
        <f>IF(G41="","",VLOOKUP(G41,【参考】数式用!$A$3:$B$29,2,FALSE))</f>
        <v/>
      </c>
      <c r="K41" s="88" t="s">
        <v>11</v>
      </c>
      <c r="L41" s="89">
        <v>6</v>
      </c>
      <c r="M41" s="90" t="s">
        <v>8</v>
      </c>
      <c r="N41" s="197">
        <v>2</v>
      </c>
      <c r="O41" s="91" t="s">
        <v>23</v>
      </c>
      <c r="P41" s="92">
        <v>6</v>
      </c>
      <c r="Q41" s="66" t="s">
        <v>8</v>
      </c>
      <c r="R41" s="92">
        <v>5</v>
      </c>
      <c r="S41" s="90" t="s">
        <v>58</v>
      </c>
      <c r="T41" s="93" t="s">
        <v>59</v>
      </c>
      <c r="U41" s="94">
        <f t="shared" si="5"/>
        <v>4</v>
      </c>
      <c r="V41" s="93" t="s">
        <v>60</v>
      </c>
      <c r="W41" s="99" t="str">
        <f t="shared" si="1"/>
        <v/>
      </c>
      <c r="X41" s="99" t="str">
        <f t="shared" si="4"/>
        <v/>
      </c>
      <c r="Y41" s="225" t="s">
        <v>80</v>
      </c>
      <c r="Z41" s="101" t="s">
        <v>80</v>
      </c>
      <c r="AD41" t="str">
        <f t="shared" si="0"/>
        <v/>
      </c>
    </row>
    <row r="42" spans="1:30" ht="36.75" customHeight="1">
      <c r="A42" s="84">
        <f t="shared" si="2"/>
        <v>31</v>
      </c>
      <c r="B42" s="85" t="str">
        <f>IF(基本情報入力シート!C70="","",基本情報入力シート!C70)</f>
        <v/>
      </c>
      <c r="C42" s="131" t="str">
        <f>IF(基本情報入力シート!M70="","",基本情報入力シート!M70)</f>
        <v/>
      </c>
      <c r="D42" s="132" t="str">
        <f>IF(基本情報入力シート!R70="","",基本情報入力シート!R70)</f>
        <v/>
      </c>
      <c r="E42" s="132" t="str">
        <f>IF(基本情報入力シート!W70="","",基本情報入力シート!W70)</f>
        <v/>
      </c>
      <c r="F42" s="132" t="str">
        <f>IF(基本情報入力シート!X70="","",基本情報入力シート!X70)</f>
        <v/>
      </c>
      <c r="G42" s="132" t="str">
        <f>IF(基本情報入力シート!Y70="","",基本情報入力シート!Y70)</f>
        <v/>
      </c>
      <c r="H42" s="100" t="s">
        <v>80</v>
      </c>
      <c r="I42" s="86" t="str">
        <f>IF(基本情報入力シート!Z70="","",基本情報入力シート!Z70)</f>
        <v/>
      </c>
      <c r="J42" s="87" t="str">
        <f>IF(G42="","",VLOOKUP(G42,【参考】数式用!$A$3:$B$29,2,FALSE))</f>
        <v/>
      </c>
      <c r="K42" s="88" t="s">
        <v>11</v>
      </c>
      <c r="L42" s="89">
        <v>6</v>
      </c>
      <c r="M42" s="90" t="s">
        <v>8</v>
      </c>
      <c r="N42" s="197">
        <v>2</v>
      </c>
      <c r="O42" s="91" t="s">
        <v>23</v>
      </c>
      <c r="P42" s="92">
        <v>6</v>
      </c>
      <c r="Q42" s="66" t="s">
        <v>8</v>
      </c>
      <c r="R42" s="92">
        <v>5</v>
      </c>
      <c r="S42" s="90" t="s">
        <v>58</v>
      </c>
      <c r="T42" s="93" t="s">
        <v>13</v>
      </c>
      <c r="U42" s="94">
        <f t="shared" si="5"/>
        <v>4</v>
      </c>
      <c r="V42" s="93" t="s">
        <v>18</v>
      </c>
      <c r="W42" s="99" t="str">
        <f t="shared" si="1"/>
        <v/>
      </c>
      <c r="X42" s="99" t="str">
        <f t="shared" si="4"/>
        <v/>
      </c>
      <c r="Y42" s="225" t="s">
        <v>80</v>
      </c>
      <c r="Z42" s="101" t="s">
        <v>80</v>
      </c>
      <c r="AD42" t="str">
        <f t="shared" si="0"/>
        <v/>
      </c>
    </row>
    <row r="43" spans="1:30" ht="36.75" customHeight="1">
      <c r="A43" s="84">
        <f t="shared" si="2"/>
        <v>32</v>
      </c>
      <c r="B43" s="85" t="str">
        <f>IF(基本情報入力シート!C71="","",基本情報入力シート!C71)</f>
        <v/>
      </c>
      <c r="C43" s="131" t="str">
        <f>IF(基本情報入力シート!M71="","",基本情報入力シート!M71)</f>
        <v/>
      </c>
      <c r="D43" s="132" t="str">
        <f>IF(基本情報入力シート!R71="","",基本情報入力シート!R71)</f>
        <v/>
      </c>
      <c r="E43" s="132" t="str">
        <f>IF(基本情報入力シート!W71="","",基本情報入力シート!W71)</f>
        <v/>
      </c>
      <c r="F43" s="132" t="str">
        <f>IF(基本情報入力シート!X71="","",基本情報入力シート!X71)</f>
        <v/>
      </c>
      <c r="G43" s="132" t="str">
        <f>IF(基本情報入力シート!Y71="","",基本情報入力シート!Y71)</f>
        <v/>
      </c>
      <c r="H43" s="100" t="s">
        <v>80</v>
      </c>
      <c r="I43" s="86" t="str">
        <f>IF(基本情報入力シート!Z71="","",基本情報入力シート!Z71)</f>
        <v/>
      </c>
      <c r="J43" s="87" t="str">
        <f>IF(G43="","",VLOOKUP(G43,【参考】数式用!$A$3:$B$29,2,FALSE))</f>
        <v/>
      </c>
      <c r="K43" s="88" t="s">
        <v>11</v>
      </c>
      <c r="L43" s="89">
        <v>6</v>
      </c>
      <c r="M43" s="90" t="s">
        <v>8</v>
      </c>
      <c r="N43" s="197">
        <v>2</v>
      </c>
      <c r="O43" s="91" t="s">
        <v>23</v>
      </c>
      <c r="P43" s="92">
        <v>6</v>
      </c>
      <c r="Q43" s="66" t="s">
        <v>8</v>
      </c>
      <c r="R43" s="92">
        <v>5</v>
      </c>
      <c r="S43" s="90" t="s">
        <v>58</v>
      </c>
      <c r="T43" s="93" t="s">
        <v>59</v>
      </c>
      <c r="U43" s="94">
        <f t="shared" si="5"/>
        <v>4</v>
      </c>
      <c r="V43" s="93" t="s">
        <v>60</v>
      </c>
      <c r="W43" s="99" t="str">
        <f t="shared" si="1"/>
        <v/>
      </c>
      <c r="X43" s="99" t="str">
        <f t="shared" si="4"/>
        <v/>
      </c>
      <c r="Y43" s="225" t="s">
        <v>80</v>
      </c>
      <c r="Z43" s="101" t="s">
        <v>80</v>
      </c>
      <c r="AD43" t="str">
        <f t="shared" si="0"/>
        <v/>
      </c>
    </row>
    <row r="44" spans="1:30" ht="36.75" customHeight="1">
      <c r="A44" s="84">
        <f t="shared" si="2"/>
        <v>33</v>
      </c>
      <c r="B44" s="85" t="str">
        <f>IF(基本情報入力シート!C72="","",基本情報入力シート!C72)</f>
        <v/>
      </c>
      <c r="C44" s="131" t="str">
        <f>IF(基本情報入力シート!M72="","",基本情報入力シート!M72)</f>
        <v/>
      </c>
      <c r="D44" s="132" t="str">
        <f>IF(基本情報入力シート!R72="","",基本情報入力シート!R72)</f>
        <v/>
      </c>
      <c r="E44" s="132" t="str">
        <f>IF(基本情報入力シート!W72="","",基本情報入力シート!W72)</f>
        <v/>
      </c>
      <c r="F44" s="132" t="str">
        <f>IF(基本情報入力シート!X72="","",基本情報入力シート!X72)</f>
        <v/>
      </c>
      <c r="G44" s="132" t="str">
        <f>IF(基本情報入力シート!Y72="","",基本情報入力シート!Y72)</f>
        <v/>
      </c>
      <c r="H44" s="100" t="s">
        <v>80</v>
      </c>
      <c r="I44" s="86" t="str">
        <f>IF(基本情報入力シート!Z72="","",基本情報入力シート!Z72)</f>
        <v/>
      </c>
      <c r="J44" s="87" t="str">
        <f>IF(G44="","",VLOOKUP(G44,【参考】数式用!$A$3:$B$29,2,FALSE))</f>
        <v/>
      </c>
      <c r="K44" s="88" t="s">
        <v>11</v>
      </c>
      <c r="L44" s="89">
        <v>6</v>
      </c>
      <c r="M44" s="90" t="s">
        <v>8</v>
      </c>
      <c r="N44" s="197">
        <v>2</v>
      </c>
      <c r="O44" s="91" t="s">
        <v>23</v>
      </c>
      <c r="P44" s="92">
        <v>6</v>
      </c>
      <c r="Q44" s="66" t="s">
        <v>8</v>
      </c>
      <c r="R44" s="92">
        <v>5</v>
      </c>
      <c r="S44" s="90" t="s">
        <v>58</v>
      </c>
      <c r="T44" s="93" t="s">
        <v>13</v>
      </c>
      <c r="U44" s="94">
        <f t="shared" si="5"/>
        <v>4</v>
      </c>
      <c r="V44" s="93" t="s">
        <v>18</v>
      </c>
      <c r="W44" s="99" t="str">
        <f t="shared" si="1"/>
        <v/>
      </c>
      <c r="X44" s="99" t="str">
        <f t="shared" si="4"/>
        <v/>
      </c>
      <c r="Y44" s="225" t="s">
        <v>80</v>
      </c>
      <c r="Z44" s="101" t="s">
        <v>80</v>
      </c>
      <c r="AD44" t="str">
        <f t="shared" si="0"/>
        <v/>
      </c>
    </row>
    <row r="45" spans="1:30" ht="36.75" customHeight="1">
      <c r="A45" s="84">
        <f t="shared" si="2"/>
        <v>34</v>
      </c>
      <c r="B45" s="85" t="str">
        <f>IF(基本情報入力シート!C73="","",基本情報入力シート!C73)</f>
        <v/>
      </c>
      <c r="C45" s="131" t="str">
        <f>IF(基本情報入力シート!M73="","",基本情報入力シート!M73)</f>
        <v/>
      </c>
      <c r="D45" s="132" t="str">
        <f>IF(基本情報入力シート!R73="","",基本情報入力シート!R73)</f>
        <v/>
      </c>
      <c r="E45" s="132" t="str">
        <f>IF(基本情報入力シート!W73="","",基本情報入力シート!W73)</f>
        <v/>
      </c>
      <c r="F45" s="132" t="str">
        <f>IF(基本情報入力シート!X73="","",基本情報入力シート!X73)</f>
        <v/>
      </c>
      <c r="G45" s="132" t="str">
        <f>IF(基本情報入力シート!Y73="","",基本情報入力シート!Y73)</f>
        <v/>
      </c>
      <c r="H45" s="100" t="s">
        <v>80</v>
      </c>
      <c r="I45" s="86" t="str">
        <f>IF(基本情報入力シート!Z73="","",基本情報入力シート!Z73)</f>
        <v/>
      </c>
      <c r="J45" s="87" t="str">
        <f>IF(G45="","",VLOOKUP(G45,【参考】数式用!$A$3:$B$29,2,FALSE))</f>
        <v/>
      </c>
      <c r="K45" s="88" t="s">
        <v>11</v>
      </c>
      <c r="L45" s="89">
        <v>6</v>
      </c>
      <c r="M45" s="90" t="s">
        <v>8</v>
      </c>
      <c r="N45" s="197">
        <v>2</v>
      </c>
      <c r="O45" s="91" t="s">
        <v>23</v>
      </c>
      <c r="P45" s="92">
        <v>6</v>
      </c>
      <c r="Q45" s="66" t="s">
        <v>8</v>
      </c>
      <c r="R45" s="92">
        <v>5</v>
      </c>
      <c r="S45" s="90" t="s">
        <v>58</v>
      </c>
      <c r="T45" s="93" t="s">
        <v>59</v>
      </c>
      <c r="U45" s="94">
        <f t="shared" si="5"/>
        <v>4</v>
      </c>
      <c r="V45" s="93" t="s">
        <v>60</v>
      </c>
      <c r="W45" s="99" t="str">
        <f t="shared" si="1"/>
        <v/>
      </c>
      <c r="X45" s="99" t="str">
        <f t="shared" si="4"/>
        <v/>
      </c>
      <c r="Y45" s="225" t="s">
        <v>80</v>
      </c>
      <c r="Z45" s="101" t="s">
        <v>80</v>
      </c>
      <c r="AD45" t="str">
        <f t="shared" si="0"/>
        <v/>
      </c>
    </row>
    <row r="46" spans="1:30" ht="36.75" customHeight="1">
      <c r="A46" s="84">
        <f t="shared" si="2"/>
        <v>35</v>
      </c>
      <c r="B46" s="85" t="str">
        <f>IF(基本情報入力シート!C74="","",基本情報入力シート!C74)</f>
        <v/>
      </c>
      <c r="C46" s="131" t="str">
        <f>IF(基本情報入力シート!M74="","",基本情報入力シート!M74)</f>
        <v/>
      </c>
      <c r="D46" s="132" t="str">
        <f>IF(基本情報入力シート!R74="","",基本情報入力シート!R74)</f>
        <v/>
      </c>
      <c r="E46" s="132" t="str">
        <f>IF(基本情報入力シート!W74="","",基本情報入力シート!W74)</f>
        <v/>
      </c>
      <c r="F46" s="132" t="str">
        <f>IF(基本情報入力シート!X74="","",基本情報入力シート!X74)</f>
        <v/>
      </c>
      <c r="G46" s="132" t="str">
        <f>IF(基本情報入力シート!Y74="","",基本情報入力シート!Y74)</f>
        <v/>
      </c>
      <c r="H46" s="100" t="s">
        <v>80</v>
      </c>
      <c r="I46" s="86" t="str">
        <f>IF(基本情報入力シート!Z74="","",基本情報入力シート!Z74)</f>
        <v/>
      </c>
      <c r="J46" s="87" t="str">
        <f>IF(G46="","",VLOOKUP(G46,【参考】数式用!$A$3:$B$29,2,FALSE))</f>
        <v/>
      </c>
      <c r="K46" s="88" t="s">
        <v>11</v>
      </c>
      <c r="L46" s="89">
        <v>6</v>
      </c>
      <c r="M46" s="90" t="s">
        <v>8</v>
      </c>
      <c r="N46" s="197">
        <v>2</v>
      </c>
      <c r="O46" s="91" t="s">
        <v>23</v>
      </c>
      <c r="P46" s="92">
        <v>6</v>
      </c>
      <c r="Q46" s="66" t="s">
        <v>8</v>
      </c>
      <c r="R46" s="92">
        <v>5</v>
      </c>
      <c r="S46" s="90" t="s">
        <v>58</v>
      </c>
      <c r="T46" s="93" t="s">
        <v>13</v>
      </c>
      <c r="U46" s="94">
        <f t="shared" si="5"/>
        <v>4</v>
      </c>
      <c r="V46" s="93" t="s">
        <v>18</v>
      </c>
      <c r="W46" s="99" t="str">
        <f t="shared" si="1"/>
        <v/>
      </c>
      <c r="X46" s="99" t="str">
        <f t="shared" si="4"/>
        <v/>
      </c>
      <c r="Y46" s="225" t="s">
        <v>80</v>
      </c>
      <c r="Z46" s="101" t="s">
        <v>80</v>
      </c>
      <c r="AD46" t="str">
        <f t="shared" si="0"/>
        <v/>
      </c>
    </row>
    <row r="47" spans="1:30" ht="36.75" customHeight="1">
      <c r="A47" s="84">
        <f t="shared" si="2"/>
        <v>36</v>
      </c>
      <c r="B47" s="85" t="str">
        <f>IF(基本情報入力シート!C75="","",基本情報入力シート!C75)</f>
        <v/>
      </c>
      <c r="C47" s="131" t="str">
        <f>IF(基本情報入力シート!M75="","",基本情報入力シート!M75)</f>
        <v/>
      </c>
      <c r="D47" s="132" t="str">
        <f>IF(基本情報入力シート!R75="","",基本情報入力シート!R75)</f>
        <v/>
      </c>
      <c r="E47" s="132" t="str">
        <f>IF(基本情報入力シート!W75="","",基本情報入力シート!W75)</f>
        <v/>
      </c>
      <c r="F47" s="132" t="str">
        <f>IF(基本情報入力シート!X75="","",基本情報入力シート!X75)</f>
        <v/>
      </c>
      <c r="G47" s="132" t="str">
        <f>IF(基本情報入力シート!Y75="","",基本情報入力シート!Y75)</f>
        <v/>
      </c>
      <c r="H47" s="100" t="s">
        <v>80</v>
      </c>
      <c r="I47" s="86" t="str">
        <f>IF(基本情報入力シート!Z75="","",基本情報入力シート!Z75)</f>
        <v/>
      </c>
      <c r="J47" s="87" t="str">
        <f>IF(G47="","",VLOOKUP(G47,【参考】数式用!$A$3:$B$29,2,FALSE))</f>
        <v/>
      </c>
      <c r="K47" s="88" t="s">
        <v>11</v>
      </c>
      <c r="L47" s="89">
        <v>6</v>
      </c>
      <c r="M47" s="90" t="s">
        <v>8</v>
      </c>
      <c r="N47" s="197">
        <v>2</v>
      </c>
      <c r="O47" s="91" t="s">
        <v>23</v>
      </c>
      <c r="P47" s="92">
        <v>6</v>
      </c>
      <c r="Q47" s="66" t="s">
        <v>8</v>
      </c>
      <c r="R47" s="92">
        <v>5</v>
      </c>
      <c r="S47" s="90" t="s">
        <v>58</v>
      </c>
      <c r="T47" s="93" t="s">
        <v>59</v>
      </c>
      <c r="U47" s="94">
        <f t="shared" si="5"/>
        <v>4</v>
      </c>
      <c r="V47" s="93" t="s">
        <v>60</v>
      </c>
      <c r="W47" s="99" t="str">
        <f t="shared" si="1"/>
        <v/>
      </c>
      <c r="X47" s="99" t="str">
        <f t="shared" si="4"/>
        <v/>
      </c>
      <c r="Y47" s="225" t="s">
        <v>80</v>
      </c>
      <c r="Z47" s="101" t="s">
        <v>80</v>
      </c>
      <c r="AD47" t="str">
        <f t="shared" si="0"/>
        <v/>
      </c>
    </row>
    <row r="48" spans="1:30" ht="36.75" customHeight="1">
      <c r="A48" s="84">
        <f t="shared" si="2"/>
        <v>37</v>
      </c>
      <c r="B48" s="85" t="str">
        <f>IF(基本情報入力シート!C76="","",基本情報入力シート!C76)</f>
        <v/>
      </c>
      <c r="C48" s="131" t="str">
        <f>IF(基本情報入力シート!M76="","",基本情報入力シート!M76)</f>
        <v/>
      </c>
      <c r="D48" s="132" t="str">
        <f>IF(基本情報入力シート!R76="","",基本情報入力シート!R76)</f>
        <v/>
      </c>
      <c r="E48" s="132" t="str">
        <f>IF(基本情報入力シート!W76="","",基本情報入力シート!W76)</f>
        <v/>
      </c>
      <c r="F48" s="132" t="str">
        <f>IF(基本情報入力シート!X76="","",基本情報入力シート!X76)</f>
        <v/>
      </c>
      <c r="G48" s="132" t="str">
        <f>IF(基本情報入力シート!Y76="","",基本情報入力シート!Y76)</f>
        <v/>
      </c>
      <c r="H48" s="100" t="s">
        <v>80</v>
      </c>
      <c r="I48" s="86" t="str">
        <f>IF(基本情報入力シート!Z76="","",基本情報入力シート!Z76)</f>
        <v/>
      </c>
      <c r="J48" s="87" t="str">
        <f>IF(G48="","",VLOOKUP(G48,【参考】数式用!$A$3:$B$29,2,FALSE))</f>
        <v/>
      </c>
      <c r="K48" s="88" t="s">
        <v>11</v>
      </c>
      <c r="L48" s="89">
        <v>6</v>
      </c>
      <c r="M48" s="90" t="s">
        <v>8</v>
      </c>
      <c r="N48" s="197">
        <v>2</v>
      </c>
      <c r="O48" s="91" t="s">
        <v>23</v>
      </c>
      <c r="P48" s="92">
        <v>6</v>
      </c>
      <c r="Q48" s="66" t="s">
        <v>8</v>
      </c>
      <c r="R48" s="92">
        <v>5</v>
      </c>
      <c r="S48" s="90" t="s">
        <v>58</v>
      </c>
      <c r="T48" s="93" t="s">
        <v>13</v>
      </c>
      <c r="U48" s="94">
        <f t="shared" si="5"/>
        <v>4</v>
      </c>
      <c r="V48" s="93" t="s">
        <v>18</v>
      </c>
      <c r="W48" s="99" t="str">
        <f t="shared" si="1"/>
        <v/>
      </c>
      <c r="X48" s="99" t="str">
        <f t="shared" si="4"/>
        <v/>
      </c>
      <c r="Y48" s="225" t="s">
        <v>80</v>
      </c>
      <c r="Z48" s="101" t="s">
        <v>80</v>
      </c>
      <c r="AD48" t="str">
        <f t="shared" si="0"/>
        <v/>
      </c>
    </row>
    <row r="49" spans="1:30" ht="36.75" customHeight="1">
      <c r="A49" s="84">
        <f t="shared" si="2"/>
        <v>38</v>
      </c>
      <c r="B49" s="85" t="str">
        <f>IF(基本情報入力シート!C77="","",基本情報入力シート!C77)</f>
        <v/>
      </c>
      <c r="C49" s="131" t="str">
        <f>IF(基本情報入力シート!M77="","",基本情報入力シート!M77)</f>
        <v/>
      </c>
      <c r="D49" s="132" t="str">
        <f>IF(基本情報入力シート!R77="","",基本情報入力シート!R77)</f>
        <v/>
      </c>
      <c r="E49" s="132" t="str">
        <f>IF(基本情報入力シート!W77="","",基本情報入力シート!W77)</f>
        <v/>
      </c>
      <c r="F49" s="132" t="str">
        <f>IF(基本情報入力シート!X77="","",基本情報入力シート!X77)</f>
        <v/>
      </c>
      <c r="G49" s="132" t="str">
        <f>IF(基本情報入力シート!Y77="","",基本情報入力シート!Y77)</f>
        <v/>
      </c>
      <c r="H49" s="100" t="s">
        <v>80</v>
      </c>
      <c r="I49" s="86" t="str">
        <f>IF(基本情報入力シート!Z77="","",基本情報入力シート!Z77)</f>
        <v/>
      </c>
      <c r="J49" s="87" t="str">
        <f>IF(G49="","",VLOOKUP(G49,【参考】数式用!$A$3:$B$29,2,FALSE))</f>
        <v/>
      </c>
      <c r="K49" s="88" t="s">
        <v>11</v>
      </c>
      <c r="L49" s="89">
        <v>6</v>
      </c>
      <c r="M49" s="90" t="s">
        <v>8</v>
      </c>
      <c r="N49" s="197">
        <v>2</v>
      </c>
      <c r="O49" s="91" t="s">
        <v>23</v>
      </c>
      <c r="P49" s="92">
        <v>6</v>
      </c>
      <c r="Q49" s="66" t="s">
        <v>8</v>
      </c>
      <c r="R49" s="92">
        <v>5</v>
      </c>
      <c r="S49" s="90" t="s">
        <v>58</v>
      </c>
      <c r="T49" s="93" t="s">
        <v>59</v>
      </c>
      <c r="U49" s="94">
        <f t="shared" si="5"/>
        <v>4</v>
      </c>
      <c r="V49" s="93" t="s">
        <v>60</v>
      </c>
      <c r="W49" s="99" t="str">
        <f t="shared" si="1"/>
        <v/>
      </c>
      <c r="X49" s="99" t="str">
        <f t="shared" si="4"/>
        <v/>
      </c>
      <c r="Y49" s="225" t="s">
        <v>80</v>
      </c>
      <c r="Z49" s="101" t="s">
        <v>80</v>
      </c>
      <c r="AD49" t="str">
        <f t="shared" si="0"/>
        <v/>
      </c>
    </row>
    <row r="50" spans="1:30" ht="36.75" customHeight="1">
      <c r="A50" s="84">
        <f t="shared" si="2"/>
        <v>39</v>
      </c>
      <c r="B50" s="85" t="str">
        <f>IF(基本情報入力シート!C78="","",基本情報入力シート!C78)</f>
        <v/>
      </c>
      <c r="C50" s="131" t="str">
        <f>IF(基本情報入力シート!M78="","",基本情報入力シート!M78)</f>
        <v/>
      </c>
      <c r="D50" s="132" t="str">
        <f>IF(基本情報入力シート!R78="","",基本情報入力シート!R78)</f>
        <v/>
      </c>
      <c r="E50" s="132" t="str">
        <f>IF(基本情報入力シート!W78="","",基本情報入力シート!W78)</f>
        <v/>
      </c>
      <c r="F50" s="132" t="str">
        <f>IF(基本情報入力シート!X78="","",基本情報入力シート!X78)</f>
        <v/>
      </c>
      <c r="G50" s="132" t="str">
        <f>IF(基本情報入力シート!Y78="","",基本情報入力シート!Y78)</f>
        <v/>
      </c>
      <c r="H50" s="100" t="s">
        <v>80</v>
      </c>
      <c r="I50" s="86" t="str">
        <f>IF(基本情報入力シート!Z78="","",基本情報入力シート!Z78)</f>
        <v/>
      </c>
      <c r="J50" s="87" t="str">
        <f>IF(G50="","",VLOOKUP(G50,【参考】数式用!$A$3:$B$29,2,FALSE))</f>
        <v/>
      </c>
      <c r="K50" s="88" t="s">
        <v>11</v>
      </c>
      <c r="L50" s="89">
        <v>6</v>
      </c>
      <c r="M50" s="90" t="s">
        <v>8</v>
      </c>
      <c r="N50" s="197">
        <v>2</v>
      </c>
      <c r="O50" s="91" t="s">
        <v>23</v>
      </c>
      <c r="P50" s="92">
        <v>6</v>
      </c>
      <c r="Q50" s="66" t="s">
        <v>8</v>
      </c>
      <c r="R50" s="92">
        <v>5</v>
      </c>
      <c r="S50" s="90" t="s">
        <v>58</v>
      </c>
      <c r="T50" s="93" t="s">
        <v>13</v>
      </c>
      <c r="U50" s="94">
        <f t="shared" si="5"/>
        <v>4</v>
      </c>
      <c r="V50" s="93" t="s">
        <v>18</v>
      </c>
      <c r="W50" s="99" t="str">
        <f t="shared" si="1"/>
        <v/>
      </c>
      <c r="X50" s="99" t="str">
        <f t="shared" si="4"/>
        <v/>
      </c>
      <c r="Y50" s="225" t="s">
        <v>80</v>
      </c>
      <c r="Z50" s="101" t="s">
        <v>80</v>
      </c>
      <c r="AD50" t="str">
        <f t="shared" si="0"/>
        <v/>
      </c>
    </row>
    <row r="51" spans="1:30" ht="36.75" customHeight="1">
      <c r="A51" s="84">
        <f t="shared" si="2"/>
        <v>40</v>
      </c>
      <c r="B51" s="85" t="str">
        <f>IF(基本情報入力シート!C79="","",基本情報入力シート!C79)</f>
        <v/>
      </c>
      <c r="C51" s="131" t="str">
        <f>IF(基本情報入力シート!M79="","",基本情報入力シート!M79)</f>
        <v/>
      </c>
      <c r="D51" s="132" t="str">
        <f>IF(基本情報入力シート!R79="","",基本情報入力シート!R79)</f>
        <v/>
      </c>
      <c r="E51" s="132" t="str">
        <f>IF(基本情報入力シート!W79="","",基本情報入力シート!W79)</f>
        <v/>
      </c>
      <c r="F51" s="132" t="str">
        <f>IF(基本情報入力シート!X79="","",基本情報入力シート!X79)</f>
        <v/>
      </c>
      <c r="G51" s="132" t="str">
        <f>IF(基本情報入力シート!Y79="","",基本情報入力シート!Y79)</f>
        <v/>
      </c>
      <c r="H51" s="100" t="s">
        <v>80</v>
      </c>
      <c r="I51" s="86" t="str">
        <f>IF(基本情報入力シート!Z79="","",基本情報入力シート!Z79)</f>
        <v/>
      </c>
      <c r="J51" s="87" t="str">
        <f>IF(G51="","",VLOOKUP(G51,【参考】数式用!$A$3:$B$29,2,FALSE))</f>
        <v/>
      </c>
      <c r="K51" s="88" t="s">
        <v>11</v>
      </c>
      <c r="L51" s="89">
        <v>6</v>
      </c>
      <c r="M51" s="90" t="s">
        <v>8</v>
      </c>
      <c r="N51" s="197">
        <v>2</v>
      </c>
      <c r="O51" s="91" t="s">
        <v>23</v>
      </c>
      <c r="P51" s="92">
        <v>6</v>
      </c>
      <c r="Q51" s="66" t="s">
        <v>8</v>
      </c>
      <c r="R51" s="92">
        <v>5</v>
      </c>
      <c r="S51" s="90" t="s">
        <v>58</v>
      </c>
      <c r="T51" s="93" t="s">
        <v>59</v>
      </c>
      <c r="U51" s="94">
        <f t="shared" si="5"/>
        <v>4</v>
      </c>
      <c r="V51" s="93" t="s">
        <v>60</v>
      </c>
      <c r="W51" s="99" t="str">
        <f t="shared" si="1"/>
        <v/>
      </c>
      <c r="X51" s="99" t="str">
        <f t="shared" si="4"/>
        <v/>
      </c>
      <c r="Y51" s="225" t="s">
        <v>80</v>
      </c>
      <c r="Z51" s="101" t="s">
        <v>80</v>
      </c>
      <c r="AD51" t="str">
        <f t="shared" si="0"/>
        <v/>
      </c>
    </row>
    <row r="52" spans="1:30" ht="36.75" customHeight="1">
      <c r="A52" s="84">
        <f t="shared" si="2"/>
        <v>41</v>
      </c>
      <c r="B52" s="85" t="str">
        <f>IF(基本情報入力シート!C80="","",基本情報入力シート!C80)</f>
        <v/>
      </c>
      <c r="C52" s="131" t="str">
        <f>IF(基本情報入力シート!M80="","",基本情報入力シート!M80)</f>
        <v/>
      </c>
      <c r="D52" s="132" t="str">
        <f>IF(基本情報入力シート!R80="","",基本情報入力シート!R80)</f>
        <v/>
      </c>
      <c r="E52" s="132" t="str">
        <f>IF(基本情報入力シート!W80="","",基本情報入力シート!W80)</f>
        <v/>
      </c>
      <c r="F52" s="132" t="str">
        <f>IF(基本情報入力シート!X80="","",基本情報入力シート!X80)</f>
        <v/>
      </c>
      <c r="G52" s="132" t="str">
        <f>IF(基本情報入力シート!Y80="","",基本情報入力シート!Y80)</f>
        <v/>
      </c>
      <c r="H52" s="100" t="s">
        <v>80</v>
      </c>
      <c r="I52" s="86" t="str">
        <f>IF(基本情報入力シート!Z80="","",基本情報入力シート!Z80)</f>
        <v/>
      </c>
      <c r="J52" s="87" t="str">
        <f>IF(G52="","",VLOOKUP(G52,【参考】数式用!$A$3:$B$29,2,FALSE))</f>
        <v/>
      </c>
      <c r="K52" s="88" t="s">
        <v>11</v>
      </c>
      <c r="L52" s="89">
        <v>6</v>
      </c>
      <c r="M52" s="90" t="s">
        <v>8</v>
      </c>
      <c r="N52" s="197">
        <v>2</v>
      </c>
      <c r="O52" s="91" t="s">
        <v>23</v>
      </c>
      <c r="P52" s="92">
        <v>6</v>
      </c>
      <c r="Q52" s="66" t="s">
        <v>8</v>
      </c>
      <c r="R52" s="92">
        <v>5</v>
      </c>
      <c r="S52" s="90" t="s">
        <v>58</v>
      </c>
      <c r="T52" s="93" t="s">
        <v>13</v>
      </c>
      <c r="U52" s="94">
        <f t="shared" si="5"/>
        <v>4</v>
      </c>
      <c r="V52" s="93" t="s">
        <v>18</v>
      </c>
      <c r="W52" s="99" t="str">
        <f t="shared" si="1"/>
        <v/>
      </c>
      <c r="X52" s="99" t="str">
        <f t="shared" si="4"/>
        <v/>
      </c>
      <c r="Y52" s="225" t="s">
        <v>80</v>
      </c>
      <c r="Z52" s="101" t="s">
        <v>80</v>
      </c>
      <c r="AD52" t="str">
        <f t="shared" si="0"/>
        <v/>
      </c>
    </row>
    <row r="53" spans="1:30" ht="36.75" customHeight="1">
      <c r="A53" s="84">
        <f t="shared" si="2"/>
        <v>42</v>
      </c>
      <c r="B53" s="85" t="str">
        <f>IF(基本情報入力シート!C81="","",基本情報入力シート!C81)</f>
        <v/>
      </c>
      <c r="C53" s="131" t="str">
        <f>IF(基本情報入力シート!M81="","",基本情報入力シート!M81)</f>
        <v/>
      </c>
      <c r="D53" s="132" t="str">
        <f>IF(基本情報入力シート!R81="","",基本情報入力シート!R81)</f>
        <v/>
      </c>
      <c r="E53" s="132" t="str">
        <f>IF(基本情報入力シート!W81="","",基本情報入力シート!W81)</f>
        <v/>
      </c>
      <c r="F53" s="132" t="str">
        <f>IF(基本情報入力シート!X81="","",基本情報入力シート!X81)</f>
        <v/>
      </c>
      <c r="G53" s="132" t="str">
        <f>IF(基本情報入力シート!Y81="","",基本情報入力シート!Y81)</f>
        <v/>
      </c>
      <c r="H53" s="100" t="s">
        <v>80</v>
      </c>
      <c r="I53" s="86" t="str">
        <f>IF(基本情報入力シート!Z81="","",基本情報入力シート!Z81)</f>
        <v/>
      </c>
      <c r="J53" s="87" t="str">
        <f>IF(G53="","",VLOOKUP(G53,【参考】数式用!$A$3:$B$29,2,FALSE))</f>
        <v/>
      </c>
      <c r="K53" s="88" t="s">
        <v>11</v>
      </c>
      <c r="L53" s="89">
        <v>6</v>
      </c>
      <c r="M53" s="90" t="s">
        <v>8</v>
      </c>
      <c r="N53" s="197">
        <v>2</v>
      </c>
      <c r="O53" s="91" t="s">
        <v>23</v>
      </c>
      <c r="P53" s="92">
        <v>6</v>
      </c>
      <c r="Q53" s="66" t="s">
        <v>8</v>
      </c>
      <c r="R53" s="92">
        <v>5</v>
      </c>
      <c r="S53" s="90" t="s">
        <v>58</v>
      </c>
      <c r="T53" s="93" t="s">
        <v>59</v>
      </c>
      <c r="U53" s="94">
        <f t="shared" si="5"/>
        <v>4</v>
      </c>
      <c r="V53" s="93" t="s">
        <v>60</v>
      </c>
      <c r="W53" s="99" t="str">
        <f t="shared" si="1"/>
        <v/>
      </c>
      <c r="X53" s="99" t="str">
        <f t="shared" si="4"/>
        <v/>
      </c>
      <c r="Y53" s="225" t="s">
        <v>80</v>
      </c>
      <c r="Z53" s="101" t="s">
        <v>80</v>
      </c>
      <c r="AD53" t="str">
        <f t="shared" si="0"/>
        <v/>
      </c>
    </row>
    <row r="54" spans="1:30" ht="36.75" customHeight="1">
      <c r="A54" s="84">
        <f t="shared" si="2"/>
        <v>43</v>
      </c>
      <c r="B54" s="85" t="str">
        <f>IF(基本情報入力シート!C82="","",基本情報入力シート!C82)</f>
        <v/>
      </c>
      <c r="C54" s="131" t="str">
        <f>IF(基本情報入力シート!M82="","",基本情報入力シート!M82)</f>
        <v/>
      </c>
      <c r="D54" s="132" t="str">
        <f>IF(基本情報入力シート!R82="","",基本情報入力シート!R82)</f>
        <v/>
      </c>
      <c r="E54" s="132" t="str">
        <f>IF(基本情報入力シート!W82="","",基本情報入力シート!W82)</f>
        <v/>
      </c>
      <c r="F54" s="132" t="str">
        <f>IF(基本情報入力シート!X82="","",基本情報入力シート!X82)</f>
        <v/>
      </c>
      <c r="G54" s="132" t="str">
        <f>IF(基本情報入力シート!Y82="","",基本情報入力シート!Y82)</f>
        <v/>
      </c>
      <c r="H54" s="100" t="s">
        <v>80</v>
      </c>
      <c r="I54" s="86" t="str">
        <f>IF(基本情報入力シート!Z82="","",基本情報入力シート!Z82)</f>
        <v/>
      </c>
      <c r="J54" s="87" t="str">
        <f>IF(G54="","",VLOOKUP(G54,【参考】数式用!$A$3:$B$29,2,FALSE))</f>
        <v/>
      </c>
      <c r="K54" s="88" t="s">
        <v>11</v>
      </c>
      <c r="L54" s="89">
        <v>6</v>
      </c>
      <c r="M54" s="90" t="s">
        <v>8</v>
      </c>
      <c r="N54" s="197">
        <v>2</v>
      </c>
      <c r="O54" s="91" t="s">
        <v>23</v>
      </c>
      <c r="P54" s="92">
        <v>6</v>
      </c>
      <c r="Q54" s="66" t="s">
        <v>8</v>
      </c>
      <c r="R54" s="92">
        <v>5</v>
      </c>
      <c r="S54" s="90" t="s">
        <v>58</v>
      </c>
      <c r="T54" s="93" t="s">
        <v>13</v>
      </c>
      <c r="U54" s="94">
        <f t="shared" si="5"/>
        <v>4</v>
      </c>
      <c r="V54" s="93" t="s">
        <v>18</v>
      </c>
      <c r="W54" s="99" t="str">
        <f t="shared" si="1"/>
        <v/>
      </c>
      <c r="X54" s="99" t="str">
        <f t="shared" si="4"/>
        <v/>
      </c>
      <c r="Y54" s="225" t="s">
        <v>80</v>
      </c>
      <c r="Z54" s="101" t="s">
        <v>80</v>
      </c>
      <c r="AD54" t="str">
        <f t="shared" si="0"/>
        <v/>
      </c>
    </row>
    <row r="55" spans="1:30" ht="36.75" customHeight="1">
      <c r="A55" s="84">
        <f t="shared" si="2"/>
        <v>44</v>
      </c>
      <c r="B55" s="85" t="str">
        <f>IF(基本情報入力シート!C83="","",基本情報入力シート!C83)</f>
        <v/>
      </c>
      <c r="C55" s="131" t="str">
        <f>IF(基本情報入力シート!M83="","",基本情報入力シート!M83)</f>
        <v/>
      </c>
      <c r="D55" s="132" t="str">
        <f>IF(基本情報入力シート!R83="","",基本情報入力シート!R83)</f>
        <v/>
      </c>
      <c r="E55" s="132" t="str">
        <f>IF(基本情報入力シート!W83="","",基本情報入力シート!W83)</f>
        <v/>
      </c>
      <c r="F55" s="132" t="str">
        <f>IF(基本情報入力シート!X83="","",基本情報入力シート!X83)</f>
        <v/>
      </c>
      <c r="G55" s="132" t="str">
        <f>IF(基本情報入力シート!Y83="","",基本情報入力シート!Y83)</f>
        <v/>
      </c>
      <c r="H55" s="100" t="s">
        <v>80</v>
      </c>
      <c r="I55" s="86" t="str">
        <f>IF(基本情報入力シート!Z83="","",基本情報入力シート!Z83)</f>
        <v/>
      </c>
      <c r="J55" s="87" t="str">
        <f>IF(G55="","",VLOOKUP(G55,【参考】数式用!$A$3:$B$29,2,FALSE))</f>
        <v/>
      </c>
      <c r="K55" s="88" t="s">
        <v>11</v>
      </c>
      <c r="L55" s="89">
        <v>6</v>
      </c>
      <c r="M55" s="90" t="s">
        <v>8</v>
      </c>
      <c r="N55" s="197">
        <v>2</v>
      </c>
      <c r="O55" s="91" t="s">
        <v>23</v>
      </c>
      <c r="P55" s="92">
        <v>6</v>
      </c>
      <c r="Q55" s="66" t="s">
        <v>8</v>
      </c>
      <c r="R55" s="92">
        <v>5</v>
      </c>
      <c r="S55" s="90" t="s">
        <v>58</v>
      </c>
      <c r="T55" s="93" t="s">
        <v>59</v>
      </c>
      <c r="U55" s="94">
        <f t="shared" si="5"/>
        <v>4</v>
      </c>
      <c r="V55" s="93" t="s">
        <v>60</v>
      </c>
      <c r="W55" s="99" t="str">
        <f t="shared" si="1"/>
        <v/>
      </c>
      <c r="X55" s="99" t="str">
        <f t="shared" si="4"/>
        <v/>
      </c>
      <c r="Y55" s="225" t="s">
        <v>80</v>
      </c>
      <c r="Z55" s="101" t="s">
        <v>80</v>
      </c>
      <c r="AD55" t="str">
        <f t="shared" si="0"/>
        <v/>
      </c>
    </row>
    <row r="56" spans="1:30" ht="36.75" customHeight="1">
      <c r="A56" s="84">
        <f t="shared" si="2"/>
        <v>45</v>
      </c>
      <c r="B56" s="85" t="str">
        <f>IF(基本情報入力シート!C84="","",基本情報入力シート!C84)</f>
        <v/>
      </c>
      <c r="C56" s="131" t="str">
        <f>IF(基本情報入力シート!M84="","",基本情報入力シート!M84)</f>
        <v/>
      </c>
      <c r="D56" s="132" t="str">
        <f>IF(基本情報入力シート!R84="","",基本情報入力シート!R84)</f>
        <v/>
      </c>
      <c r="E56" s="132" t="str">
        <f>IF(基本情報入力シート!W84="","",基本情報入力シート!W84)</f>
        <v/>
      </c>
      <c r="F56" s="132" t="str">
        <f>IF(基本情報入力シート!X84="","",基本情報入力シート!X84)</f>
        <v/>
      </c>
      <c r="G56" s="132" t="str">
        <f>IF(基本情報入力シート!Y84="","",基本情報入力シート!Y84)</f>
        <v/>
      </c>
      <c r="H56" s="100" t="s">
        <v>80</v>
      </c>
      <c r="I56" s="86" t="str">
        <f>IF(基本情報入力シート!Z84="","",基本情報入力シート!Z84)</f>
        <v/>
      </c>
      <c r="J56" s="87" t="str">
        <f>IF(G56="","",VLOOKUP(G56,【参考】数式用!$A$3:$B$29,2,FALSE))</f>
        <v/>
      </c>
      <c r="K56" s="88" t="s">
        <v>11</v>
      </c>
      <c r="L56" s="89">
        <v>6</v>
      </c>
      <c r="M56" s="90" t="s">
        <v>8</v>
      </c>
      <c r="N56" s="197">
        <v>2</v>
      </c>
      <c r="O56" s="91" t="s">
        <v>23</v>
      </c>
      <c r="P56" s="92">
        <v>6</v>
      </c>
      <c r="Q56" s="66" t="s">
        <v>8</v>
      </c>
      <c r="R56" s="92">
        <v>5</v>
      </c>
      <c r="S56" s="90" t="s">
        <v>58</v>
      </c>
      <c r="T56" s="93" t="s">
        <v>13</v>
      </c>
      <c r="U56" s="94">
        <f t="shared" si="5"/>
        <v>4</v>
      </c>
      <c r="V56" s="93" t="s">
        <v>18</v>
      </c>
      <c r="W56" s="99" t="str">
        <f t="shared" si="1"/>
        <v/>
      </c>
      <c r="X56" s="99" t="str">
        <f t="shared" si="4"/>
        <v/>
      </c>
      <c r="Y56" s="225" t="s">
        <v>80</v>
      </c>
      <c r="Z56" s="101" t="s">
        <v>80</v>
      </c>
      <c r="AD56" t="str">
        <f t="shared" si="0"/>
        <v/>
      </c>
    </row>
    <row r="57" spans="1:30" ht="36.75" customHeight="1">
      <c r="A57" s="84">
        <f t="shared" si="2"/>
        <v>46</v>
      </c>
      <c r="B57" s="85" t="str">
        <f>IF(基本情報入力シート!C85="","",基本情報入力シート!C85)</f>
        <v/>
      </c>
      <c r="C57" s="131" t="str">
        <f>IF(基本情報入力シート!M85="","",基本情報入力シート!M85)</f>
        <v/>
      </c>
      <c r="D57" s="132" t="str">
        <f>IF(基本情報入力シート!R85="","",基本情報入力シート!R85)</f>
        <v/>
      </c>
      <c r="E57" s="132" t="str">
        <f>IF(基本情報入力シート!W85="","",基本情報入力シート!W85)</f>
        <v/>
      </c>
      <c r="F57" s="132" t="str">
        <f>IF(基本情報入力シート!X85="","",基本情報入力シート!X85)</f>
        <v/>
      </c>
      <c r="G57" s="132" t="str">
        <f>IF(基本情報入力シート!Y85="","",基本情報入力シート!Y85)</f>
        <v/>
      </c>
      <c r="H57" s="100" t="s">
        <v>80</v>
      </c>
      <c r="I57" s="86" t="str">
        <f>IF(基本情報入力シート!Z85="","",基本情報入力シート!Z85)</f>
        <v/>
      </c>
      <c r="J57" s="87" t="str">
        <f>IF(G57="","",VLOOKUP(G57,【参考】数式用!$A$3:$B$29,2,FALSE))</f>
        <v/>
      </c>
      <c r="K57" s="88" t="s">
        <v>11</v>
      </c>
      <c r="L57" s="89">
        <v>6</v>
      </c>
      <c r="M57" s="90" t="s">
        <v>8</v>
      </c>
      <c r="N57" s="197">
        <v>2</v>
      </c>
      <c r="O57" s="91" t="s">
        <v>23</v>
      </c>
      <c r="P57" s="92">
        <v>6</v>
      </c>
      <c r="Q57" s="66" t="s">
        <v>8</v>
      </c>
      <c r="R57" s="92">
        <v>5</v>
      </c>
      <c r="S57" s="90" t="s">
        <v>58</v>
      </c>
      <c r="T57" s="93" t="s">
        <v>59</v>
      </c>
      <c r="U57" s="94">
        <f t="shared" si="5"/>
        <v>4</v>
      </c>
      <c r="V57" s="93" t="s">
        <v>60</v>
      </c>
      <c r="W57" s="99" t="str">
        <f t="shared" si="1"/>
        <v/>
      </c>
      <c r="X57" s="99" t="str">
        <f t="shared" si="4"/>
        <v/>
      </c>
      <c r="Y57" s="225" t="s">
        <v>80</v>
      </c>
      <c r="Z57" s="101" t="s">
        <v>80</v>
      </c>
      <c r="AD57" t="str">
        <f t="shared" si="0"/>
        <v/>
      </c>
    </row>
    <row r="58" spans="1:30" ht="36.75" customHeight="1">
      <c r="A58" s="84">
        <f t="shared" si="2"/>
        <v>47</v>
      </c>
      <c r="B58" s="85" t="str">
        <f>IF(基本情報入力シート!C86="","",基本情報入力シート!C86)</f>
        <v/>
      </c>
      <c r="C58" s="131" t="str">
        <f>IF(基本情報入力シート!M86="","",基本情報入力シート!M86)</f>
        <v/>
      </c>
      <c r="D58" s="132" t="str">
        <f>IF(基本情報入力シート!R86="","",基本情報入力シート!R86)</f>
        <v/>
      </c>
      <c r="E58" s="132" t="str">
        <f>IF(基本情報入力シート!W86="","",基本情報入力シート!W86)</f>
        <v/>
      </c>
      <c r="F58" s="132" t="str">
        <f>IF(基本情報入力シート!X86="","",基本情報入力シート!X86)</f>
        <v/>
      </c>
      <c r="G58" s="132" t="str">
        <f>IF(基本情報入力シート!Y86="","",基本情報入力シート!Y86)</f>
        <v/>
      </c>
      <c r="H58" s="100" t="s">
        <v>80</v>
      </c>
      <c r="I58" s="86" t="str">
        <f>IF(基本情報入力シート!Z86="","",基本情報入力シート!Z86)</f>
        <v/>
      </c>
      <c r="J58" s="87" t="str">
        <f>IF(G58="","",VLOOKUP(G58,【参考】数式用!$A$3:$B$29,2,FALSE))</f>
        <v/>
      </c>
      <c r="K58" s="88" t="s">
        <v>11</v>
      </c>
      <c r="L58" s="89">
        <v>6</v>
      </c>
      <c r="M58" s="90" t="s">
        <v>8</v>
      </c>
      <c r="N58" s="197">
        <v>2</v>
      </c>
      <c r="O58" s="91" t="s">
        <v>23</v>
      </c>
      <c r="P58" s="92">
        <v>6</v>
      </c>
      <c r="Q58" s="66" t="s">
        <v>8</v>
      </c>
      <c r="R58" s="92">
        <v>5</v>
      </c>
      <c r="S58" s="90" t="s">
        <v>58</v>
      </c>
      <c r="T58" s="93" t="s">
        <v>13</v>
      </c>
      <c r="U58" s="94">
        <f t="shared" si="5"/>
        <v>4</v>
      </c>
      <c r="V58" s="93" t="s">
        <v>18</v>
      </c>
      <c r="W58" s="99" t="str">
        <f t="shared" si="1"/>
        <v/>
      </c>
      <c r="X58" s="99" t="str">
        <f t="shared" si="4"/>
        <v/>
      </c>
      <c r="Y58" s="225" t="s">
        <v>80</v>
      </c>
      <c r="Z58" s="101" t="s">
        <v>80</v>
      </c>
      <c r="AD58" t="str">
        <f t="shared" si="0"/>
        <v/>
      </c>
    </row>
    <row r="59" spans="1:30" ht="36.75" customHeight="1">
      <c r="A59" s="84">
        <f t="shared" si="2"/>
        <v>48</v>
      </c>
      <c r="B59" s="85" t="str">
        <f>IF(基本情報入力シート!C87="","",基本情報入力シート!C87)</f>
        <v/>
      </c>
      <c r="C59" s="131" t="str">
        <f>IF(基本情報入力シート!M87="","",基本情報入力シート!M87)</f>
        <v/>
      </c>
      <c r="D59" s="132" t="str">
        <f>IF(基本情報入力シート!R87="","",基本情報入力シート!R87)</f>
        <v/>
      </c>
      <c r="E59" s="132" t="str">
        <f>IF(基本情報入力シート!W87="","",基本情報入力シート!W87)</f>
        <v/>
      </c>
      <c r="F59" s="132" t="str">
        <f>IF(基本情報入力シート!X87="","",基本情報入力シート!X87)</f>
        <v/>
      </c>
      <c r="G59" s="132" t="str">
        <f>IF(基本情報入力シート!Y87="","",基本情報入力シート!Y87)</f>
        <v/>
      </c>
      <c r="H59" s="100" t="s">
        <v>80</v>
      </c>
      <c r="I59" s="86" t="str">
        <f>IF(基本情報入力シート!Z87="","",基本情報入力シート!Z87)</f>
        <v/>
      </c>
      <c r="J59" s="87" t="str">
        <f>IF(G59="","",VLOOKUP(G59,【参考】数式用!$A$3:$B$29,2,FALSE))</f>
        <v/>
      </c>
      <c r="K59" s="88" t="s">
        <v>11</v>
      </c>
      <c r="L59" s="89">
        <v>6</v>
      </c>
      <c r="M59" s="90" t="s">
        <v>8</v>
      </c>
      <c r="N59" s="197">
        <v>2</v>
      </c>
      <c r="O59" s="91" t="s">
        <v>23</v>
      </c>
      <c r="P59" s="92">
        <v>6</v>
      </c>
      <c r="Q59" s="66" t="s">
        <v>8</v>
      </c>
      <c r="R59" s="92">
        <v>5</v>
      </c>
      <c r="S59" s="90" t="s">
        <v>58</v>
      </c>
      <c r="T59" s="93" t="s">
        <v>59</v>
      </c>
      <c r="U59" s="94">
        <f t="shared" si="5"/>
        <v>4</v>
      </c>
      <c r="V59" s="93" t="s">
        <v>60</v>
      </c>
      <c r="W59" s="99" t="str">
        <f t="shared" si="1"/>
        <v/>
      </c>
      <c r="X59" s="99" t="str">
        <f t="shared" si="4"/>
        <v/>
      </c>
      <c r="Y59" s="225" t="s">
        <v>80</v>
      </c>
      <c r="Z59" s="101" t="s">
        <v>80</v>
      </c>
      <c r="AD59" t="str">
        <f t="shared" si="0"/>
        <v/>
      </c>
    </row>
    <row r="60" spans="1:30" ht="36.75" customHeight="1">
      <c r="A60" s="84">
        <f t="shared" si="2"/>
        <v>49</v>
      </c>
      <c r="B60" s="85" t="str">
        <f>IF(基本情報入力シート!C88="","",基本情報入力シート!C88)</f>
        <v/>
      </c>
      <c r="C60" s="131" t="str">
        <f>IF(基本情報入力シート!M88="","",基本情報入力シート!M88)</f>
        <v/>
      </c>
      <c r="D60" s="132" t="str">
        <f>IF(基本情報入力シート!R88="","",基本情報入力シート!R88)</f>
        <v/>
      </c>
      <c r="E60" s="132" t="str">
        <f>IF(基本情報入力シート!W88="","",基本情報入力シート!W88)</f>
        <v/>
      </c>
      <c r="F60" s="132" t="str">
        <f>IF(基本情報入力シート!X88="","",基本情報入力シート!X88)</f>
        <v/>
      </c>
      <c r="G60" s="132" t="str">
        <f>IF(基本情報入力シート!Y88="","",基本情報入力シート!Y88)</f>
        <v/>
      </c>
      <c r="H60" s="100" t="s">
        <v>80</v>
      </c>
      <c r="I60" s="86" t="str">
        <f>IF(基本情報入力シート!Z88="","",基本情報入力シート!Z88)</f>
        <v/>
      </c>
      <c r="J60" s="87" t="str">
        <f>IF(G60="","",VLOOKUP(G60,【参考】数式用!$A$3:$B$29,2,FALSE))</f>
        <v/>
      </c>
      <c r="K60" s="88" t="s">
        <v>11</v>
      </c>
      <c r="L60" s="89">
        <v>6</v>
      </c>
      <c r="M60" s="90" t="s">
        <v>8</v>
      </c>
      <c r="N60" s="197">
        <v>2</v>
      </c>
      <c r="O60" s="91" t="s">
        <v>23</v>
      </c>
      <c r="P60" s="92">
        <v>6</v>
      </c>
      <c r="Q60" s="66" t="s">
        <v>8</v>
      </c>
      <c r="R60" s="92">
        <v>5</v>
      </c>
      <c r="S60" s="90" t="s">
        <v>58</v>
      </c>
      <c r="T60" s="93" t="s">
        <v>13</v>
      </c>
      <c r="U60" s="94">
        <f t="shared" si="5"/>
        <v>4</v>
      </c>
      <c r="V60" s="93" t="s">
        <v>18</v>
      </c>
      <c r="W60" s="99" t="str">
        <f t="shared" si="1"/>
        <v/>
      </c>
      <c r="X60" s="99" t="str">
        <f t="shared" si="4"/>
        <v/>
      </c>
      <c r="Y60" s="225" t="s">
        <v>80</v>
      </c>
      <c r="Z60" s="101" t="s">
        <v>80</v>
      </c>
      <c r="AD60" t="str">
        <f t="shared" si="0"/>
        <v/>
      </c>
    </row>
    <row r="61" spans="1:30" ht="36.75" customHeight="1">
      <c r="A61" s="84">
        <f t="shared" si="2"/>
        <v>50</v>
      </c>
      <c r="B61" s="85" t="str">
        <f>IF(基本情報入力シート!C89="","",基本情報入力シート!C89)</f>
        <v/>
      </c>
      <c r="C61" s="131" t="str">
        <f>IF(基本情報入力シート!M89="","",基本情報入力シート!M89)</f>
        <v/>
      </c>
      <c r="D61" s="132" t="str">
        <f>IF(基本情報入力シート!R89="","",基本情報入力シート!R89)</f>
        <v/>
      </c>
      <c r="E61" s="132" t="str">
        <f>IF(基本情報入力シート!W89="","",基本情報入力シート!W89)</f>
        <v/>
      </c>
      <c r="F61" s="132" t="str">
        <f>IF(基本情報入力シート!X89="","",基本情報入力シート!X89)</f>
        <v/>
      </c>
      <c r="G61" s="132" t="str">
        <f>IF(基本情報入力シート!Y89="","",基本情報入力シート!Y89)</f>
        <v/>
      </c>
      <c r="H61" s="100" t="s">
        <v>80</v>
      </c>
      <c r="I61" s="86" t="str">
        <f>IF(基本情報入力シート!Z89="","",基本情報入力シート!Z89)</f>
        <v/>
      </c>
      <c r="J61" s="87" t="str">
        <f>IF(G61="","",VLOOKUP(G61,【参考】数式用!$A$3:$B$29,2,FALSE))</f>
        <v/>
      </c>
      <c r="K61" s="88" t="s">
        <v>11</v>
      </c>
      <c r="L61" s="89">
        <v>6</v>
      </c>
      <c r="M61" s="90" t="s">
        <v>8</v>
      </c>
      <c r="N61" s="197">
        <v>2</v>
      </c>
      <c r="O61" s="91" t="s">
        <v>23</v>
      </c>
      <c r="P61" s="92">
        <v>6</v>
      </c>
      <c r="Q61" s="66" t="s">
        <v>8</v>
      </c>
      <c r="R61" s="92">
        <v>5</v>
      </c>
      <c r="S61" s="90" t="s">
        <v>58</v>
      </c>
      <c r="T61" s="93" t="s">
        <v>59</v>
      </c>
      <c r="U61" s="94">
        <f t="shared" si="5"/>
        <v>4</v>
      </c>
      <c r="V61" s="93" t="s">
        <v>60</v>
      </c>
      <c r="W61" s="99" t="str">
        <f t="shared" si="1"/>
        <v/>
      </c>
      <c r="X61" s="99" t="str">
        <f t="shared" si="4"/>
        <v/>
      </c>
      <c r="Y61" s="225" t="s">
        <v>80</v>
      </c>
      <c r="Z61" s="101" t="s">
        <v>80</v>
      </c>
      <c r="AD61" t="str">
        <f t="shared" si="0"/>
        <v/>
      </c>
    </row>
    <row r="62" spans="1:30" ht="36.75" customHeight="1">
      <c r="A62" s="84">
        <f t="shared" si="2"/>
        <v>51</v>
      </c>
      <c r="B62" s="85" t="str">
        <f>IF(基本情報入力シート!C90="","",基本情報入力シート!C90)</f>
        <v/>
      </c>
      <c r="C62" s="131" t="str">
        <f>IF(基本情報入力シート!M90="","",基本情報入力シート!M90)</f>
        <v/>
      </c>
      <c r="D62" s="132" t="str">
        <f>IF(基本情報入力シート!R90="","",基本情報入力シート!R90)</f>
        <v/>
      </c>
      <c r="E62" s="132" t="str">
        <f>IF(基本情報入力シート!W90="","",基本情報入力シート!W90)</f>
        <v/>
      </c>
      <c r="F62" s="132" t="str">
        <f>IF(基本情報入力シート!X90="","",基本情報入力シート!X90)</f>
        <v/>
      </c>
      <c r="G62" s="132" t="str">
        <f>IF(基本情報入力シート!Y90="","",基本情報入力シート!Y90)</f>
        <v/>
      </c>
      <c r="H62" s="100" t="s">
        <v>80</v>
      </c>
      <c r="I62" s="86" t="str">
        <f>IF(基本情報入力シート!Z90="","",基本情報入力シート!Z90)</f>
        <v/>
      </c>
      <c r="J62" s="87" t="str">
        <f>IF(G62="","",VLOOKUP(G62,【参考】数式用!$A$3:$B$29,2,FALSE))</f>
        <v/>
      </c>
      <c r="K62" s="88" t="s">
        <v>11</v>
      </c>
      <c r="L62" s="89">
        <v>6</v>
      </c>
      <c r="M62" s="90" t="s">
        <v>8</v>
      </c>
      <c r="N62" s="197">
        <v>2</v>
      </c>
      <c r="O62" s="91" t="s">
        <v>23</v>
      </c>
      <c r="P62" s="92">
        <v>6</v>
      </c>
      <c r="Q62" s="66" t="s">
        <v>8</v>
      </c>
      <c r="R62" s="92">
        <v>5</v>
      </c>
      <c r="S62" s="90" t="s">
        <v>58</v>
      </c>
      <c r="T62" s="93" t="s">
        <v>13</v>
      </c>
      <c r="U62" s="94">
        <f t="shared" si="5"/>
        <v>4</v>
      </c>
      <c r="V62" s="93" t="s">
        <v>18</v>
      </c>
      <c r="W62" s="99" t="str">
        <f t="shared" si="1"/>
        <v/>
      </c>
      <c r="X62" s="99" t="str">
        <f t="shared" si="4"/>
        <v/>
      </c>
      <c r="Y62" s="225" t="s">
        <v>80</v>
      </c>
      <c r="Z62" s="101" t="s">
        <v>80</v>
      </c>
      <c r="AD62" t="str">
        <f t="shared" si="0"/>
        <v/>
      </c>
    </row>
    <row r="63" spans="1:30" ht="36.75" customHeight="1">
      <c r="A63" s="84">
        <f t="shared" si="2"/>
        <v>52</v>
      </c>
      <c r="B63" s="85" t="str">
        <f>IF(基本情報入力シート!C91="","",基本情報入力シート!C91)</f>
        <v/>
      </c>
      <c r="C63" s="131" t="str">
        <f>IF(基本情報入力シート!M91="","",基本情報入力シート!M91)</f>
        <v/>
      </c>
      <c r="D63" s="132" t="str">
        <f>IF(基本情報入力シート!R91="","",基本情報入力シート!R91)</f>
        <v/>
      </c>
      <c r="E63" s="132" t="str">
        <f>IF(基本情報入力シート!W91="","",基本情報入力シート!W91)</f>
        <v/>
      </c>
      <c r="F63" s="132" t="str">
        <f>IF(基本情報入力シート!X91="","",基本情報入力シート!X91)</f>
        <v/>
      </c>
      <c r="G63" s="132" t="str">
        <f>IF(基本情報入力シート!Y91="","",基本情報入力シート!Y91)</f>
        <v/>
      </c>
      <c r="H63" s="100" t="s">
        <v>80</v>
      </c>
      <c r="I63" s="86" t="str">
        <f>IF(基本情報入力シート!Z91="","",基本情報入力シート!Z91)</f>
        <v/>
      </c>
      <c r="J63" s="87" t="str">
        <f>IF(G63="","",VLOOKUP(G63,【参考】数式用!$A$3:$B$29,2,FALSE))</f>
        <v/>
      </c>
      <c r="K63" s="88" t="s">
        <v>11</v>
      </c>
      <c r="L63" s="89">
        <v>6</v>
      </c>
      <c r="M63" s="90" t="s">
        <v>8</v>
      </c>
      <c r="N63" s="197">
        <v>2</v>
      </c>
      <c r="O63" s="91" t="s">
        <v>23</v>
      </c>
      <c r="P63" s="92">
        <v>6</v>
      </c>
      <c r="Q63" s="66" t="s">
        <v>8</v>
      </c>
      <c r="R63" s="92">
        <v>5</v>
      </c>
      <c r="S63" s="90" t="s">
        <v>58</v>
      </c>
      <c r="T63" s="93" t="s">
        <v>59</v>
      </c>
      <c r="U63" s="94">
        <f t="shared" si="5"/>
        <v>4</v>
      </c>
      <c r="V63" s="93" t="s">
        <v>60</v>
      </c>
      <c r="W63" s="99" t="str">
        <f t="shared" si="1"/>
        <v/>
      </c>
      <c r="X63" s="99" t="str">
        <f t="shared" si="4"/>
        <v/>
      </c>
      <c r="Y63" s="225" t="s">
        <v>80</v>
      </c>
      <c r="Z63" s="101" t="s">
        <v>80</v>
      </c>
      <c r="AD63" t="str">
        <f t="shared" si="0"/>
        <v/>
      </c>
    </row>
    <row r="64" spans="1:30" ht="36.75" customHeight="1">
      <c r="A64" s="84">
        <f t="shared" si="2"/>
        <v>53</v>
      </c>
      <c r="B64" s="85" t="str">
        <f>IF(基本情報入力シート!C92="","",基本情報入力シート!C92)</f>
        <v/>
      </c>
      <c r="C64" s="131" t="str">
        <f>IF(基本情報入力シート!M92="","",基本情報入力シート!M92)</f>
        <v/>
      </c>
      <c r="D64" s="132" t="str">
        <f>IF(基本情報入力シート!R92="","",基本情報入力シート!R92)</f>
        <v/>
      </c>
      <c r="E64" s="132" t="str">
        <f>IF(基本情報入力シート!W92="","",基本情報入力シート!W92)</f>
        <v/>
      </c>
      <c r="F64" s="132" t="str">
        <f>IF(基本情報入力シート!X92="","",基本情報入力シート!X92)</f>
        <v/>
      </c>
      <c r="G64" s="132" t="str">
        <f>IF(基本情報入力シート!Y92="","",基本情報入力シート!Y92)</f>
        <v/>
      </c>
      <c r="H64" s="100" t="s">
        <v>80</v>
      </c>
      <c r="I64" s="86" t="str">
        <f>IF(基本情報入力シート!Z92="","",基本情報入力シート!Z92)</f>
        <v/>
      </c>
      <c r="J64" s="87" t="str">
        <f>IF(G64="","",VLOOKUP(G64,【参考】数式用!$A$3:$B$29,2,FALSE))</f>
        <v/>
      </c>
      <c r="K64" s="88" t="s">
        <v>11</v>
      </c>
      <c r="L64" s="89">
        <v>6</v>
      </c>
      <c r="M64" s="90" t="s">
        <v>8</v>
      </c>
      <c r="N64" s="197">
        <v>2</v>
      </c>
      <c r="O64" s="91" t="s">
        <v>23</v>
      </c>
      <c r="P64" s="92">
        <v>6</v>
      </c>
      <c r="Q64" s="66" t="s">
        <v>8</v>
      </c>
      <c r="R64" s="92">
        <v>5</v>
      </c>
      <c r="S64" s="90" t="s">
        <v>58</v>
      </c>
      <c r="T64" s="93" t="s">
        <v>13</v>
      </c>
      <c r="U64" s="94">
        <f t="shared" si="5"/>
        <v>4</v>
      </c>
      <c r="V64" s="93" t="s">
        <v>18</v>
      </c>
      <c r="W64" s="99" t="str">
        <f t="shared" si="1"/>
        <v/>
      </c>
      <c r="X64" s="99" t="str">
        <f t="shared" si="4"/>
        <v/>
      </c>
      <c r="Y64" s="225" t="s">
        <v>80</v>
      </c>
      <c r="Z64" s="101" t="s">
        <v>80</v>
      </c>
      <c r="AD64" t="str">
        <f t="shared" si="0"/>
        <v/>
      </c>
    </row>
    <row r="65" spans="1:30" ht="36.75" customHeight="1">
      <c r="A65" s="84">
        <f t="shared" si="2"/>
        <v>54</v>
      </c>
      <c r="B65" s="85" t="str">
        <f>IF(基本情報入力シート!C93="","",基本情報入力シート!C93)</f>
        <v/>
      </c>
      <c r="C65" s="131" t="str">
        <f>IF(基本情報入力シート!M93="","",基本情報入力シート!M93)</f>
        <v/>
      </c>
      <c r="D65" s="132" t="str">
        <f>IF(基本情報入力シート!R93="","",基本情報入力シート!R93)</f>
        <v/>
      </c>
      <c r="E65" s="132" t="str">
        <f>IF(基本情報入力シート!W93="","",基本情報入力シート!W93)</f>
        <v/>
      </c>
      <c r="F65" s="132" t="str">
        <f>IF(基本情報入力シート!X93="","",基本情報入力シート!X93)</f>
        <v/>
      </c>
      <c r="G65" s="132" t="str">
        <f>IF(基本情報入力シート!Y93="","",基本情報入力シート!Y93)</f>
        <v/>
      </c>
      <c r="H65" s="100" t="s">
        <v>80</v>
      </c>
      <c r="I65" s="86" t="str">
        <f>IF(基本情報入力シート!Z93="","",基本情報入力シート!Z93)</f>
        <v/>
      </c>
      <c r="J65" s="87" t="str">
        <f>IF(G65="","",VLOOKUP(G65,【参考】数式用!$A$3:$B$29,2,FALSE))</f>
        <v/>
      </c>
      <c r="K65" s="88" t="s">
        <v>11</v>
      </c>
      <c r="L65" s="89">
        <v>6</v>
      </c>
      <c r="M65" s="90" t="s">
        <v>8</v>
      </c>
      <c r="N65" s="197">
        <v>2</v>
      </c>
      <c r="O65" s="91" t="s">
        <v>23</v>
      </c>
      <c r="P65" s="92">
        <v>6</v>
      </c>
      <c r="Q65" s="66" t="s">
        <v>8</v>
      </c>
      <c r="R65" s="92">
        <v>5</v>
      </c>
      <c r="S65" s="90" t="s">
        <v>58</v>
      </c>
      <c r="T65" s="93" t="s">
        <v>59</v>
      </c>
      <c r="U65" s="94">
        <f t="shared" si="5"/>
        <v>4</v>
      </c>
      <c r="V65" s="93" t="s">
        <v>60</v>
      </c>
      <c r="W65" s="99" t="str">
        <f t="shared" si="1"/>
        <v/>
      </c>
      <c r="X65" s="99" t="str">
        <f t="shared" si="4"/>
        <v/>
      </c>
      <c r="Y65" s="225" t="s">
        <v>80</v>
      </c>
      <c r="Z65" s="101" t="s">
        <v>80</v>
      </c>
      <c r="AD65" t="str">
        <f t="shared" si="0"/>
        <v/>
      </c>
    </row>
    <row r="66" spans="1:30" ht="36.75" customHeight="1">
      <c r="A66" s="84">
        <f t="shared" si="2"/>
        <v>55</v>
      </c>
      <c r="B66" s="85" t="str">
        <f>IF(基本情報入力シート!C94="","",基本情報入力シート!C94)</f>
        <v/>
      </c>
      <c r="C66" s="131" t="str">
        <f>IF(基本情報入力シート!M94="","",基本情報入力シート!M94)</f>
        <v/>
      </c>
      <c r="D66" s="132" t="str">
        <f>IF(基本情報入力シート!R94="","",基本情報入力シート!R94)</f>
        <v/>
      </c>
      <c r="E66" s="132" t="str">
        <f>IF(基本情報入力シート!W94="","",基本情報入力シート!W94)</f>
        <v/>
      </c>
      <c r="F66" s="132" t="str">
        <f>IF(基本情報入力シート!X94="","",基本情報入力シート!X94)</f>
        <v/>
      </c>
      <c r="G66" s="132" t="str">
        <f>IF(基本情報入力シート!Y94="","",基本情報入力シート!Y94)</f>
        <v/>
      </c>
      <c r="H66" s="100" t="s">
        <v>80</v>
      </c>
      <c r="I66" s="86" t="str">
        <f>IF(基本情報入力シート!Z94="","",基本情報入力シート!Z94)</f>
        <v/>
      </c>
      <c r="J66" s="87" t="str">
        <f>IF(G66="","",VLOOKUP(G66,【参考】数式用!$A$3:$B$29,2,FALSE))</f>
        <v/>
      </c>
      <c r="K66" s="88" t="s">
        <v>11</v>
      </c>
      <c r="L66" s="89">
        <v>6</v>
      </c>
      <c r="M66" s="90" t="s">
        <v>8</v>
      </c>
      <c r="N66" s="197">
        <v>2</v>
      </c>
      <c r="O66" s="91" t="s">
        <v>23</v>
      </c>
      <c r="P66" s="92">
        <v>6</v>
      </c>
      <c r="Q66" s="66" t="s">
        <v>8</v>
      </c>
      <c r="R66" s="92">
        <v>5</v>
      </c>
      <c r="S66" s="90" t="s">
        <v>58</v>
      </c>
      <c r="T66" s="93" t="s">
        <v>13</v>
      </c>
      <c r="U66" s="94">
        <f t="shared" si="5"/>
        <v>4</v>
      </c>
      <c r="V66" s="93" t="s">
        <v>18</v>
      </c>
      <c r="W66" s="99" t="str">
        <f t="shared" si="1"/>
        <v/>
      </c>
      <c r="X66" s="99" t="str">
        <f t="shared" si="4"/>
        <v/>
      </c>
      <c r="Y66" s="225" t="s">
        <v>80</v>
      </c>
      <c r="Z66" s="101" t="s">
        <v>80</v>
      </c>
      <c r="AD66" t="str">
        <f t="shared" si="0"/>
        <v/>
      </c>
    </row>
    <row r="67" spans="1:30" ht="36.75" customHeight="1">
      <c r="A67" s="84">
        <f t="shared" si="2"/>
        <v>56</v>
      </c>
      <c r="B67" s="85" t="str">
        <f>IF(基本情報入力シート!C95="","",基本情報入力シート!C95)</f>
        <v/>
      </c>
      <c r="C67" s="131" t="str">
        <f>IF(基本情報入力シート!M95="","",基本情報入力シート!M95)</f>
        <v/>
      </c>
      <c r="D67" s="132" t="str">
        <f>IF(基本情報入力シート!R95="","",基本情報入力シート!R95)</f>
        <v/>
      </c>
      <c r="E67" s="132" t="str">
        <f>IF(基本情報入力シート!W95="","",基本情報入力シート!W95)</f>
        <v/>
      </c>
      <c r="F67" s="132" t="str">
        <f>IF(基本情報入力シート!X95="","",基本情報入力シート!X95)</f>
        <v/>
      </c>
      <c r="G67" s="132" t="str">
        <f>IF(基本情報入力シート!Y95="","",基本情報入力シート!Y95)</f>
        <v/>
      </c>
      <c r="H67" s="100" t="s">
        <v>80</v>
      </c>
      <c r="I67" s="86" t="str">
        <f>IF(基本情報入力シート!Z95="","",基本情報入力シート!Z95)</f>
        <v/>
      </c>
      <c r="J67" s="87" t="str">
        <f>IF(G67="","",VLOOKUP(G67,【参考】数式用!$A$3:$B$29,2,FALSE))</f>
        <v/>
      </c>
      <c r="K67" s="88" t="s">
        <v>11</v>
      </c>
      <c r="L67" s="89">
        <v>6</v>
      </c>
      <c r="M67" s="90" t="s">
        <v>8</v>
      </c>
      <c r="N67" s="197">
        <v>2</v>
      </c>
      <c r="O67" s="91" t="s">
        <v>23</v>
      </c>
      <c r="P67" s="92">
        <v>6</v>
      </c>
      <c r="Q67" s="66" t="s">
        <v>8</v>
      </c>
      <c r="R67" s="92">
        <v>5</v>
      </c>
      <c r="S67" s="90" t="s">
        <v>58</v>
      </c>
      <c r="T67" s="93" t="s">
        <v>59</v>
      </c>
      <c r="U67" s="94">
        <f t="shared" si="5"/>
        <v>4</v>
      </c>
      <c r="V67" s="93" t="s">
        <v>60</v>
      </c>
      <c r="W67" s="99" t="str">
        <f t="shared" si="1"/>
        <v/>
      </c>
      <c r="X67" s="99" t="str">
        <f t="shared" si="4"/>
        <v/>
      </c>
      <c r="Y67" s="225" t="s">
        <v>80</v>
      </c>
      <c r="Z67" s="101" t="s">
        <v>80</v>
      </c>
      <c r="AD67" t="str">
        <f t="shared" si="0"/>
        <v/>
      </c>
    </row>
    <row r="68" spans="1:30" ht="36.75" customHeight="1">
      <c r="A68" s="84">
        <f t="shared" si="2"/>
        <v>57</v>
      </c>
      <c r="B68" s="85" t="str">
        <f>IF(基本情報入力シート!C96="","",基本情報入力シート!C96)</f>
        <v/>
      </c>
      <c r="C68" s="131" t="str">
        <f>IF(基本情報入力シート!M96="","",基本情報入力シート!M96)</f>
        <v/>
      </c>
      <c r="D68" s="132" t="str">
        <f>IF(基本情報入力シート!R96="","",基本情報入力シート!R96)</f>
        <v/>
      </c>
      <c r="E68" s="132" t="str">
        <f>IF(基本情報入力シート!W96="","",基本情報入力シート!W96)</f>
        <v/>
      </c>
      <c r="F68" s="132" t="str">
        <f>IF(基本情報入力シート!X96="","",基本情報入力シート!X96)</f>
        <v/>
      </c>
      <c r="G68" s="132" t="str">
        <f>IF(基本情報入力シート!Y96="","",基本情報入力シート!Y96)</f>
        <v/>
      </c>
      <c r="H68" s="100" t="s">
        <v>80</v>
      </c>
      <c r="I68" s="86" t="str">
        <f>IF(基本情報入力シート!Z96="","",基本情報入力シート!Z96)</f>
        <v/>
      </c>
      <c r="J68" s="87" t="str">
        <f>IF(G68="","",VLOOKUP(G68,【参考】数式用!$A$3:$B$29,2,FALSE))</f>
        <v/>
      </c>
      <c r="K68" s="88" t="s">
        <v>11</v>
      </c>
      <c r="L68" s="89">
        <v>6</v>
      </c>
      <c r="M68" s="90" t="s">
        <v>8</v>
      </c>
      <c r="N68" s="197">
        <v>2</v>
      </c>
      <c r="O68" s="91" t="s">
        <v>23</v>
      </c>
      <c r="P68" s="92">
        <v>6</v>
      </c>
      <c r="Q68" s="66" t="s">
        <v>8</v>
      </c>
      <c r="R68" s="92">
        <v>5</v>
      </c>
      <c r="S68" s="90" t="s">
        <v>58</v>
      </c>
      <c r="T68" s="93" t="s">
        <v>13</v>
      </c>
      <c r="U68" s="94">
        <f t="shared" si="5"/>
        <v>4</v>
      </c>
      <c r="V68" s="93" t="s">
        <v>18</v>
      </c>
      <c r="W68" s="99" t="str">
        <f t="shared" si="1"/>
        <v/>
      </c>
      <c r="X68" s="99" t="str">
        <f t="shared" si="4"/>
        <v/>
      </c>
      <c r="Y68" s="225" t="s">
        <v>80</v>
      </c>
      <c r="Z68" s="101" t="s">
        <v>80</v>
      </c>
      <c r="AD68" t="str">
        <f t="shared" si="0"/>
        <v/>
      </c>
    </row>
    <row r="69" spans="1:30" ht="36.75" customHeight="1">
      <c r="A69" s="84">
        <f t="shared" si="2"/>
        <v>58</v>
      </c>
      <c r="B69" s="85" t="str">
        <f>IF(基本情報入力シート!C97="","",基本情報入力シート!C97)</f>
        <v/>
      </c>
      <c r="C69" s="131" t="str">
        <f>IF(基本情報入力シート!M97="","",基本情報入力シート!M97)</f>
        <v/>
      </c>
      <c r="D69" s="132" t="str">
        <f>IF(基本情報入力シート!R97="","",基本情報入力シート!R97)</f>
        <v/>
      </c>
      <c r="E69" s="132" t="str">
        <f>IF(基本情報入力シート!W97="","",基本情報入力シート!W97)</f>
        <v/>
      </c>
      <c r="F69" s="132" t="str">
        <f>IF(基本情報入力シート!X97="","",基本情報入力シート!X97)</f>
        <v/>
      </c>
      <c r="G69" s="132" t="str">
        <f>IF(基本情報入力シート!Y97="","",基本情報入力シート!Y97)</f>
        <v/>
      </c>
      <c r="H69" s="100" t="s">
        <v>80</v>
      </c>
      <c r="I69" s="86" t="str">
        <f>IF(基本情報入力シート!Z97="","",基本情報入力シート!Z97)</f>
        <v/>
      </c>
      <c r="J69" s="87" t="str">
        <f>IF(G69="","",VLOOKUP(G69,【参考】数式用!$A$3:$B$29,2,FALSE))</f>
        <v/>
      </c>
      <c r="K69" s="88" t="s">
        <v>11</v>
      </c>
      <c r="L69" s="89">
        <v>6</v>
      </c>
      <c r="M69" s="90" t="s">
        <v>8</v>
      </c>
      <c r="N69" s="197">
        <v>2</v>
      </c>
      <c r="O69" s="91" t="s">
        <v>23</v>
      </c>
      <c r="P69" s="92">
        <v>6</v>
      </c>
      <c r="Q69" s="66" t="s">
        <v>8</v>
      </c>
      <c r="R69" s="92">
        <v>5</v>
      </c>
      <c r="S69" s="90" t="s">
        <v>58</v>
      </c>
      <c r="T69" s="93" t="s">
        <v>59</v>
      </c>
      <c r="U69" s="94">
        <f t="shared" si="5"/>
        <v>4</v>
      </c>
      <c r="V69" s="93" t="s">
        <v>60</v>
      </c>
      <c r="W69" s="99" t="str">
        <f t="shared" si="1"/>
        <v/>
      </c>
      <c r="X69" s="99" t="str">
        <f t="shared" si="4"/>
        <v/>
      </c>
      <c r="Y69" s="225" t="s">
        <v>80</v>
      </c>
      <c r="Z69" s="101" t="s">
        <v>80</v>
      </c>
      <c r="AD69" t="str">
        <f t="shared" si="0"/>
        <v/>
      </c>
    </row>
    <row r="70" spans="1:30" ht="36.75" customHeight="1">
      <c r="A70" s="84">
        <f t="shared" si="2"/>
        <v>59</v>
      </c>
      <c r="B70" s="85" t="str">
        <f>IF(基本情報入力シート!C98="","",基本情報入力シート!C98)</f>
        <v/>
      </c>
      <c r="C70" s="131" t="str">
        <f>IF(基本情報入力シート!M98="","",基本情報入力シート!M98)</f>
        <v/>
      </c>
      <c r="D70" s="132" t="str">
        <f>IF(基本情報入力シート!R98="","",基本情報入力シート!R98)</f>
        <v/>
      </c>
      <c r="E70" s="132" t="str">
        <f>IF(基本情報入力シート!W98="","",基本情報入力シート!W98)</f>
        <v/>
      </c>
      <c r="F70" s="132" t="str">
        <f>IF(基本情報入力シート!X98="","",基本情報入力シート!X98)</f>
        <v/>
      </c>
      <c r="G70" s="132" t="str">
        <f>IF(基本情報入力シート!Y98="","",基本情報入力シート!Y98)</f>
        <v/>
      </c>
      <c r="H70" s="100" t="s">
        <v>80</v>
      </c>
      <c r="I70" s="86" t="str">
        <f>IF(基本情報入力シート!Z98="","",基本情報入力シート!Z98)</f>
        <v/>
      </c>
      <c r="J70" s="87" t="str">
        <f>IF(G70="","",VLOOKUP(G70,【参考】数式用!$A$3:$B$29,2,FALSE))</f>
        <v/>
      </c>
      <c r="K70" s="88" t="s">
        <v>11</v>
      </c>
      <c r="L70" s="89">
        <v>6</v>
      </c>
      <c r="M70" s="90" t="s">
        <v>8</v>
      </c>
      <c r="N70" s="197">
        <v>2</v>
      </c>
      <c r="O70" s="91" t="s">
        <v>23</v>
      </c>
      <c r="P70" s="92">
        <v>6</v>
      </c>
      <c r="Q70" s="66" t="s">
        <v>8</v>
      </c>
      <c r="R70" s="92">
        <v>5</v>
      </c>
      <c r="S70" s="90" t="s">
        <v>58</v>
      </c>
      <c r="T70" s="93" t="s">
        <v>13</v>
      </c>
      <c r="U70" s="94">
        <f t="shared" si="5"/>
        <v>4</v>
      </c>
      <c r="V70" s="93" t="s">
        <v>18</v>
      </c>
      <c r="W70" s="99" t="str">
        <f t="shared" si="1"/>
        <v/>
      </c>
      <c r="X70" s="99" t="str">
        <f t="shared" si="4"/>
        <v/>
      </c>
      <c r="Y70" s="225" t="s">
        <v>80</v>
      </c>
      <c r="Z70" s="101" t="s">
        <v>80</v>
      </c>
      <c r="AD70" t="str">
        <f t="shared" si="0"/>
        <v/>
      </c>
    </row>
    <row r="71" spans="1:30" ht="36.75" customHeight="1">
      <c r="A71" s="84">
        <f t="shared" si="2"/>
        <v>60</v>
      </c>
      <c r="B71" s="85" t="str">
        <f>IF(基本情報入力シート!C99="","",基本情報入力シート!C99)</f>
        <v/>
      </c>
      <c r="C71" s="131" t="str">
        <f>IF(基本情報入力シート!M99="","",基本情報入力シート!M99)</f>
        <v/>
      </c>
      <c r="D71" s="132" t="str">
        <f>IF(基本情報入力シート!R99="","",基本情報入力シート!R99)</f>
        <v/>
      </c>
      <c r="E71" s="132" t="str">
        <f>IF(基本情報入力シート!W99="","",基本情報入力シート!W99)</f>
        <v/>
      </c>
      <c r="F71" s="132" t="str">
        <f>IF(基本情報入力シート!X99="","",基本情報入力シート!X99)</f>
        <v/>
      </c>
      <c r="G71" s="132" t="str">
        <f>IF(基本情報入力シート!Y99="","",基本情報入力シート!Y99)</f>
        <v/>
      </c>
      <c r="H71" s="100" t="s">
        <v>80</v>
      </c>
      <c r="I71" s="86" t="str">
        <f>IF(基本情報入力シート!Z99="","",基本情報入力シート!Z99)</f>
        <v/>
      </c>
      <c r="J71" s="87" t="str">
        <f>IF(G71="","",VLOOKUP(G71,【参考】数式用!$A$3:$B$29,2,FALSE))</f>
        <v/>
      </c>
      <c r="K71" s="88" t="s">
        <v>11</v>
      </c>
      <c r="L71" s="89">
        <v>6</v>
      </c>
      <c r="M71" s="90" t="s">
        <v>8</v>
      </c>
      <c r="N71" s="197">
        <v>2</v>
      </c>
      <c r="O71" s="91" t="s">
        <v>23</v>
      </c>
      <c r="P71" s="92">
        <v>6</v>
      </c>
      <c r="Q71" s="66" t="s">
        <v>8</v>
      </c>
      <c r="R71" s="92">
        <v>5</v>
      </c>
      <c r="S71" s="90" t="s">
        <v>58</v>
      </c>
      <c r="T71" s="93" t="s">
        <v>59</v>
      </c>
      <c r="U71" s="94">
        <f t="shared" si="5"/>
        <v>4</v>
      </c>
      <c r="V71" s="93" t="s">
        <v>60</v>
      </c>
      <c r="W71" s="99" t="str">
        <f t="shared" si="1"/>
        <v/>
      </c>
      <c r="X71" s="99" t="str">
        <f t="shared" si="4"/>
        <v/>
      </c>
      <c r="Y71" s="225" t="s">
        <v>80</v>
      </c>
      <c r="Z71" s="101" t="s">
        <v>80</v>
      </c>
      <c r="AD71" t="str">
        <f t="shared" si="0"/>
        <v/>
      </c>
    </row>
    <row r="72" spans="1:30" ht="36.75" customHeight="1">
      <c r="A72" s="84">
        <f t="shared" si="2"/>
        <v>61</v>
      </c>
      <c r="B72" s="85" t="str">
        <f>IF(基本情報入力シート!C100="","",基本情報入力シート!C100)</f>
        <v/>
      </c>
      <c r="C72" s="131" t="str">
        <f>IF(基本情報入力シート!M100="","",基本情報入力シート!M100)</f>
        <v/>
      </c>
      <c r="D72" s="132" t="str">
        <f>IF(基本情報入力シート!R100="","",基本情報入力シート!R100)</f>
        <v/>
      </c>
      <c r="E72" s="132" t="str">
        <f>IF(基本情報入力シート!W100="","",基本情報入力シート!W100)</f>
        <v/>
      </c>
      <c r="F72" s="132" t="str">
        <f>IF(基本情報入力シート!X100="","",基本情報入力シート!X100)</f>
        <v/>
      </c>
      <c r="G72" s="132" t="str">
        <f>IF(基本情報入力シート!Y100="","",基本情報入力シート!Y100)</f>
        <v/>
      </c>
      <c r="H72" s="100" t="s">
        <v>80</v>
      </c>
      <c r="I72" s="86" t="str">
        <f>IF(基本情報入力シート!Z100="","",基本情報入力シート!Z100)</f>
        <v/>
      </c>
      <c r="J72" s="87" t="str">
        <f>IF(G72="","",VLOOKUP(G72,【参考】数式用!$A$3:$B$29,2,FALSE))</f>
        <v/>
      </c>
      <c r="K72" s="88" t="s">
        <v>11</v>
      </c>
      <c r="L72" s="89">
        <v>6</v>
      </c>
      <c r="M72" s="90" t="s">
        <v>8</v>
      </c>
      <c r="N72" s="197">
        <v>2</v>
      </c>
      <c r="O72" s="91" t="s">
        <v>23</v>
      </c>
      <c r="P72" s="92">
        <v>6</v>
      </c>
      <c r="Q72" s="66" t="s">
        <v>8</v>
      </c>
      <c r="R72" s="92">
        <v>5</v>
      </c>
      <c r="S72" s="90" t="s">
        <v>58</v>
      </c>
      <c r="T72" s="93" t="s">
        <v>13</v>
      </c>
      <c r="U72" s="94">
        <f t="shared" si="5"/>
        <v>4</v>
      </c>
      <c r="V72" s="93" t="s">
        <v>18</v>
      </c>
      <c r="W72" s="99" t="str">
        <f t="shared" si="1"/>
        <v/>
      </c>
      <c r="X72" s="99" t="str">
        <f t="shared" si="4"/>
        <v/>
      </c>
      <c r="Y72" s="225" t="s">
        <v>80</v>
      </c>
      <c r="Z72" s="101" t="s">
        <v>80</v>
      </c>
      <c r="AD72" t="str">
        <f t="shared" si="0"/>
        <v/>
      </c>
    </row>
    <row r="73" spans="1:30" ht="36.75" customHeight="1">
      <c r="A73" s="84">
        <f t="shared" si="2"/>
        <v>62</v>
      </c>
      <c r="B73" s="85" t="str">
        <f>IF(基本情報入力シート!C101="","",基本情報入力シート!C101)</f>
        <v/>
      </c>
      <c r="C73" s="131" t="str">
        <f>IF(基本情報入力シート!M101="","",基本情報入力シート!M101)</f>
        <v/>
      </c>
      <c r="D73" s="132" t="str">
        <f>IF(基本情報入力シート!R101="","",基本情報入力シート!R101)</f>
        <v/>
      </c>
      <c r="E73" s="132" t="str">
        <f>IF(基本情報入力シート!W101="","",基本情報入力シート!W101)</f>
        <v/>
      </c>
      <c r="F73" s="132" t="str">
        <f>IF(基本情報入力シート!X101="","",基本情報入力シート!X101)</f>
        <v/>
      </c>
      <c r="G73" s="132" t="str">
        <f>IF(基本情報入力シート!Y101="","",基本情報入力シート!Y101)</f>
        <v/>
      </c>
      <c r="H73" s="100" t="s">
        <v>80</v>
      </c>
      <c r="I73" s="86" t="str">
        <f>IF(基本情報入力シート!Z101="","",基本情報入力シート!Z101)</f>
        <v/>
      </c>
      <c r="J73" s="87" t="str">
        <f>IF(G73="","",VLOOKUP(G73,【参考】数式用!$A$3:$B$29,2,FALSE))</f>
        <v/>
      </c>
      <c r="K73" s="88" t="s">
        <v>11</v>
      </c>
      <c r="L73" s="89">
        <v>6</v>
      </c>
      <c r="M73" s="90" t="s">
        <v>8</v>
      </c>
      <c r="N73" s="197">
        <v>2</v>
      </c>
      <c r="O73" s="91" t="s">
        <v>23</v>
      </c>
      <c r="P73" s="92">
        <v>6</v>
      </c>
      <c r="Q73" s="66" t="s">
        <v>8</v>
      </c>
      <c r="R73" s="92">
        <v>5</v>
      </c>
      <c r="S73" s="90" t="s">
        <v>58</v>
      </c>
      <c r="T73" s="93" t="s">
        <v>59</v>
      </c>
      <c r="U73" s="94">
        <f t="shared" si="5"/>
        <v>4</v>
      </c>
      <c r="V73" s="93" t="s">
        <v>60</v>
      </c>
      <c r="W73" s="99" t="str">
        <f t="shared" si="1"/>
        <v/>
      </c>
      <c r="X73" s="99" t="str">
        <f t="shared" si="4"/>
        <v/>
      </c>
      <c r="Y73" s="225" t="s">
        <v>80</v>
      </c>
      <c r="Z73" s="101" t="s">
        <v>80</v>
      </c>
      <c r="AD73" t="str">
        <f t="shared" si="0"/>
        <v/>
      </c>
    </row>
    <row r="74" spans="1:30" ht="36.75" customHeight="1">
      <c r="A74" s="84">
        <f t="shared" si="2"/>
        <v>63</v>
      </c>
      <c r="B74" s="85" t="str">
        <f>IF(基本情報入力シート!C102="","",基本情報入力シート!C102)</f>
        <v/>
      </c>
      <c r="C74" s="131" t="str">
        <f>IF(基本情報入力シート!M102="","",基本情報入力シート!M102)</f>
        <v/>
      </c>
      <c r="D74" s="132" t="str">
        <f>IF(基本情報入力シート!R102="","",基本情報入力シート!R102)</f>
        <v/>
      </c>
      <c r="E74" s="132" t="str">
        <f>IF(基本情報入力シート!W102="","",基本情報入力シート!W102)</f>
        <v/>
      </c>
      <c r="F74" s="132" t="str">
        <f>IF(基本情報入力シート!X102="","",基本情報入力シート!X102)</f>
        <v/>
      </c>
      <c r="G74" s="132" t="str">
        <f>IF(基本情報入力シート!Y102="","",基本情報入力シート!Y102)</f>
        <v/>
      </c>
      <c r="H74" s="100" t="s">
        <v>80</v>
      </c>
      <c r="I74" s="86" t="str">
        <f>IF(基本情報入力シート!Z102="","",基本情報入力シート!Z102)</f>
        <v/>
      </c>
      <c r="J74" s="87" t="str">
        <f>IF(G74="","",VLOOKUP(G74,【参考】数式用!$A$3:$B$29,2,FALSE))</f>
        <v/>
      </c>
      <c r="K74" s="88" t="s">
        <v>11</v>
      </c>
      <c r="L74" s="89">
        <v>6</v>
      </c>
      <c r="M74" s="90" t="s">
        <v>8</v>
      </c>
      <c r="N74" s="197">
        <v>2</v>
      </c>
      <c r="O74" s="91" t="s">
        <v>23</v>
      </c>
      <c r="P74" s="92">
        <v>6</v>
      </c>
      <c r="Q74" s="66" t="s">
        <v>8</v>
      </c>
      <c r="R74" s="92">
        <v>5</v>
      </c>
      <c r="S74" s="90" t="s">
        <v>58</v>
      </c>
      <c r="T74" s="93" t="s">
        <v>13</v>
      </c>
      <c r="U74" s="94">
        <f t="shared" si="5"/>
        <v>4</v>
      </c>
      <c r="V74" s="93" t="s">
        <v>18</v>
      </c>
      <c r="W74" s="99" t="str">
        <f t="shared" si="1"/>
        <v/>
      </c>
      <c r="X74" s="99" t="str">
        <f t="shared" si="4"/>
        <v/>
      </c>
      <c r="Y74" s="225" t="s">
        <v>80</v>
      </c>
      <c r="Z74" s="101" t="s">
        <v>80</v>
      </c>
      <c r="AD74" t="str">
        <f t="shared" si="0"/>
        <v/>
      </c>
    </row>
    <row r="75" spans="1:30" ht="36.75" customHeight="1">
      <c r="A75" s="84">
        <f t="shared" si="2"/>
        <v>64</v>
      </c>
      <c r="B75" s="85" t="str">
        <f>IF(基本情報入力シート!C103="","",基本情報入力シート!C103)</f>
        <v/>
      </c>
      <c r="C75" s="131" t="str">
        <f>IF(基本情報入力シート!M103="","",基本情報入力シート!M103)</f>
        <v/>
      </c>
      <c r="D75" s="132" t="str">
        <f>IF(基本情報入力シート!R103="","",基本情報入力シート!R103)</f>
        <v/>
      </c>
      <c r="E75" s="132" t="str">
        <f>IF(基本情報入力シート!W103="","",基本情報入力シート!W103)</f>
        <v/>
      </c>
      <c r="F75" s="132" t="str">
        <f>IF(基本情報入力シート!X103="","",基本情報入力シート!X103)</f>
        <v/>
      </c>
      <c r="G75" s="132" t="str">
        <f>IF(基本情報入力シート!Y103="","",基本情報入力シート!Y103)</f>
        <v/>
      </c>
      <c r="H75" s="100" t="s">
        <v>80</v>
      </c>
      <c r="I75" s="86" t="str">
        <f>IF(基本情報入力シート!Z103="","",基本情報入力シート!Z103)</f>
        <v/>
      </c>
      <c r="J75" s="87" t="str">
        <f>IF(G75="","",VLOOKUP(G75,【参考】数式用!$A$3:$B$29,2,FALSE))</f>
        <v/>
      </c>
      <c r="K75" s="88" t="s">
        <v>11</v>
      </c>
      <c r="L75" s="89">
        <v>6</v>
      </c>
      <c r="M75" s="90" t="s">
        <v>8</v>
      </c>
      <c r="N75" s="197">
        <v>2</v>
      </c>
      <c r="O75" s="91" t="s">
        <v>23</v>
      </c>
      <c r="P75" s="92">
        <v>6</v>
      </c>
      <c r="Q75" s="66" t="s">
        <v>8</v>
      </c>
      <c r="R75" s="92">
        <v>5</v>
      </c>
      <c r="S75" s="90" t="s">
        <v>58</v>
      </c>
      <c r="T75" s="93" t="s">
        <v>59</v>
      </c>
      <c r="U75" s="94">
        <f t="shared" si="5"/>
        <v>4</v>
      </c>
      <c r="V75" s="93" t="s">
        <v>60</v>
      </c>
      <c r="W75" s="99" t="str">
        <f t="shared" si="1"/>
        <v/>
      </c>
      <c r="X75" s="99" t="str">
        <f t="shared" si="4"/>
        <v/>
      </c>
      <c r="Y75" s="225" t="s">
        <v>80</v>
      </c>
      <c r="Z75" s="101" t="s">
        <v>80</v>
      </c>
      <c r="AD75" t="str">
        <f t="shared" si="0"/>
        <v/>
      </c>
    </row>
    <row r="76" spans="1:30" ht="36.75" customHeight="1">
      <c r="A76" s="84">
        <f t="shared" si="2"/>
        <v>65</v>
      </c>
      <c r="B76" s="85" t="str">
        <f>IF(基本情報入力シート!C104="","",基本情報入力シート!C104)</f>
        <v/>
      </c>
      <c r="C76" s="131" t="str">
        <f>IF(基本情報入力シート!M104="","",基本情報入力シート!M104)</f>
        <v/>
      </c>
      <c r="D76" s="132" t="str">
        <f>IF(基本情報入力シート!R104="","",基本情報入力シート!R104)</f>
        <v/>
      </c>
      <c r="E76" s="132" t="str">
        <f>IF(基本情報入力シート!W104="","",基本情報入力シート!W104)</f>
        <v/>
      </c>
      <c r="F76" s="132" t="str">
        <f>IF(基本情報入力シート!X104="","",基本情報入力シート!X104)</f>
        <v/>
      </c>
      <c r="G76" s="132" t="str">
        <f>IF(基本情報入力シート!Y104="","",基本情報入力シート!Y104)</f>
        <v/>
      </c>
      <c r="H76" s="100" t="s">
        <v>80</v>
      </c>
      <c r="I76" s="86" t="str">
        <f>IF(基本情報入力シート!Z104="","",基本情報入力シート!Z104)</f>
        <v/>
      </c>
      <c r="J76" s="87" t="str">
        <f>IF(G76="","",VLOOKUP(G76,【参考】数式用!$A$3:$B$29,2,FALSE))</f>
        <v/>
      </c>
      <c r="K76" s="88" t="s">
        <v>11</v>
      </c>
      <c r="L76" s="89">
        <v>6</v>
      </c>
      <c r="M76" s="90" t="s">
        <v>8</v>
      </c>
      <c r="N76" s="197">
        <v>2</v>
      </c>
      <c r="O76" s="91" t="s">
        <v>23</v>
      </c>
      <c r="P76" s="92">
        <v>6</v>
      </c>
      <c r="Q76" s="66" t="s">
        <v>8</v>
      </c>
      <c r="R76" s="92">
        <v>5</v>
      </c>
      <c r="S76" s="90" t="s">
        <v>58</v>
      </c>
      <c r="T76" s="93" t="s">
        <v>13</v>
      </c>
      <c r="U76" s="94">
        <f t="shared" si="5"/>
        <v>4</v>
      </c>
      <c r="V76" s="93" t="s">
        <v>18</v>
      </c>
      <c r="W76" s="99" t="str">
        <f t="shared" si="1"/>
        <v/>
      </c>
      <c r="X76" s="99" t="str">
        <f t="shared" si="4"/>
        <v/>
      </c>
      <c r="Y76" s="225" t="s">
        <v>80</v>
      </c>
      <c r="Z76" s="101" t="s">
        <v>80</v>
      </c>
      <c r="AD76" t="str">
        <f t="shared" ref="AD76:AD139" si="6">IF(AND(Z76="○",Z76=Y76),1,"")</f>
        <v/>
      </c>
    </row>
    <row r="77" spans="1:30" ht="36.75" customHeight="1">
      <c r="A77" s="84">
        <f t="shared" si="2"/>
        <v>66</v>
      </c>
      <c r="B77" s="85" t="str">
        <f>IF(基本情報入力シート!C105="","",基本情報入力シート!C105)</f>
        <v/>
      </c>
      <c r="C77" s="131" t="str">
        <f>IF(基本情報入力シート!M105="","",基本情報入力シート!M105)</f>
        <v/>
      </c>
      <c r="D77" s="132" t="str">
        <f>IF(基本情報入力シート!R105="","",基本情報入力シート!R105)</f>
        <v/>
      </c>
      <c r="E77" s="132" t="str">
        <f>IF(基本情報入力シート!W105="","",基本情報入力シート!W105)</f>
        <v/>
      </c>
      <c r="F77" s="132" t="str">
        <f>IF(基本情報入力シート!X105="","",基本情報入力シート!X105)</f>
        <v/>
      </c>
      <c r="G77" s="132" t="str">
        <f>IF(基本情報入力シート!Y105="","",基本情報入力シート!Y105)</f>
        <v/>
      </c>
      <c r="H77" s="100" t="s">
        <v>80</v>
      </c>
      <c r="I77" s="86" t="str">
        <f>IF(基本情報入力シート!Z105="","",基本情報入力シート!Z105)</f>
        <v/>
      </c>
      <c r="J77" s="87" t="str">
        <f>IF(G77="","",VLOOKUP(G77,【参考】数式用!$A$3:$B$29,2,FALSE))</f>
        <v/>
      </c>
      <c r="K77" s="88" t="s">
        <v>11</v>
      </c>
      <c r="L77" s="89">
        <v>6</v>
      </c>
      <c r="M77" s="90" t="s">
        <v>8</v>
      </c>
      <c r="N77" s="197">
        <v>2</v>
      </c>
      <c r="O77" s="91" t="s">
        <v>23</v>
      </c>
      <c r="P77" s="92">
        <v>6</v>
      </c>
      <c r="Q77" s="66" t="s">
        <v>8</v>
      </c>
      <c r="R77" s="92">
        <v>5</v>
      </c>
      <c r="S77" s="90" t="s">
        <v>58</v>
      </c>
      <c r="T77" s="93" t="s">
        <v>59</v>
      </c>
      <c r="U77" s="94">
        <f t="shared" si="5"/>
        <v>4</v>
      </c>
      <c r="V77" s="93" t="s">
        <v>60</v>
      </c>
      <c r="W77" s="99" t="str">
        <f t="shared" ref="W77:W111" si="7">IF(H77="○",ROUNDDOWN(I77*J77,0)*U77,"")</f>
        <v/>
      </c>
      <c r="X77" s="99" t="str">
        <f t="shared" si="4"/>
        <v/>
      </c>
      <c r="Y77" s="225" t="s">
        <v>80</v>
      </c>
      <c r="Z77" s="101" t="s">
        <v>80</v>
      </c>
      <c r="AD77" t="str">
        <f t="shared" si="6"/>
        <v/>
      </c>
    </row>
    <row r="78" spans="1:30" ht="36.75" customHeight="1">
      <c r="A78" s="84">
        <f t="shared" ref="A78:A111" si="8">A77+1</f>
        <v>67</v>
      </c>
      <c r="B78" s="85" t="str">
        <f>IF(基本情報入力シート!C106="","",基本情報入力シート!C106)</f>
        <v/>
      </c>
      <c r="C78" s="131" t="str">
        <f>IF(基本情報入力シート!M106="","",基本情報入力シート!M106)</f>
        <v/>
      </c>
      <c r="D78" s="132" t="str">
        <f>IF(基本情報入力シート!R106="","",基本情報入力シート!R106)</f>
        <v/>
      </c>
      <c r="E78" s="132" t="str">
        <f>IF(基本情報入力シート!W106="","",基本情報入力シート!W106)</f>
        <v/>
      </c>
      <c r="F78" s="132" t="str">
        <f>IF(基本情報入力シート!X106="","",基本情報入力シート!X106)</f>
        <v/>
      </c>
      <c r="G78" s="132" t="str">
        <f>IF(基本情報入力シート!Y106="","",基本情報入力シート!Y106)</f>
        <v/>
      </c>
      <c r="H78" s="100" t="s">
        <v>80</v>
      </c>
      <c r="I78" s="86" t="str">
        <f>IF(基本情報入力シート!Z106="","",基本情報入力シート!Z106)</f>
        <v/>
      </c>
      <c r="J78" s="87" t="str">
        <f>IF(G78="","",VLOOKUP(G78,【参考】数式用!$A$3:$B$29,2,FALSE))</f>
        <v/>
      </c>
      <c r="K78" s="88" t="s">
        <v>11</v>
      </c>
      <c r="L78" s="89">
        <v>6</v>
      </c>
      <c r="M78" s="90" t="s">
        <v>8</v>
      </c>
      <c r="N78" s="197">
        <v>2</v>
      </c>
      <c r="O78" s="91" t="s">
        <v>23</v>
      </c>
      <c r="P78" s="92">
        <v>6</v>
      </c>
      <c r="Q78" s="66" t="s">
        <v>8</v>
      </c>
      <c r="R78" s="92">
        <v>5</v>
      </c>
      <c r="S78" s="90" t="s">
        <v>58</v>
      </c>
      <c r="T78" s="93" t="s">
        <v>13</v>
      </c>
      <c r="U78" s="94">
        <f t="shared" si="5"/>
        <v>4</v>
      </c>
      <c r="V78" s="93" t="s">
        <v>18</v>
      </c>
      <c r="W78" s="99" t="str">
        <f t="shared" si="7"/>
        <v/>
      </c>
      <c r="X78" s="99" t="str">
        <f t="shared" ref="X78:X111" si="9">IFERROR(ROUNDDOWN(W78/2,0),"")</f>
        <v/>
      </c>
      <c r="Y78" s="225" t="s">
        <v>80</v>
      </c>
      <c r="Z78" s="101" t="s">
        <v>80</v>
      </c>
      <c r="AD78" t="str">
        <f t="shared" si="6"/>
        <v/>
      </c>
    </row>
    <row r="79" spans="1:30" ht="36.75" customHeight="1">
      <c r="A79" s="84">
        <f t="shared" si="8"/>
        <v>68</v>
      </c>
      <c r="B79" s="85" t="str">
        <f>IF(基本情報入力シート!C107="","",基本情報入力シート!C107)</f>
        <v/>
      </c>
      <c r="C79" s="131" t="str">
        <f>IF(基本情報入力シート!M107="","",基本情報入力シート!M107)</f>
        <v/>
      </c>
      <c r="D79" s="132" t="str">
        <f>IF(基本情報入力シート!R107="","",基本情報入力シート!R107)</f>
        <v/>
      </c>
      <c r="E79" s="132" t="str">
        <f>IF(基本情報入力シート!W107="","",基本情報入力シート!W107)</f>
        <v/>
      </c>
      <c r="F79" s="132" t="str">
        <f>IF(基本情報入力シート!X107="","",基本情報入力シート!X107)</f>
        <v/>
      </c>
      <c r="G79" s="132" t="str">
        <f>IF(基本情報入力シート!Y107="","",基本情報入力シート!Y107)</f>
        <v/>
      </c>
      <c r="H79" s="100" t="s">
        <v>80</v>
      </c>
      <c r="I79" s="86" t="str">
        <f>IF(基本情報入力シート!Z107="","",基本情報入力シート!Z107)</f>
        <v/>
      </c>
      <c r="J79" s="87" t="str">
        <f>IF(G79="","",VLOOKUP(G79,【参考】数式用!$A$3:$B$29,2,FALSE))</f>
        <v/>
      </c>
      <c r="K79" s="88" t="s">
        <v>11</v>
      </c>
      <c r="L79" s="89">
        <v>6</v>
      </c>
      <c r="M79" s="90" t="s">
        <v>8</v>
      </c>
      <c r="N79" s="197">
        <v>2</v>
      </c>
      <c r="O79" s="91" t="s">
        <v>23</v>
      </c>
      <c r="P79" s="92">
        <v>6</v>
      </c>
      <c r="Q79" s="66" t="s">
        <v>8</v>
      </c>
      <c r="R79" s="92">
        <v>5</v>
      </c>
      <c r="S79" s="90" t="s">
        <v>58</v>
      </c>
      <c r="T79" s="93" t="s">
        <v>59</v>
      </c>
      <c r="U79" s="94">
        <f t="shared" si="5"/>
        <v>4</v>
      </c>
      <c r="V79" s="93" t="s">
        <v>60</v>
      </c>
      <c r="W79" s="99" t="str">
        <f t="shared" si="7"/>
        <v/>
      </c>
      <c r="X79" s="99" t="str">
        <f t="shared" si="9"/>
        <v/>
      </c>
      <c r="Y79" s="225" t="s">
        <v>80</v>
      </c>
      <c r="Z79" s="101" t="s">
        <v>80</v>
      </c>
      <c r="AD79" t="str">
        <f t="shared" si="6"/>
        <v/>
      </c>
    </row>
    <row r="80" spans="1:30" ht="36.75" customHeight="1">
      <c r="A80" s="84">
        <f t="shared" si="8"/>
        <v>69</v>
      </c>
      <c r="B80" s="85" t="str">
        <f>IF(基本情報入力シート!C108="","",基本情報入力シート!C108)</f>
        <v/>
      </c>
      <c r="C80" s="131" t="str">
        <f>IF(基本情報入力シート!M108="","",基本情報入力シート!M108)</f>
        <v/>
      </c>
      <c r="D80" s="132" t="str">
        <f>IF(基本情報入力シート!R108="","",基本情報入力シート!R108)</f>
        <v/>
      </c>
      <c r="E80" s="132" t="str">
        <f>IF(基本情報入力シート!W108="","",基本情報入力シート!W108)</f>
        <v/>
      </c>
      <c r="F80" s="132" t="str">
        <f>IF(基本情報入力シート!X108="","",基本情報入力シート!X108)</f>
        <v/>
      </c>
      <c r="G80" s="132" t="str">
        <f>IF(基本情報入力シート!Y108="","",基本情報入力シート!Y108)</f>
        <v/>
      </c>
      <c r="H80" s="100" t="s">
        <v>80</v>
      </c>
      <c r="I80" s="86" t="str">
        <f>IF(基本情報入力シート!Z108="","",基本情報入力シート!Z108)</f>
        <v/>
      </c>
      <c r="J80" s="87" t="str">
        <f>IF(G80="","",VLOOKUP(G80,【参考】数式用!$A$3:$B$29,2,FALSE))</f>
        <v/>
      </c>
      <c r="K80" s="88" t="s">
        <v>11</v>
      </c>
      <c r="L80" s="89">
        <v>6</v>
      </c>
      <c r="M80" s="90" t="s">
        <v>8</v>
      </c>
      <c r="N80" s="197">
        <v>2</v>
      </c>
      <c r="O80" s="91" t="s">
        <v>23</v>
      </c>
      <c r="P80" s="92">
        <v>6</v>
      </c>
      <c r="Q80" s="66" t="s">
        <v>8</v>
      </c>
      <c r="R80" s="92">
        <v>5</v>
      </c>
      <c r="S80" s="90" t="s">
        <v>58</v>
      </c>
      <c r="T80" s="93" t="s">
        <v>13</v>
      </c>
      <c r="U80" s="94">
        <f t="shared" si="5"/>
        <v>4</v>
      </c>
      <c r="V80" s="93" t="s">
        <v>18</v>
      </c>
      <c r="W80" s="99" t="str">
        <f t="shared" si="7"/>
        <v/>
      </c>
      <c r="X80" s="99" t="str">
        <f t="shared" si="9"/>
        <v/>
      </c>
      <c r="Y80" s="225" t="s">
        <v>80</v>
      </c>
      <c r="Z80" s="101" t="s">
        <v>80</v>
      </c>
      <c r="AD80" t="str">
        <f t="shared" si="6"/>
        <v/>
      </c>
    </row>
    <row r="81" spans="1:30" ht="36.75" customHeight="1">
      <c r="A81" s="84">
        <f t="shared" si="8"/>
        <v>70</v>
      </c>
      <c r="B81" s="85" t="str">
        <f>IF(基本情報入力シート!C109="","",基本情報入力シート!C109)</f>
        <v/>
      </c>
      <c r="C81" s="131" t="str">
        <f>IF(基本情報入力シート!M109="","",基本情報入力シート!M109)</f>
        <v/>
      </c>
      <c r="D81" s="132" t="str">
        <f>IF(基本情報入力シート!R109="","",基本情報入力シート!R109)</f>
        <v/>
      </c>
      <c r="E81" s="132" t="str">
        <f>IF(基本情報入力シート!W109="","",基本情報入力シート!W109)</f>
        <v/>
      </c>
      <c r="F81" s="132" t="str">
        <f>IF(基本情報入力シート!X109="","",基本情報入力シート!X109)</f>
        <v/>
      </c>
      <c r="G81" s="132" t="str">
        <f>IF(基本情報入力シート!Y109="","",基本情報入力シート!Y109)</f>
        <v/>
      </c>
      <c r="H81" s="100" t="s">
        <v>80</v>
      </c>
      <c r="I81" s="86" t="str">
        <f>IF(基本情報入力シート!Z109="","",基本情報入力シート!Z109)</f>
        <v/>
      </c>
      <c r="J81" s="87" t="str">
        <f>IF(G81="","",VLOOKUP(G81,【参考】数式用!$A$3:$B$29,2,FALSE))</f>
        <v/>
      </c>
      <c r="K81" s="88" t="s">
        <v>11</v>
      </c>
      <c r="L81" s="89">
        <v>6</v>
      </c>
      <c r="M81" s="90" t="s">
        <v>8</v>
      </c>
      <c r="N81" s="197">
        <v>2</v>
      </c>
      <c r="O81" s="91" t="s">
        <v>23</v>
      </c>
      <c r="P81" s="92">
        <v>6</v>
      </c>
      <c r="Q81" s="66" t="s">
        <v>8</v>
      </c>
      <c r="R81" s="92">
        <v>5</v>
      </c>
      <c r="S81" s="90" t="s">
        <v>58</v>
      </c>
      <c r="T81" s="93" t="s">
        <v>59</v>
      </c>
      <c r="U81" s="94">
        <f t="shared" si="5"/>
        <v>4</v>
      </c>
      <c r="V81" s="93" t="s">
        <v>60</v>
      </c>
      <c r="W81" s="99" t="str">
        <f t="shared" si="7"/>
        <v/>
      </c>
      <c r="X81" s="99" t="str">
        <f t="shared" si="9"/>
        <v/>
      </c>
      <c r="Y81" s="225" t="s">
        <v>80</v>
      </c>
      <c r="Z81" s="101" t="s">
        <v>80</v>
      </c>
      <c r="AD81" t="str">
        <f t="shared" si="6"/>
        <v/>
      </c>
    </row>
    <row r="82" spans="1:30" ht="36.75" customHeight="1">
      <c r="A82" s="84">
        <f t="shared" si="8"/>
        <v>71</v>
      </c>
      <c r="B82" s="85" t="str">
        <f>IF(基本情報入力シート!C110="","",基本情報入力シート!C110)</f>
        <v/>
      </c>
      <c r="C82" s="131" t="str">
        <f>IF(基本情報入力シート!M110="","",基本情報入力シート!M110)</f>
        <v/>
      </c>
      <c r="D82" s="132" t="str">
        <f>IF(基本情報入力シート!R110="","",基本情報入力シート!R110)</f>
        <v/>
      </c>
      <c r="E82" s="132" t="str">
        <f>IF(基本情報入力シート!W110="","",基本情報入力シート!W110)</f>
        <v/>
      </c>
      <c r="F82" s="132" t="str">
        <f>IF(基本情報入力シート!X110="","",基本情報入力シート!X110)</f>
        <v/>
      </c>
      <c r="G82" s="132" t="str">
        <f>IF(基本情報入力シート!Y110="","",基本情報入力シート!Y110)</f>
        <v/>
      </c>
      <c r="H82" s="100" t="s">
        <v>80</v>
      </c>
      <c r="I82" s="86" t="str">
        <f>IF(基本情報入力シート!Z110="","",基本情報入力シート!Z110)</f>
        <v/>
      </c>
      <c r="J82" s="87" t="str">
        <f>IF(G82="","",VLOOKUP(G82,【参考】数式用!$A$3:$B$29,2,FALSE))</f>
        <v/>
      </c>
      <c r="K82" s="88" t="s">
        <v>11</v>
      </c>
      <c r="L82" s="89">
        <v>6</v>
      </c>
      <c r="M82" s="90" t="s">
        <v>8</v>
      </c>
      <c r="N82" s="197">
        <v>2</v>
      </c>
      <c r="O82" s="91" t="s">
        <v>23</v>
      </c>
      <c r="P82" s="92">
        <v>6</v>
      </c>
      <c r="Q82" s="66" t="s">
        <v>8</v>
      </c>
      <c r="R82" s="92">
        <v>5</v>
      </c>
      <c r="S82" s="90" t="s">
        <v>58</v>
      </c>
      <c r="T82" s="93" t="s">
        <v>13</v>
      </c>
      <c r="U82" s="94">
        <f t="shared" ref="U82:U111" si="10">IF(R82="","",R82-N82+1)</f>
        <v>4</v>
      </c>
      <c r="V82" s="93" t="s">
        <v>18</v>
      </c>
      <c r="W82" s="99" t="str">
        <f t="shared" si="7"/>
        <v/>
      </c>
      <c r="X82" s="99" t="str">
        <f t="shared" si="9"/>
        <v/>
      </c>
      <c r="Y82" s="225" t="s">
        <v>80</v>
      </c>
      <c r="Z82" s="101" t="s">
        <v>80</v>
      </c>
      <c r="AD82" t="str">
        <f t="shared" si="6"/>
        <v/>
      </c>
    </row>
    <row r="83" spans="1:30" ht="36.75" customHeight="1">
      <c r="A83" s="84">
        <f t="shared" si="8"/>
        <v>72</v>
      </c>
      <c r="B83" s="85" t="str">
        <f>IF(基本情報入力シート!C111="","",基本情報入力シート!C111)</f>
        <v/>
      </c>
      <c r="C83" s="131" t="str">
        <f>IF(基本情報入力シート!M111="","",基本情報入力シート!M111)</f>
        <v/>
      </c>
      <c r="D83" s="132" t="str">
        <f>IF(基本情報入力シート!R111="","",基本情報入力シート!R111)</f>
        <v/>
      </c>
      <c r="E83" s="132" t="str">
        <f>IF(基本情報入力シート!W111="","",基本情報入力シート!W111)</f>
        <v/>
      </c>
      <c r="F83" s="132" t="str">
        <f>IF(基本情報入力シート!X111="","",基本情報入力シート!X111)</f>
        <v/>
      </c>
      <c r="G83" s="132" t="str">
        <f>IF(基本情報入力シート!Y111="","",基本情報入力シート!Y111)</f>
        <v/>
      </c>
      <c r="H83" s="100" t="s">
        <v>80</v>
      </c>
      <c r="I83" s="86" t="str">
        <f>IF(基本情報入力シート!Z111="","",基本情報入力シート!Z111)</f>
        <v/>
      </c>
      <c r="J83" s="87" t="str">
        <f>IF(G83="","",VLOOKUP(G83,【参考】数式用!$A$3:$B$29,2,FALSE))</f>
        <v/>
      </c>
      <c r="K83" s="88" t="s">
        <v>11</v>
      </c>
      <c r="L83" s="89">
        <v>6</v>
      </c>
      <c r="M83" s="90" t="s">
        <v>8</v>
      </c>
      <c r="N83" s="197">
        <v>2</v>
      </c>
      <c r="O83" s="91" t="s">
        <v>23</v>
      </c>
      <c r="P83" s="92">
        <v>6</v>
      </c>
      <c r="Q83" s="66" t="s">
        <v>8</v>
      </c>
      <c r="R83" s="92">
        <v>5</v>
      </c>
      <c r="S83" s="90" t="s">
        <v>58</v>
      </c>
      <c r="T83" s="93" t="s">
        <v>59</v>
      </c>
      <c r="U83" s="94">
        <f t="shared" si="10"/>
        <v>4</v>
      </c>
      <c r="V83" s="93" t="s">
        <v>60</v>
      </c>
      <c r="W83" s="99" t="str">
        <f t="shared" si="7"/>
        <v/>
      </c>
      <c r="X83" s="99" t="str">
        <f t="shared" si="9"/>
        <v/>
      </c>
      <c r="Y83" s="225" t="s">
        <v>80</v>
      </c>
      <c r="Z83" s="101" t="s">
        <v>80</v>
      </c>
      <c r="AD83" t="str">
        <f t="shared" si="6"/>
        <v/>
      </c>
    </row>
    <row r="84" spans="1:30" ht="36.75" customHeight="1">
      <c r="A84" s="84">
        <f t="shared" si="8"/>
        <v>73</v>
      </c>
      <c r="B84" s="85" t="str">
        <f>IF(基本情報入力シート!C112="","",基本情報入力シート!C112)</f>
        <v/>
      </c>
      <c r="C84" s="131" t="str">
        <f>IF(基本情報入力シート!M112="","",基本情報入力シート!M112)</f>
        <v/>
      </c>
      <c r="D84" s="132" t="str">
        <f>IF(基本情報入力シート!R112="","",基本情報入力シート!R112)</f>
        <v/>
      </c>
      <c r="E84" s="132" t="str">
        <f>IF(基本情報入力シート!W112="","",基本情報入力シート!W112)</f>
        <v/>
      </c>
      <c r="F84" s="132" t="str">
        <f>IF(基本情報入力シート!X112="","",基本情報入力シート!X112)</f>
        <v/>
      </c>
      <c r="G84" s="132" t="str">
        <f>IF(基本情報入力シート!Y112="","",基本情報入力シート!Y112)</f>
        <v/>
      </c>
      <c r="H84" s="100" t="s">
        <v>80</v>
      </c>
      <c r="I84" s="86" t="str">
        <f>IF(基本情報入力シート!Z112="","",基本情報入力シート!Z112)</f>
        <v/>
      </c>
      <c r="J84" s="87" t="str">
        <f>IF(G84="","",VLOOKUP(G84,【参考】数式用!$A$3:$B$29,2,FALSE))</f>
        <v/>
      </c>
      <c r="K84" s="88" t="s">
        <v>11</v>
      </c>
      <c r="L84" s="89">
        <v>6</v>
      </c>
      <c r="M84" s="90" t="s">
        <v>8</v>
      </c>
      <c r="N84" s="197">
        <v>2</v>
      </c>
      <c r="O84" s="91" t="s">
        <v>23</v>
      </c>
      <c r="P84" s="92">
        <v>6</v>
      </c>
      <c r="Q84" s="66" t="s">
        <v>8</v>
      </c>
      <c r="R84" s="92">
        <v>5</v>
      </c>
      <c r="S84" s="90" t="s">
        <v>58</v>
      </c>
      <c r="T84" s="93" t="s">
        <v>13</v>
      </c>
      <c r="U84" s="94">
        <f t="shared" si="10"/>
        <v>4</v>
      </c>
      <c r="V84" s="93" t="s">
        <v>18</v>
      </c>
      <c r="W84" s="99" t="str">
        <f t="shared" si="7"/>
        <v/>
      </c>
      <c r="X84" s="99" t="str">
        <f t="shared" si="9"/>
        <v/>
      </c>
      <c r="Y84" s="225" t="s">
        <v>80</v>
      </c>
      <c r="Z84" s="101" t="s">
        <v>80</v>
      </c>
      <c r="AD84" t="str">
        <f t="shared" si="6"/>
        <v/>
      </c>
    </row>
    <row r="85" spans="1:30" ht="36.75" customHeight="1">
      <c r="A85" s="84">
        <f t="shared" si="8"/>
        <v>74</v>
      </c>
      <c r="B85" s="85" t="str">
        <f>IF(基本情報入力シート!C113="","",基本情報入力シート!C113)</f>
        <v/>
      </c>
      <c r="C85" s="131" t="str">
        <f>IF(基本情報入力シート!M113="","",基本情報入力シート!M113)</f>
        <v/>
      </c>
      <c r="D85" s="132" t="str">
        <f>IF(基本情報入力シート!R113="","",基本情報入力シート!R113)</f>
        <v/>
      </c>
      <c r="E85" s="132" t="str">
        <f>IF(基本情報入力シート!W113="","",基本情報入力シート!W113)</f>
        <v/>
      </c>
      <c r="F85" s="132" t="str">
        <f>IF(基本情報入力シート!X113="","",基本情報入力シート!X113)</f>
        <v/>
      </c>
      <c r="G85" s="132" t="str">
        <f>IF(基本情報入力シート!Y113="","",基本情報入力シート!Y113)</f>
        <v/>
      </c>
      <c r="H85" s="100" t="s">
        <v>80</v>
      </c>
      <c r="I85" s="86" t="str">
        <f>IF(基本情報入力シート!Z113="","",基本情報入力シート!Z113)</f>
        <v/>
      </c>
      <c r="J85" s="87" t="str">
        <f>IF(G85="","",VLOOKUP(G85,【参考】数式用!$A$3:$B$29,2,FALSE))</f>
        <v/>
      </c>
      <c r="K85" s="88" t="s">
        <v>11</v>
      </c>
      <c r="L85" s="89">
        <v>6</v>
      </c>
      <c r="M85" s="90" t="s">
        <v>8</v>
      </c>
      <c r="N85" s="197">
        <v>2</v>
      </c>
      <c r="O85" s="91" t="s">
        <v>23</v>
      </c>
      <c r="P85" s="92">
        <v>6</v>
      </c>
      <c r="Q85" s="66" t="s">
        <v>8</v>
      </c>
      <c r="R85" s="92">
        <v>5</v>
      </c>
      <c r="S85" s="90" t="s">
        <v>58</v>
      </c>
      <c r="T85" s="93" t="s">
        <v>59</v>
      </c>
      <c r="U85" s="94">
        <f t="shared" si="10"/>
        <v>4</v>
      </c>
      <c r="V85" s="93" t="s">
        <v>60</v>
      </c>
      <c r="W85" s="99" t="str">
        <f t="shared" si="7"/>
        <v/>
      </c>
      <c r="X85" s="99" t="str">
        <f t="shared" si="9"/>
        <v/>
      </c>
      <c r="Y85" s="225" t="s">
        <v>80</v>
      </c>
      <c r="Z85" s="101" t="s">
        <v>80</v>
      </c>
      <c r="AD85" t="str">
        <f t="shared" si="6"/>
        <v/>
      </c>
    </row>
    <row r="86" spans="1:30" ht="36.75" customHeight="1">
      <c r="A86" s="84">
        <f t="shared" si="8"/>
        <v>75</v>
      </c>
      <c r="B86" s="85" t="str">
        <f>IF(基本情報入力シート!C114="","",基本情報入力シート!C114)</f>
        <v/>
      </c>
      <c r="C86" s="131" t="str">
        <f>IF(基本情報入力シート!M114="","",基本情報入力シート!M114)</f>
        <v/>
      </c>
      <c r="D86" s="132" t="str">
        <f>IF(基本情報入力シート!R114="","",基本情報入力シート!R114)</f>
        <v/>
      </c>
      <c r="E86" s="132" t="str">
        <f>IF(基本情報入力シート!W114="","",基本情報入力シート!W114)</f>
        <v/>
      </c>
      <c r="F86" s="132" t="str">
        <f>IF(基本情報入力シート!X114="","",基本情報入力シート!X114)</f>
        <v/>
      </c>
      <c r="G86" s="132" t="str">
        <f>IF(基本情報入力シート!Y114="","",基本情報入力シート!Y114)</f>
        <v/>
      </c>
      <c r="H86" s="100" t="s">
        <v>80</v>
      </c>
      <c r="I86" s="86" t="str">
        <f>IF(基本情報入力シート!Z114="","",基本情報入力シート!Z114)</f>
        <v/>
      </c>
      <c r="J86" s="87" t="str">
        <f>IF(G86="","",VLOOKUP(G86,【参考】数式用!$A$3:$B$29,2,FALSE))</f>
        <v/>
      </c>
      <c r="K86" s="88" t="s">
        <v>11</v>
      </c>
      <c r="L86" s="89">
        <v>6</v>
      </c>
      <c r="M86" s="90" t="s">
        <v>8</v>
      </c>
      <c r="N86" s="197">
        <v>2</v>
      </c>
      <c r="O86" s="91" t="s">
        <v>23</v>
      </c>
      <c r="P86" s="92">
        <v>6</v>
      </c>
      <c r="Q86" s="66" t="s">
        <v>8</v>
      </c>
      <c r="R86" s="92">
        <v>5</v>
      </c>
      <c r="S86" s="90" t="s">
        <v>58</v>
      </c>
      <c r="T86" s="93" t="s">
        <v>13</v>
      </c>
      <c r="U86" s="94">
        <f t="shared" si="10"/>
        <v>4</v>
      </c>
      <c r="V86" s="93" t="s">
        <v>18</v>
      </c>
      <c r="W86" s="99" t="str">
        <f t="shared" si="7"/>
        <v/>
      </c>
      <c r="X86" s="99" t="str">
        <f t="shared" si="9"/>
        <v/>
      </c>
      <c r="Y86" s="225" t="s">
        <v>80</v>
      </c>
      <c r="Z86" s="101" t="s">
        <v>80</v>
      </c>
      <c r="AD86" t="str">
        <f t="shared" si="6"/>
        <v/>
      </c>
    </row>
    <row r="87" spans="1:30" ht="36.75" customHeight="1">
      <c r="A87" s="84">
        <f t="shared" si="8"/>
        <v>76</v>
      </c>
      <c r="B87" s="85" t="str">
        <f>IF(基本情報入力シート!C115="","",基本情報入力シート!C115)</f>
        <v/>
      </c>
      <c r="C87" s="131" t="str">
        <f>IF(基本情報入力シート!M115="","",基本情報入力シート!M115)</f>
        <v/>
      </c>
      <c r="D87" s="132" t="str">
        <f>IF(基本情報入力シート!R115="","",基本情報入力シート!R115)</f>
        <v/>
      </c>
      <c r="E87" s="132" t="str">
        <f>IF(基本情報入力シート!W115="","",基本情報入力シート!W115)</f>
        <v/>
      </c>
      <c r="F87" s="132" t="str">
        <f>IF(基本情報入力シート!X115="","",基本情報入力シート!X115)</f>
        <v/>
      </c>
      <c r="G87" s="132" t="str">
        <f>IF(基本情報入力シート!Y115="","",基本情報入力シート!Y115)</f>
        <v/>
      </c>
      <c r="H87" s="100" t="s">
        <v>80</v>
      </c>
      <c r="I87" s="86" t="str">
        <f>IF(基本情報入力シート!Z115="","",基本情報入力シート!Z115)</f>
        <v/>
      </c>
      <c r="J87" s="87" t="str">
        <f>IF(G87="","",VLOOKUP(G87,【参考】数式用!$A$3:$B$29,2,FALSE))</f>
        <v/>
      </c>
      <c r="K87" s="88" t="s">
        <v>11</v>
      </c>
      <c r="L87" s="89">
        <v>6</v>
      </c>
      <c r="M87" s="90" t="s">
        <v>8</v>
      </c>
      <c r="N87" s="197">
        <v>2</v>
      </c>
      <c r="O87" s="91" t="s">
        <v>23</v>
      </c>
      <c r="P87" s="92">
        <v>6</v>
      </c>
      <c r="Q87" s="66" t="s">
        <v>8</v>
      </c>
      <c r="R87" s="92">
        <v>5</v>
      </c>
      <c r="S87" s="90" t="s">
        <v>58</v>
      </c>
      <c r="T87" s="93" t="s">
        <v>59</v>
      </c>
      <c r="U87" s="94">
        <f t="shared" si="10"/>
        <v>4</v>
      </c>
      <c r="V87" s="93" t="s">
        <v>60</v>
      </c>
      <c r="W87" s="99" t="str">
        <f t="shared" si="7"/>
        <v/>
      </c>
      <c r="X87" s="99" t="str">
        <f t="shared" si="9"/>
        <v/>
      </c>
      <c r="Y87" s="225" t="s">
        <v>80</v>
      </c>
      <c r="Z87" s="101" t="s">
        <v>80</v>
      </c>
      <c r="AD87" t="str">
        <f t="shared" si="6"/>
        <v/>
      </c>
    </row>
    <row r="88" spans="1:30" ht="36.75" customHeight="1">
      <c r="A88" s="84">
        <f t="shared" si="8"/>
        <v>77</v>
      </c>
      <c r="B88" s="85" t="str">
        <f>IF(基本情報入力シート!C116="","",基本情報入力シート!C116)</f>
        <v/>
      </c>
      <c r="C88" s="131" t="str">
        <f>IF(基本情報入力シート!M116="","",基本情報入力シート!M116)</f>
        <v/>
      </c>
      <c r="D88" s="132" t="str">
        <f>IF(基本情報入力シート!R116="","",基本情報入力シート!R116)</f>
        <v/>
      </c>
      <c r="E88" s="132" t="str">
        <f>IF(基本情報入力シート!W116="","",基本情報入力シート!W116)</f>
        <v/>
      </c>
      <c r="F88" s="132" t="str">
        <f>IF(基本情報入力シート!X116="","",基本情報入力シート!X116)</f>
        <v/>
      </c>
      <c r="G88" s="132" t="str">
        <f>IF(基本情報入力シート!Y116="","",基本情報入力シート!Y116)</f>
        <v/>
      </c>
      <c r="H88" s="100" t="s">
        <v>80</v>
      </c>
      <c r="I88" s="86" t="str">
        <f>IF(基本情報入力シート!Z116="","",基本情報入力シート!Z116)</f>
        <v/>
      </c>
      <c r="J88" s="87" t="str">
        <f>IF(G88="","",VLOOKUP(G88,【参考】数式用!$A$3:$B$29,2,FALSE))</f>
        <v/>
      </c>
      <c r="K88" s="88" t="s">
        <v>11</v>
      </c>
      <c r="L88" s="89">
        <v>6</v>
      </c>
      <c r="M88" s="90" t="s">
        <v>8</v>
      </c>
      <c r="N88" s="197">
        <v>2</v>
      </c>
      <c r="O88" s="91" t="s">
        <v>23</v>
      </c>
      <c r="P88" s="92">
        <v>6</v>
      </c>
      <c r="Q88" s="66" t="s">
        <v>8</v>
      </c>
      <c r="R88" s="92">
        <v>5</v>
      </c>
      <c r="S88" s="90" t="s">
        <v>58</v>
      </c>
      <c r="T88" s="93" t="s">
        <v>13</v>
      </c>
      <c r="U88" s="94">
        <f t="shared" si="10"/>
        <v>4</v>
      </c>
      <c r="V88" s="93" t="s">
        <v>18</v>
      </c>
      <c r="W88" s="99" t="str">
        <f t="shared" si="7"/>
        <v/>
      </c>
      <c r="X88" s="99" t="str">
        <f t="shared" si="9"/>
        <v/>
      </c>
      <c r="Y88" s="225" t="s">
        <v>80</v>
      </c>
      <c r="Z88" s="101" t="s">
        <v>80</v>
      </c>
      <c r="AD88" t="str">
        <f t="shared" si="6"/>
        <v/>
      </c>
    </row>
    <row r="89" spans="1:30" ht="36.75" customHeight="1">
      <c r="A89" s="84">
        <f t="shared" si="8"/>
        <v>78</v>
      </c>
      <c r="B89" s="85" t="str">
        <f>IF(基本情報入力シート!C117="","",基本情報入力シート!C117)</f>
        <v/>
      </c>
      <c r="C89" s="131" t="str">
        <f>IF(基本情報入力シート!M117="","",基本情報入力シート!M117)</f>
        <v/>
      </c>
      <c r="D89" s="132" t="str">
        <f>IF(基本情報入力シート!R117="","",基本情報入力シート!R117)</f>
        <v/>
      </c>
      <c r="E89" s="132" t="str">
        <f>IF(基本情報入力シート!W117="","",基本情報入力シート!W117)</f>
        <v/>
      </c>
      <c r="F89" s="132" t="str">
        <f>IF(基本情報入力シート!X117="","",基本情報入力シート!X117)</f>
        <v/>
      </c>
      <c r="G89" s="132" t="str">
        <f>IF(基本情報入力シート!Y117="","",基本情報入力シート!Y117)</f>
        <v/>
      </c>
      <c r="H89" s="100" t="s">
        <v>80</v>
      </c>
      <c r="I89" s="86" t="str">
        <f>IF(基本情報入力シート!Z117="","",基本情報入力シート!Z117)</f>
        <v/>
      </c>
      <c r="J89" s="87" t="str">
        <f>IF(G89="","",VLOOKUP(G89,【参考】数式用!$A$3:$B$29,2,FALSE))</f>
        <v/>
      </c>
      <c r="K89" s="88" t="s">
        <v>11</v>
      </c>
      <c r="L89" s="89">
        <v>6</v>
      </c>
      <c r="M89" s="90" t="s">
        <v>8</v>
      </c>
      <c r="N89" s="197">
        <v>2</v>
      </c>
      <c r="O89" s="91" t="s">
        <v>23</v>
      </c>
      <c r="P89" s="92">
        <v>6</v>
      </c>
      <c r="Q89" s="66" t="s">
        <v>8</v>
      </c>
      <c r="R89" s="92">
        <v>5</v>
      </c>
      <c r="S89" s="90" t="s">
        <v>58</v>
      </c>
      <c r="T89" s="93" t="s">
        <v>59</v>
      </c>
      <c r="U89" s="94">
        <f t="shared" si="10"/>
        <v>4</v>
      </c>
      <c r="V89" s="93" t="s">
        <v>60</v>
      </c>
      <c r="W89" s="99" t="str">
        <f t="shared" si="7"/>
        <v/>
      </c>
      <c r="X89" s="99" t="str">
        <f t="shared" si="9"/>
        <v/>
      </c>
      <c r="Y89" s="225" t="s">
        <v>80</v>
      </c>
      <c r="Z89" s="101" t="s">
        <v>80</v>
      </c>
      <c r="AD89" t="str">
        <f t="shared" si="6"/>
        <v/>
      </c>
    </row>
    <row r="90" spans="1:30" ht="36.75" customHeight="1">
      <c r="A90" s="84">
        <f t="shared" si="8"/>
        <v>79</v>
      </c>
      <c r="B90" s="85" t="str">
        <f>IF(基本情報入力シート!C118="","",基本情報入力シート!C118)</f>
        <v/>
      </c>
      <c r="C90" s="131" t="str">
        <f>IF(基本情報入力シート!M118="","",基本情報入力シート!M118)</f>
        <v/>
      </c>
      <c r="D90" s="132" t="str">
        <f>IF(基本情報入力シート!R118="","",基本情報入力シート!R118)</f>
        <v/>
      </c>
      <c r="E90" s="132" t="str">
        <f>IF(基本情報入力シート!W118="","",基本情報入力シート!W118)</f>
        <v/>
      </c>
      <c r="F90" s="132" t="str">
        <f>IF(基本情報入力シート!X118="","",基本情報入力シート!X118)</f>
        <v/>
      </c>
      <c r="G90" s="132" t="str">
        <f>IF(基本情報入力シート!Y118="","",基本情報入力シート!Y118)</f>
        <v/>
      </c>
      <c r="H90" s="100" t="s">
        <v>80</v>
      </c>
      <c r="I90" s="86" t="str">
        <f>IF(基本情報入力シート!Z118="","",基本情報入力シート!Z118)</f>
        <v/>
      </c>
      <c r="J90" s="87" t="str">
        <f>IF(G90="","",VLOOKUP(G90,【参考】数式用!$A$3:$B$29,2,FALSE))</f>
        <v/>
      </c>
      <c r="K90" s="88" t="s">
        <v>11</v>
      </c>
      <c r="L90" s="89">
        <v>6</v>
      </c>
      <c r="M90" s="90" t="s">
        <v>8</v>
      </c>
      <c r="N90" s="197">
        <v>2</v>
      </c>
      <c r="O90" s="91" t="s">
        <v>23</v>
      </c>
      <c r="P90" s="92">
        <v>6</v>
      </c>
      <c r="Q90" s="66" t="s">
        <v>8</v>
      </c>
      <c r="R90" s="92">
        <v>5</v>
      </c>
      <c r="S90" s="90" t="s">
        <v>58</v>
      </c>
      <c r="T90" s="93" t="s">
        <v>13</v>
      </c>
      <c r="U90" s="94">
        <f t="shared" si="10"/>
        <v>4</v>
      </c>
      <c r="V90" s="93" t="s">
        <v>18</v>
      </c>
      <c r="W90" s="99" t="str">
        <f t="shared" si="7"/>
        <v/>
      </c>
      <c r="X90" s="99" t="str">
        <f t="shared" si="9"/>
        <v/>
      </c>
      <c r="Y90" s="225" t="s">
        <v>80</v>
      </c>
      <c r="Z90" s="101" t="s">
        <v>80</v>
      </c>
      <c r="AD90" t="str">
        <f t="shared" si="6"/>
        <v/>
      </c>
    </row>
    <row r="91" spans="1:30" ht="36.75" customHeight="1">
      <c r="A91" s="84">
        <f t="shared" si="8"/>
        <v>80</v>
      </c>
      <c r="B91" s="85" t="str">
        <f>IF(基本情報入力シート!C119="","",基本情報入力シート!C119)</f>
        <v/>
      </c>
      <c r="C91" s="131" t="str">
        <f>IF(基本情報入力シート!M119="","",基本情報入力シート!M119)</f>
        <v/>
      </c>
      <c r="D91" s="132" t="str">
        <f>IF(基本情報入力シート!R119="","",基本情報入力シート!R119)</f>
        <v/>
      </c>
      <c r="E91" s="132" t="str">
        <f>IF(基本情報入力シート!W119="","",基本情報入力シート!W119)</f>
        <v/>
      </c>
      <c r="F91" s="132" t="str">
        <f>IF(基本情報入力シート!X119="","",基本情報入力シート!X119)</f>
        <v/>
      </c>
      <c r="G91" s="132" t="str">
        <f>IF(基本情報入力シート!Y119="","",基本情報入力シート!Y119)</f>
        <v/>
      </c>
      <c r="H91" s="100" t="s">
        <v>80</v>
      </c>
      <c r="I91" s="86" t="str">
        <f>IF(基本情報入力シート!Z119="","",基本情報入力シート!Z119)</f>
        <v/>
      </c>
      <c r="J91" s="87" t="str">
        <f>IF(G91="","",VLOOKUP(G91,【参考】数式用!$A$3:$B$29,2,FALSE))</f>
        <v/>
      </c>
      <c r="K91" s="88" t="s">
        <v>11</v>
      </c>
      <c r="L91" s="89">
        <v>6</v>
      </c>
      <c r="M91" s="90" t="s">
        <v>8</v>
      </c>
      <c r="N91" s="197">
        <v>2</v>
      </c>
      <c r="O91" s="91" t="s">
        <v>23</v>
      </c>
      <c r="P91" s="92">
        <v>6</v>
      </c>
      <c r="Q91" s="66" t="s">
        <v>8</v>
      </c>
      <c r="R91" s="92">
        <v>5</v>
      </c>
      <c r="S91" s="90" t="s">
        <v>58</v>
      </c>
      <c r="T91" s="93" t="s">
        <v>59</v>
      </c>
      <c r="U91" s="94">
        <f t="shared" si="10"/>
        <v>4</v>
      </c>
      <c r="V91" s="93" t="s">
        <v>60</v>
      </c>
      <c r="W91" s="99" t="str">
        <f t="shared" si="7"/>
        <v/>
      </c>
      <c r="X91" s="99" t="str">
        <f t="shared" si="9"/>
        <v/>
      </c>
      <c r="Y91" s="225" t="s">
        <v>80</v>
      </c>
      <c r="Z91" s="101" t="s">
        <v>80</v>
      </c>
      <c r="AD91" t="str">
        <f t="shared" si="6"/>
        <v/>
      </c>
    </row>
    <row r="92" spans="1:30" ht="36.75" customHeight="1">
      <c r="A92" s="84">
        <f t="shared" si="8"/>
        <v>81</v>
      </c>
      <c r="B92" s="85" t="str">
        <f>IF(基本情報入力シート!C120="","",基本情報入力シート!C120)</f>
        <v/>
      </c>
      <c r="C92" s="131" t="str">
        <f>IF(基本情報入力シート!M120="","",基本情報入力シート!M120)</f>
        <v/>
      </c>
      <c r="D92" s="132" t="str">
        <f>IF(基本情報入力シート!R120="","",基本情報入力シート!R120)</f>
        <v/>
      </c>
      <c r="E92" s="132" t="str">
        <f>IF(基本情報入力シート!W120="","",基本情報入力シート!W120)</f>
        <v/>
      </c>
      <c r="F92" s="132" t="str">
        <f>IF(基本情報入力シート!X120="","",基本情報入力シート!X120)</f>
        <v/>
      </c>
      <c r="G92" s="132" t="str">
        <f>IF(基本情報入力シート!Y120="","",基本情報入力シート!Y120)</f>
        <v/>
      </c>
      <c r="H92" s="100" t="s">
        <v>80</v>
      </c>
      <c r="I92" s="86" t="str">
        <f>IF(基本情報入力シート!Z120="","",基本情報入力シート!Z120)</f>
        <v/>
      </c>
      <c r="J92" s="87" t="str">
        <f>IF(G92="","",VLOOKUP(G92,【参考】数式用!$A$3:$B$29,2,FALSE))</f>
        <v/>
      </c>
      <c r="K92" s="88" t="s">
        <v>11</v>
      </c>
      <c r="L92" s="89">
        <v>6</v>
      </c>
      <c r="M92" s="90" t="s">
        <v>8</v>
      </c>
      <c r="N92" s="197">
        <v>2</v>
      </c>
      <c r="O92" s="91" t="s">
        <v>23</v>
      </c>
      <c r="P92" s="92">
        <v>6</v>
      </c>
      <c r="Q92" s="66" t="s">
        <v>8</v>
      </c>
      <c r="R92" s="92">
        <v>5</v>
      </c>
      <c r="S92" s="90" t="s">
        <v>58</v>
      </c>
      <c r="T92" s="93" t="s">
        <v>13</v>
      </c>
      <c r="U92" s="94">
        <f t="shared" si="10"/>
        <v>4</v>
      </c>
      <c r="V92" s="93" t="s">
        <v>18</v>
      </c>
      <c r="W92" s="99" t="str">
        <f t="shared" si="7"/>
        <v/>
      </c>
      <c r="X92" s="99" t="str">
        <f t="shared" si="9"/>
        <v/>
      </c>
      <c r="Y92" s="225" t="s">
        <v>80</v>
      </c>
      <c r="Z92" s="101" t="s">
        <v>80</v>
      </c>
      <c r="AD92" t="str">
        <f t="shared" si="6"/>
        <v/>
      </c>
    </row>
    <row r="93" spans="1:30" ht="36.75" customHeight="1">
      <c r="A93" s="84">
        <f t="shared" si="8"/>
        <v>82</v>
      </c>
      <c r="B93" s="85" t="str">
        <f>IF(基本情報入力シート!C121="","",基本情報入力シート!C121)</f>
        <v/>
      </c>
      <c r="C93" s="131" t="str">
        <f>IF(基本情報入力シート!M121="","",基本情報入力シート!M121)</f>
        <v/>
      </c>
      <c r="D93" s="132" t="str">
        <f>IF(基本情報入力シート!R121="","",基本情報入力シート!R121)</f>
        <v/>
      </c>
      <c r="E93" s="132" t="str">
        <f>IF(基本情報入力シート!W121="","",基本情報入力シート!W121)</f>
        <v/>
      </c>
      <c r="F93" s="132" t="str">
        <f>IF(基本情報入力シート!X121="","",基本情報入力シート!X121)</f>
        <v/>
      </c>
      <c r="G93" s="132" t="str">
        <f>IF(基本情報入力シート!Y121="","",基本情報入力シート!Y121)</f>
        <v/>
      </c>
      <c r="H93" s="100" t="s">
        <v>80</v>
      </c>
      <c r="I93" s="86" t="str">
        <f>IF(基本情報入力シート!Z121="","",基本情報入力シート!Z121)</f>
        <v/>
      </c>
      <c r="J93" s="87" t="str">
        <f>IF(G93="","",VLOOKUP(G93,【参考】数式用!$A$3:$B$29,2,FALSE))</f>
        <v/>
      </c>
      <c r="K93" s="88" t="s">
        <v>11</v>
      </c>
      <c r="L93" s="89">
        <v>6</v>
      </c>
      <c r="M93" s="90" t="s">
        <v>8</v>
      </c>
      <c r="N93" s="197">
        <v>2</v>
      </c>
      <c r="O93" s="91" t="s">
        <v>23</v>
      </c>
      <c r="P93" s="92">
        <v>6</v>
      </c>
      <c r="Q93" s="66" t="s">
        <v>8</v>
      </c>
      <c r="R93" s="92">
        <v>5</v>
      </c>
      <c r="S93" s="90" t="s">
        <v>58</v>
      </c>
      <c r="T93" s="93" t="s">
        <v>59</v>
      </c>
      <c r="U93" s="94">
        <f t="shared" si="10"/>
        <v>4</v>
      </c>
      <c r="V93" s="93" t="s">
        <v>60</v>
      </c>
      <c r="W93" s="99" t="str">
        <f t="shared" si="7"/>
        <v/>
      </c>
      <c r="X93" s="99" t="str">
        <f t="shared" si="9"/>
        <v/>
      </c>
      <c r="Y93" s="225" t="s">
        <v>80</v>
      </c>
      <c r="Z93" s="101" t="s">
        <v>80</v>
      </c>
      <c r="AD93" t="str">
        <f t="shared" si="6"/>
        <v/>
      </c>
    </row>
    <row r="94" spans="1:30" ht="36.75" customHeight="1">
      <c r="A94" s="84">
        <f t="shared" si="8"/>
        <v>83</v>
      </c>
      <c r="B94" s="85" t="str">
        <f>IF(基本情報入力シート!C122="","",基本情報入力シート!C122)</f>
        <v/>
      </c>
      <c r="C94" s="131" t="str">
        <f>IF(基本情報入力シート!M122="","",基本情報入力シート!M122)</f>
        <v/>
      </c>
      <c r="D94" s="132" t="str">
        <f>IF(基本情報入力シート!R122="","",基本情報入力シート!R122)</f>
        <v/>
      </c>
      <c r="E94" s="132" t="str">
        <f>IF(基本情報入力シート!W122="","",基本情報入力シート!W122)</f>
        <v/>
      </c>
      <c r="F94" s="132" t="str">
        <f>IF(基本情報入力シート!X122="","",基本情報入力シート!X122)</f>
        <v/>
      </c>
      <c r="G94" s="132" t="str">
        <f>IF(基本情報入力シート!Y122="","",基本情報入力シート!Y122)</f>
        <v/>
      </c>
      <c r="H94" s="100" t="s">
        <v>80</v>
      </c>
      <c r="I94" s="86" t="str">
        <f>IF(基本情報入力シート!Z122="","",基本情報入力シート!Z122)</f>
        <v/>
      </c>
      <c r="J94" s="87" t="str">
        <f>IF(G94="","",VLOOKUP(G94,【参考】数式用!$A$3:$B$29,2,FALSE))</f>
        <v/>
      </c>
      <c r="K94" s="88" t="s">
        <v>11</v>
      </c>
      <c r="L94" s="89">
        <v>6</v>
      </c>
      <c r="M94" s="90" t="s">
        <v>8</v>
      </c>
      <c r="N94" s="197">
        <v>2</v>
      </c>
      <c r="O94" s="91" t="s">
        <v>23</v>
      </c>
      <c r="P94" s="92">
        <v>6</v>
      </c>
      <c r="Q94" s="66" t="s">
        <v>8</v>
      </c>
      <c r="R94" s="92">
        <v>5</v>
      </c>
      <c r="S94" s="90" t="s">
        <v>58</v>
      </c>
      <c r="T94" s="93" t="s">
        <v>13</v>
      </c>
      <c r="U94" s="94">
        <f t="shared" si="10"/>
        <v>4</v>
      </c>
      <c r="V94" s="93" t="s">
        <v>18</v>
      </c>
      <c r="W94" s="99" t="str">
        <f t="shared" si="7"/>
        <v/>
      </c>
      <c r="X94" s="99" t="str">
        <f t="shared" si="9"/>
        <v/>
      </c>
      <c r="Y94" s="225" t="s">
        <v>80</v>
      </c>
      <c r="Z94" s="101" t="s">
        <v>80</v>
      </c>
      <c r="AD94" t="str">
        <f t="shared" si="6"/>
        <v/>
      </c>
    </row>
    <row r="95" spans="1:30" ht="36.75" customHeight="1">
      <c r="A95" s="84">
        <f t="shared" si="8"/>
        <v>84</v>
      </c>
      <c r="B95" s="85" t="str">
        <f>IF(基本情報入力シート!C123="","",基本情報入力シート!C123)</f>
        <v/>
      </c>
      <c r="C95" s="131" t="str">
        <f>IF(基本情報入力シート!M123="","",基本情報入力シート!M123)</f>
        <v/>
      </c>
      <c r="D95" s="132" t="str">
        <f>IF(基本情報入力シート!R123="","",基本情報入力シート!R123)</f>
        <v/>
      </c>
      <c r="E95" s="132" t="str">
        <f>IF(基本情報入力シート!W123="","",基本情報入力シート!W123)</f>
        <v/>
      </c>
      <c r="F95" s="132" t="str">
        <f>IF(基本情報入力シート!X123="","",基本情報入力シート!X123)</f>
        <v/>
      </c>
      <c r="G95" s="132" t="str">
        <f>IF(基本情報入力シート!Y123="","",基本情報入力シート!Y123)</f>
        <v/>
      </c>
      <c r="H95" s="100" t="s">
        <v>80</v>
      </c>
      <c r="I95" s="86" t="str">
        <f>IF(基本情報入力シート!Z123="","",基本情報入力シート!Z123)</f>
        <v/>
      </c>
      <c r="J95" s="87" t="str">
        <f>IF(G95="","",VLOOKUP(G95,【参考】数式用!$A$3:$B$29,2,FALSE))</f>
        <v/>
      </c>
      <c r="K95" s="88" t="s">
        <v>11</v>
      </c>
      <c r="L95" s="89">
        <v>6</v>
      </c>
      <c r="M95" s="90" t="s">
        <v>8</v>
      </c>
      <c r="N95" s="197">
        <v>2</v>
      </c>
      <c r="O95" s="91" t="s">
        <v>23</v>
      </c>
      <c r="P95" s="92">
        <v>6</v>
      </c>
      <c r="Q95" s="66" t="s">
        <v>8</v>
      </c>
      <c r="R95" s="92">
        <v>5</v>
      </c>
      <c r="S95" s="90" t="s">
        <v>58</v>
      </c>
      <c r="T95" s="93" t="s">
        <v>59</v>
      </c>
      <c r="U95" s="94">
        <f t="shared" si="10"/>
        <v>4</v>
      </c>
      <c r="V95" s="93" t="s">
        <v>60</v>
      </c>
      <c r="W95" s="99" t="str">
        <f t="shared" si="7"/>
        <v/>
      </c>
      <c r="X95" s="99" t="str">
        <f t="shared" si="9"/>
        <v/>
      </c>
      <c r="Y95" s="225" t="s">
        <v>80</v>
      </c>
      <c r="Z95" s="101" t="s">
        <v>80</v>
      </c>
      <c r="AD95" t="str">
        <f t="shared" si="6"/>
        <v/>
      </c>
    </row>
    <row r="96" spans="1:30" ht="36.75" customHeight="1">
      <c r="A96" s="84">
        <f t="shared" si="8"/>
        <v>85</v>
      </c>
      <c r="B96" s="85" t="str">
        <f>IF(基本情報入力シート!C124="","",基本情報入力シート!C124)</f>
        <v/>
      </c>
      <c r="C96" s="131" t="str">
        <f>IF(基本情報入力シート!M124="","",基本情報入力シート!M124)</f>
        <v/>
      </c>
      <c r="D96" s="132" t="str">
        <f>IF(基本情報入力シート!R124="","",基本情報入力シート!R124)</f>
        <v/>
      </c>
      <c r="E96" s="132" t="str">
        <f>IF(基本情報入力シート!W124="","",基本情報入力シート!W124)</f>
        <v/>
      </c>
      <c r="F96" s="132" t="str">
        <f>IF(基本情報入力シート!X124="","",基本情報入力シート!X124)</f>
        <v/>
      </c>
      <c r="G96" s="132" t="str">
        <f>IF(基本情報入力シート!Y124="","",基本情報入力シート!Y124)</f>
        <v/>
      </c>
      <c r="H96" s="100" t="s">
        <v>80</v>
      </c>
      <c r="I96" s="86" t="str">
        <f>IF(基本情報入力シート!Z124="","",基本情報入力シート!Z124)</f>
        <v/>
      </c>
      <c r="J96" s="87" t="str">
        <f>IF(G96="","",VLOOKUP(G96,【参考】数式用!$A$3:$B$29,2,FALSE))</f>
        <v/>
      </c>
      <c r="K96" s="88" t="s">
        <v>11</v>
      </c>
      <c r="L96" s="89">
        <v>6</v>
      </c>
      <c r="M96" s="90" t="s">
        <v>8</v>
      </c>
      <c r="N96" s="197">
        <v>2</v>
      </c>
      <c r="O96" s="91" t="s">
        <v>23</v>
      </c>
      <c r="P96" s="92">
        <v>6</v>
      </c>
      <c r="Q96" s="66" t="s">
        <v>8</v>
      </c>
      <c r="R96" s="92">
        <v>5</v>
      </c>
      <c r="S96" s="90" t="s">
        <v>58</v>
      </c>
      <c r="T96" s="93" t="s">
        <v>13</v>
      </c>
      <c r="U96" s="94">
        <f t="shared" si="10"/>
        <v>4</v>
      </c>
      <c r="V96" s="93" t="s">
        <v>18</v>
      </c>
      <c r="W96" s="99" t="str">
        <f t="shared" si="7"/>
        <v/>
      </c>
      <c r="X96" s="99" t="str">
        <f t="shared" si="9"/>
        <v/>
      </c>
      <c r="Y96" s="225" t="s">
        <v>80</v>
      </c>
      <c r="Z96" s="101" t="s">
        <v>80</v>
      </c>
      <c r="AD96" t="str">
        <f t="shared" si="6"/>
        <v/>
      </c>
    </row>
    <row r="97" spans="1:30" ht="36.75" customHeight="1">
      <c r="A97" s="84">
        <f t="shared" si="8"/>
        <v>86</v>
      </c>
      <c r="B97" s="85" t="str">
        <f>IF(基本情報入力シート!C125="","",基本情報入力シート!C125)</f>
        <v/>
      </c>
      <c r="C97" s="131" t="str">
        <f>IF(基本情報入力シート!M125="","",基本情報入力シート!M125)</f>
        <v/>
      </c>
      <c r="D97" s="132" t="str">
        <f>IF(基本情報入力シート!R125="","",基本情報入力シート!R125)</f>
        <v/>
      </c>
      <c r="E97" s="132" t="str">
        <f>IF(基本情報入力シート!W125="","",基本情報入力シート!W125)</f>
        <v/>
      </c>
      <c r="F97" s="132" t="str">
        <f>IF(基本情報入力シート!X125="","",基本情報入力シート!X125)</f>
        <v/>
      </c>
      <c r="G97" s="132" t="str">
        <f>IF(基本情報入力シート!Y125="","",基本情報入力シート!Y125)</f>
        <v/>
      </c>
      <c r="H97" s="100" t="s">
        <v>80</v>
      </c>
      <c r="I97" s="86" t="str">
        <f>IF(基本情報入力シート!Z125="","",基本情報入力シート!Z125)</f>
        <v/>
      </c>
      <c r="J97" s="87" t="str">
        <f>IF(G97="","",VLOOKUP(G97,【参考】数式用!$A$3:$B$29,2,FALSE))</f>
        <v/>
      </c>
      <c r="K97" s="88" t="s">
        <v>11</v>
      </c>
      <c r="L97" s="89">
        <v>6</v>
      </c>
      <c r="M97" s="90" t="s">
        <v>8</v>
      </c>
      <c r="N97" s="197">
        <v>2</v>
      </c>
      <c r="O97" s="91" t="s">
        <v>23</v>
      </c>
      <c r="P97" s="92">
        <v>6</v>
      </c>
      <c r="Q97" s="66" t="s">
        <v>8</v>
      </c>
      <c r="R97" s="92">
        <v>5</v>
      </c>
      <c r="S97" s="90" t="s">
        <v>58</v>
      </c>
      <c r="T97" s="93" t="s">
        <v>59</v>
      </c>
      <c r="U97" s="94">
        <f t="shared" si="10"/>
        <v>4</v>
      </c>
      <c r="V97" s="93" t="s">
        <v>60</v>
      </c>
      <c r="W97" s="99" t="str">
        <f t="shared" si="7"/>
        <v/>
      </c>
      <c r="X97" s="99" t="str">
        <f t="shared" si="9"/>
        <v/>
      </c>
      <c r="Y97" s="225" t="s">
        <v>80</v>
      </c>
      <c r="Z97" s="101" t="s">
        <v>80</v>
      </c>
      <c r="AD97" t="str">
        <f t="shared" si="6"/>
        <v/>
      </c>
    </row>
    <row r="98" spans="1:30" ht="36.75" customHeight="1">
      <c r="A98" s="84">
        <f t="shared" si="8"/>
        <v>87</v>
      </c>
      <c r="B98" s="85" t="str">
        <f>IF(基本情報入力シート!C126="","",基本情報入力シート!C126)</f>
        <v/>
      </c>
      <c r="C98" s="131" t="str">
        <f>IF(基本情報入力シート!M126="","",基本情報入力シート!M126)</f>
        <v/>
      </c>
      <c r="D98" s="132" t="str">
        <f>IF(基本情報入力シート!R126="","",基本情報入力シート!R126)</f>
        <v/>
      </c>
      <c r="E98" s="132" t="str">
        <f>IF(基本情報入力シート!W126="","",基本情報入力シート!W126)</f>
        <v/>
      </c>
      <c r="F98" s="132" t="str">
        <f>IF(基本情報入力シート!X126="","",基本情報入力シート!X126)</f>
        <v/>
      </c>
      <c r="G98" s="132" t="str">
        <f>IF(基本情報入力シート!Y126="","",基本情報入力シート!Y126)</f>
        <v/>
      </c>
      <c r="H98" s="100" t="s">
        <v>80</v>
      </c>
      <c r="I98" s="86" t="str">
        <f>IF(基本情報入力シート!Z126="","",基本情報入力シート!Z126)</f>
        <v/>
      </c>
      <c r="J98" s="87" t="str">
        <f>IF(G98="","",VLOOKUP(G98,【参考】数式用!$A$3:$B$29,2,FALSE))</f>
        <v/>
      </c>
      <c r="K98" s="88" t="s">
        <v>11</v>
      </c>
      <c r="L98" s="89">
        <v>6</v>
      </c>
      <c r="M98" s="90" t="s">
        <v>8</v>
      </c>
      <c r="N98" s="197">
        <v>2</v>
      </c>
      <c r="O98" s="91" t="s">
        <v>23</v>
      </c>
      <c r="P98" s="92">
        <v>6</v>
      </c>
      <c r="Q98" s="66" t="s">
        <v>8</v>
      </c>
      <c r="R98" s="92">
        <v>5</v>
      </c>
      <c r="S98" s="90" t="s">
        <v>58</v>
      </c>
      <c r="T98" s="93" t="s">
        <v>13</v>
      </c>
      <c r="U98" s="94">
        <f t="shared" si="10"/>
        <v>4</v>
      </c>
      <c r="V98" s="93" t="s">
        <v>18</v>
      </c>
      <c r="W98" s="99" t="str">
        <f t="shared" si="7"/>
        <v/>
      </c>
      <c r="X98" s="99" t="str">
        <f t="shared" si="9"/>
        <v/>
      </c>
      <c r="Y98" s="225" t="s">
        <v>80</v>
      </c>
      <c r="Z98" s="101" t="s">
        <v>80</v>
      </c>
      <c r="AD98" t="str">
        <f t="shared" si="6"/>
        <v/>
      </c>
    </row>
    <row r="99" spans="1:30" ht="36.75" customHeight="1">
      <c r="A99" s="84">
        <f t="shared" si="8"/>
        <v>88</v>
      </c>
      <c r="B99" s="85" t="str">
        <f>IF(基本情報入力シート!C127="","",基本情報入力シート!C127)</f>
        <v/>
      </c>
      <c r="C99" s="131" t="str">
        <f>IF(基本情報入力シート!M127="","",基本情報入力シート!M127)</f>
        <v/>
      </c>
      <c r="D99" s="132" t="str">
        <f>IF(基本情報入力シート!R127="","",基本情報入力シート!R127)</f>
        <v/>
      </c>
      <c r="E99" s="132" t="str">
        <f>IF(基本情報入力シート!W127="","",基本情報入力シート!W127)</f>
        <v/>
      </c>
      <c r="F99" s="132" t="str">
        <f>IF(基本情報入力シート!X127="","",基本情報入力シート!X127)</f>
        <v/>
      </c>
      <c r="G99" s="132" t="str">
        <f>IF(基本情報入力シート!Y127="","",基本情報入力シート!Y127)</f>
        <v/>
      </c>
      <c r="H99" s="100" t="s">
        <v>80</v>
      </c>
      <c r="I99" s="86" t="str">
        <f>IF(基本情報入力シート!Z127="","",基本情報入力シート!Z127)</f>
        <v/>
      </c>
      <c r="J99" s="87" t="str">
        <f>IF(G99="","",VLOOKUP(G99,【参考】数式用!$A$3:$B$29,2,FALSE))</f>
        <v/>
      </c>
      <c r="K99" s="88" t="s">
        <v>11</v>
      </c>
      <c r="L99" s="89">
        <v>6</v>
      </c>
      <c r="M99" s="90" t="s">
        <v>8</v>
      </c>
      <c r="N99" s="197">
        <v>2</v>
      </c>
      <c r="O99" s="91" t="s">
        <v>23</v>
      </c>
      <c r="P99" s="92">
        <v>6</v>
      </c>
      <c r="Q99" s="66" t="s">
        <v>8</v>
      </c>
      <c r="R99" s="92">
        <v>5</v>
      </c>
      <c r="S99" s="90" t="s">
        <v>58</v>
      </c>
      <c r="T99" s="93" t="s">
        <v>59</v>
      </c>
      <c r="U99" s="94">
        <f t="shared" si="10"/>
        <v>4</v>
      </c>
      <c r="V99" s="93" t="s">
        <v>60</v>
      </c>
      <c r="W99" s="99" t="str">
        <f t="shared" si="7"/>
        <v/>
      </c>
      <c r="X99" s="99" t="str">
        <f t="shared" si="9"/>
        <v/>
      </c>
      <c r="Y99" s="225" t="s">
        <v>80</v>
      </c>
      <c r="Z99" s="101" t="s">
        <v>80</v>
      </c>
      <c r="AD99" t="str">
        <f t="shared" si="6"/>
        <v/>
      </c>
    </row>
    <row r="100" spans="1:30" ht="36.75" customHeight="1">
      <c r="A100" s="84">
        <f t="shared" si="8"/>
        <v>89</v>
      </c>
      <c r="B100" s="85" t="str">
        <f>IF(基本情報入力シート!C128="","",基本情報入力シート!C128)</f>
        <v/>
      </c>
      <c r="C100" s="131" t="str">
        <f>IF(基本情報入力シート!M128="","",基本情報入力シート!M128)</f>
        <v/>
      </c>
      <c r="D100" s="132" t="str">
        <f>IF(基本情報入力シート!R128="","",基本情報入力シート!R128)</f>
        <v/>
      </c>
      <c r="E100" s="132" t="str">
        <f>IF(基本情報入力シート!W128="","",基本情報入力シート!W128)</f>
        <v/>
      </c>
      <c r="F100" s="132" t="str">
        <f>IF(基本情報入力シート!X128="","",基本情報入力シート!X128)</f>
        <v/>
      </c>
      <c r="G100" s="132" t="str">
        <f>IF(基本情報入力シート!Y128="","",基本情報入力シート!Y128)</f>
        <v/>
      </c>
      <c r="H100" s="100" t="s">
        <v>80</v>
      </c>
      <c r="I100" s="86" t="str">
        <f>IF(基本情報入力シート!Z128="","",基本情報入力シート!Z128)</f>
        <v/>
      </c>
      <c r="J100" s="87" t="str">
        <f>IF(G100="","",VLOOKUP(G100,【参考】数式用!$A$3:$B$29,2,FALSE))</f>
        <v/>
      </c>
      <c r="K100" s="88" t="s">
        <v>11</v>
      </c>
      <c r="L100" s="89">
        <v>6</v>
      </c>
      <c r="M100" s="90" t="s">
        <v>8</v>
      </c>
      <c r="N100" s="197">
        <v>2</v>
      </c>
      <c r="O100" s="91" t="s">
        <v>23</v>
      </c>
      <c r="P100" s="92">
        <v>6</v>
      </c>
      <c r="Q100" s="66" t="s">
        <v>8</v>
      </c>
      <c r="R100" s="92">
        <v>5</v>
      </c>
      <c r="S100" s="90" t="s">
        <v>58</v>
      </c>
      <c r="T100" s="93" t="s">
        <v>13</v>
      </c>
      <c r="U100" s="94">
        <f t="shared" si="10"/>
        <v>4</v>
      </c>
      <c r="V100" s="93" t="s">
        <v>18</v>
      </c>
      <c r="W100" s="99" t="str">
        <f t="shared" si="7"/>
        <v/>
      </c>
      <c r="X100" s="99" t="str">
        <f t="shared" si="9"/>
        <v/>
      </c>
      <c r="Y100" s="225" t="s">
        <v>80</v>
      </c>
      <c r="Z100" s="101" t="s">
        <v>80</v>
      </c>
      <c r="AD100" t="str">
        <f t="shared" si="6"/>
        <v/>
      </c>
    </row>
    <row r="101" spans="1:30" ht="36.75" customHeight="1">
      <c r="A101" s="84">
        <f t="shared" si="8"/>
        <v>90</v>
      </c>
      <c r="B101" s="85" t="str">
        <f>IF(基本情報入力シート!C129="","",基本情報入力シート!C129)</f>
        <v/>
      </c>
      <c r="C101" s="131" t="str">
        <f>IF(基本情報入力シート!M129="","",基本情報入力シート!M129)</f>
        <v/>
      </c>
      <c r="D101" s="132" t="str">
        <f>IF(基本情報入力シート!R129="","",基本情報入力シート!R129)</f>
        <v/>
      </c>
      <c r="E101" s="132" t="str">
        <f>IF(基本情報入力シート!W129="","",基本情報入力シート!W129)</f>
        <v/>
      </c>
      <c r="F101" s="132" t="str">
        <f>IF(基本情報入力シート!X129="","",基本情報入力シート!X129)</f>
        <v/>
      </c>
      <c r="G101" s="132" t="str">
        <f>IF(基本情報入力シート!Y129="","",基本情報入力シート!Y129)</f>
        <v/>
      </c>
      <c r="H101" s="100" t="s">
        <v>80</v>
      </c>
      <c r="I101" s="86" t="str">
        <f>IF(基本情報入力シート!Z129="","",基本情報入力シート!Z129)</f>
        <v/>
      </c>
      <c r="J101" s="87" t="str">
        <f>IF(G101="","",VLOOKUP(G101,【参考】数式用!$A$3:$B$29,2,FALSE))</f>
        <v/>
      </c>
      <c r="K101" s="88" t="s">
        <v>11</v>
      </c>
      <c r="L101" s="89">
        <v>6</v>
      </c>
      <c r="M101" s="90" t="s">
        <v>8</v>
      </c>
      <c r="N101" s="197">
        <v>2</v>
      </c>
      <c r="O101" s="91" t="s">
        <v>23</v>
      </c>
      <c r="P101" s="92">
        <v>6</v>
      </c>
      <c r="Q101" s="66" t="s">
        <v>8</v>
      </c>
      <c r="R101" s="92">
        <v>5</v>
      </c>
      <c r="S101" s="90" t="s">
        <v>58</v>
      </c>
      <c r="T101" s="93" t="s">
        <v>59</v>
      </c>
      <c r="U101" s="94">
        <f t="shared" si="10"/>
        <v>4</v>
      </c>
      <c r="V101" s="93" t="s">
        <v>60</v>
      </c>
      <c r="W101" s="99" t="str">
        <f t="shared" si="7"/>
        <v/>
      </c>
      <c r="X101" s="99" t="str">
        <f t="shared" si="9"/>
        <v/>
      </c>
      <c r="Y101" s="225" t="s">
        <v>80</v>
      </c>
      <c r="Z101" s="101" t="s">
        <v>80</v>
      </c>
      <c r="AD101" t="str">
        <f t="shared" si="6"/>
        <v/>
      </c>
    </row>
    <row r="102" spans="1:30" ht="36.75" customHeight="1">
      <c r="A102" s="84">
        <f t="shared" si="8"/>
        <v>91</v>
      </c>
      <c r="B102" s="85" t="str">
        <f>IF(基本情報入力シート!C130="","",基本情報入力シート!C130)</f>
        <v/>
      </c>
      <c r="C102" s="131" t="str">
        <f>IF(基本情報入力シート!M130="","",基本情報入力シート!M130)</f>
        <v/>
      </c>
      <c r="D102" s="132" t="str">
        <f>IF(基本情報入力シート!R130="","",基本情報入力シート!R130)</f>
        <v/>
      </c>
      <c r="E102" s="132" t="str">
        <f>IF(基本情報入力シート!W130="","",基本情報入力シート!W130)</f>
        <v/>
      </c>
      <c r="F102" s="132" t="str">
        <f>IF(基本情報入力シート!X130="","",基本情報入力シート!X130)</f>
        <v/>
      </c>
      <c r="G102" s="132" t="str">
        <f>IF(基本情報入力シート!Y130="","",基本情報入力シート!Y130)</f>
        <v/>
      </c>
      <c r="H102" s="100" t="s">
        <v>80</v>
      </c>
      <c r="I102" s="86" t="str">
        <f>IF(基本情報入力シート!Z130="","",基本情報入力シート!Z130)</f>
        <v/>
      </c>
      <c r="J102" s="87" t="str">
        <f>IF(G102="","",VLOOKUP(G102,【参考】数式用!$A$3:$B$29,2,FALSE))</f>
        <v/>
      </c>
      <c r="K102" s="88" t="s">
        <v>11</v>
      </c>
      <c r="L102" s="89">
        <v>6</v>
      </c>
      <c r="M102" s="90" t="s">
        <v>8</v>
      </c>
      <c r="N102" s="197">
        <v>2</v>
      </c>
      <c r="O102" s="91" t="s">
        <v>23</v>
      </c>
      <c r="P102" s="92">
        <v>6</v>
      </c>
      <c r="Q102" s="66" t="s">
        <v>8</v>
      </c>
      <c r="R102" s="92">
        <v>5</v>
      </c>
      <c r="S102" s="90" t="s">
        <v>58</v>
      </c>
      <c r="T102" s="93" t="s">
        <v>13</v>
      </c>
      <c r="U102" s="94">
        <f t="shared" si="10"/>
        <v>4</v>
      </c>
      <c r="V102" s="93" t="s">
        <v>18</v>
      </c>
      <c r="W102" s="99" t="str">
        <f t="shared" si="7"/>
        <v/>
      </c>
      <c r="X102" s="99" t="str">
        <f t="shared" si="9"/>
        <v/>
      </c>
      <c r="Y102" s="225" t="s">
        <v>80</v>
      </c>
      <c r="Z102" s="101" t="s">
        <v>80</v>
      </c>
      <c r="AD102" t="str">
        <f t="shared" si="6"/>
        <v/>
      </c>
    </row>
    <row r="103" spans="1:30" ht="36.75" customHeight="1">
      <c r="A103" s="84">
        <f t="shared" si="8"/>
        <v>92</v>
      </c>
      <c r="B103" s="85" t="str">
        <f>IF(基本情報入力シート!C131="","",基本情報入力シート!C131)</f>
        <v/>
      </c>
      <c r="C103" s="131" t="str">
        <f>IF(基本情報入力シート!M131="","",基本情報入力シート!M131)</f>
        <v/>
      </c>
      <c r="D103" s="132" t="str">
        <f>IF(基本情報入力シート!R131="","",基本情報入力シート!R131)</f>
        <v/>
      </c>
      <c r="E103" s="132" t="str">
        <f>IF(基本情報入力シート!W131="","",基本情報入力シート!W131)</f>
        <v/>
      </c>
      <c r="F103" s="132" t="str">
        <f>IF(基本情報入力シート!X131="","",基本情報入力シート!X131)</f>
        <v/>
      </c>
      <c r="G103" s="132" t="str">
        <f>IF(基本情報入力シート!Y131="","",基本情報入力シート!Y131)</f>
        <v/>
      </c>
      <c r="H103" s="100" t="s">
        <v>80</v>
      </c>
      <c r="I103" s="86" t="str">
        <f>IF(基本情報入力シート!Z131="","",基本情報入力シート!Z131)</f>
        <v/>
      </c>
      <c r="J103" s="87" t="str">
        <f>IF(G103="","",VLOOKUP(G103,【参考】数式用!$A$3:$B$29,2,FALSE))</f>
        <v/>
      </c>
      <c r="K103" s="88" t="s">
        <v>11</v>
      </c>
      <c r="L103" s="89">
        <v>6</v>
      </c>
      <c r="M103" s="90" t="s">
        <v>8</v>
      </c>
      <c r="N103" s="197">
        <v>2</v>
      </c>
      <c r="O103" s="91" t="s">
        <v>23</v>
      </c>
      <c r="P103" s="92">
        <v>6</v>
      </c>
      <c r="Q103" s="66" t="s">
        <v>8</v>
      </c>
      <c r="R103" s="92">
        <v>5</v>
      </c>
      <c r="S103" s="90" t="s">
        <v>58</v>
      </c>
      <c r="T103" s="93" t="s">
        <v>59</v>
      </c>
      <c r="U103" s="94">
        <f t="shared" si="10"/>
        <v>4</v>
      </c>
      <c r="V103" s="93" t="s">
        <v>60</v>
      </c>
      <c r="W103" s="99" t="str">
        <f t="shared" si="7"/>
        <v/>
      </c>
      <c r="X103" s="99" t="str">
        <f t="shared" si="9"/>
        <v/>
      </c>
      <c r="Y103" s="225" t="s">
        <v>80</v>
      </c>
      <c r="Z103" s="101" t="s">
        <v>80</v>
      </c>
      <c r="AD103" t="str">
        <f t="shared" si="6"/>
        <v/>
      </c>
    </row>
    <row r="104" spans="1:30" ht="36.75" customHeight="1">
      <c r="A104" s="84">
        <f t="shared" si="8"/>
        <v>93</v>
      </c>
      <c r="B104" s="85" t="str">
        <f>IF(基本情報入力シート!C132="","",基本情報入力シート!C132)</f>
        <v/>
      </c>
      <c r="C104" s="131" t="str">
        <f>IF(基本情報入力シート!M132="","",基本情報入力シート!M132)</f>
        <v/>
      </c>
      <c r="D104" s="132" t="str">
        <f>IF(基本情報入力シート!R132="","",基本情報入力シート!R132)</f>
        <v/>
      </c>
      <c r="E104" s="132" t="str">
        <f>IF(基本情報入力シート!W132="","",基本情報入力シート!W132)</f>
        <v/>
      </c>
      <c r="F104" s="132" t="str">
        <f>IF(基本情報入力シート!X132="","",基本情報入力シート!X132)</f>
        <v/>
      </c>
      <c r="G104" s="132" t="str">
        <f>IF(基本情報入力シート!Y132="","",基本情報入力シート!Y132)</f>
        <v/>
      </c>
      <c r="H104" s="100" t="s">
        <v>80</v>
      </c>
      <c r="I104" s="86" t="str">
        <f>IF(基本情報入力シート!Z132="","",基本情報入力シート!Z132)</f>
        <v/>
      </c>
      <c r="J104" s="87" t="str">
        <f>IF(G104="","",VLOOKUP(G104,【参考】数式用!$A$3:$B$29,2,FALSE))</f>
        <v/>
      </c>
      <c r="K104" s="88" t="s">
        <v>11</v>
      </c>
      <c r="L104" s="89">
        <v>6</v>
      </c>
      <c r="M104" s="90" t="s">
        <v>8</v>
      </c>
      <c r="N104" s="197">
        <v>2</v>
      </c>
      <c r="O104" s="91" t="s">
        <v>23</v>
      </c>
      <c r="P104" s="92">
        <v>6</v>
      </c>
      <c r="Q104" s="66" t="s">
        <v>8</v>
      </c>
      <c r="R104" s="92">
        <v>5</v>
      </c>
      <c r="S104" s="90" t="s">
        <v>58</v>
      </c>
      <c r="T104" s="93" t="s">
        <v>13</v>
      </c>
      <c r="U104" s="94">
        <f t="shared" si="10"/>
        <v>4</v>
      </c>
      <c r="V104" s="93" t="s">
        <v>18</v>
      </c>
      <c r="W104" s="99" t="str">
        <f t="shared" si="7"/>
        <v/>
      </c>
      <c r="X104" s="99" t="str">
        <f t="shared" si="9"/>
        <v/>
      </c>
      <c r="Y104" s="225" t="s">
        <v>80</v>
      </c>
      <c r="Z104" s="101" t="s">
        <v>80</v>
      </c>
      <c r="AD104" t="str">
        <f t="shared" si="6"/>
        <v/>
      </c>
    </row>
    <row r="105" spans="1:30" ht="36.75" customHeight="1">
      <c r="A105" s="84">
        <f t="shared" si="8"/>
        <v>94</v>
      </c>
      <c r="B105" s="85" t="str">
        <f>IF(基本情報入力シート!C133="","",基本情報入力シート!C133)</f>
        <v/>
      </c>
      <c r="C105" s="131" t="str">
        <f>IF(基本情報入力シート!M133="","",基本情報入力シート!M133)</f>
        <v/>
      </c>
      <c r="D105" s="132" t="str">
        <f>IF(基本情報入力シート!R133="","",基本情報入力シート!R133)</f>
        <v/>
      </c>
      <c r="E105" s="132" t="str">
        <f>IF(基本情報入力シート!W133="","",基本情報入力シート!W133)</f>
        <v/>
      </c>
      <c r="F105" s="132" t="str">
        <f>IF(基本情報入力シート!X133="","",基本情報入力シート!X133)</f>
        <v/>
      </c>
      <c r="G105" s="132" t="str">
        <f>IF(基本情報入力シート!Y133="","",基本情報入力シート!Y133)</f>
        <v/>
      </c>
      <c r="H105" s="100" t="s">
        <v>80</v>
      </c>
      <c r="I105" s="86" t="str">
        <f>IF(基本情報入力シート!Z133="","",基本情報入力シート!Z133)</f>
        <v/>
      </c>
      <c r="J105" s="87" t="str">
        <f>IF(G105="","",VLOOKUP(G105,【参考】数式用!$A$3:$B$29,2,FALSE))</f>
        <v/>
      </c>
      <c r="K105" s="88" t="s">
        <v>11</v>
      </c>
      <c r="L105" s="89">
        <v>6</v>
      </c>
      <c r="M105" s="90" t="s">
        <v>8</v>
      </c>
      <c r="N105" s="197">
        <v>2</v>
      </c>
      <c r="O105" s="91" t="s">
        <v>23</v>
      </c>
      <c r="P105" s="92">
        <v>6</v>
      </c>
      <c r="Q105" s="66" t="s">
        <v>8</v>
      </c>
      <c r="R105" s="92">
        <v>5</v>
      </c>
      <c r="S105" s="90" t="s">
        <v>58</v>
      </c>
      <c r="T105" s="93" t="s">
        <v>59</v>
      </c>
      <c r="U105" s="94">
        <f t="shared" si="10"/>
        <v>4</v>
      </c>
      <c r="V105" s="93" t="s">
        <v>60</v>
      </c>
      <c r="W105" s="99" t="str">
        <f t="shared" si="7"/>
        <v/>
      </c>
      <c r="X105" s="99" t="str">
        <f t="shared" si="9"/>
        <v/>
      </c>
      <c r="Y105" s="225" t="s">
        <v>80</v>
      </c>
      <c r="Z105" s="101" t="s">
        <v>80</v>
      </c>
      <c r="AD105" t="str">
        <f t="shared" si="6"/>
        <v/>
      </c>
    </row>
    <row r="106" spans="1:30" ht="36.75" customHeight="1">
      <c r="A106" s="84">
        <f t="shared" si="8"/>
        <v>95</v>
      </c>
      <c r="B106" s="85" t="str">
        <f>IF(基本情報入力シート!C134="","",基本情報入力シート!C134)</f>
        <v/>
      </c>
      <c r="C106" s="131" t="str">
        <f>IF(基本情報入力シート!M134="","",基本情報入力シート!M134)</f>
        <v/>
      </c>
      <c r="D106" s="132" t="str">
        <f>IF(基本情報入力シート!R134="","",基本情報入力シート!R134)</f>
        <v/>
      </c>
      <c r="E106" s="132" t="str">
        <f>IF(基本情報入力シート!W134="","",基本情報入力シート!W134)</f>
        <v/>
      </c>
      <c r="F106" s="132" t="str">
        <f>IF(基本情報入力シート!X134="","",基本情報入力シート!X134)</f>
        <v/>
      </c>
      <c r="G106" s="132" t="str">
        <f>IF(基本情報入力シート!Y134="","",基本情報入力シート!Y134)</f>
        <v/>
      </c>
      <c r="H106" s="100" t="s">
        <v>80</v>
      </c>
      <c r="I106" s="86" t="str">
        <f>IF(基本情報入力シート!Z134="","",基本情報入力シート!Z134)</f>
        <v/>
      </c>
      <c r="J106" s="87" t="str">
        <f>IF(G106="","",VLOOKUP(G106,【参考】数式用!$A$3:$B$29,2,FALSE))</f>
        <v/>
      </c>
      <c r="K106" s="88" t="s">
        <v>11</v>
      </c>
      <c r="L106" s="89">
        <v>6</v>
      </c>
      <c r="M106" s="90" t="s">
        <v>8</v>
      </c>
      <c r="N106" s="197">
        <v>2</v>
      </c>
      <c r="O106" s="91" t="s">
        <v>23</v>
      </c>
      <c r="P106" s="92">
        <v>6</v>
      </c>
      <c r="Q106" s="66" t="s">
        <v>8</v>
      </c>
      <c r="R106" s="92">
        <v>5</v>
      </c>
      <c r="S106" s="90" t="s">
        <v>58</v>
      </c>
      <c r="T106" s="93" t="s">
        <v>13</v>
      </c>
      <c r="U106" s="94">
        <f t="shared" si="10"/>
        <v>4</v>
      </c>
      <c r="V106" s="93" t="s">
        <v>18</v>
      </c>
      <c r="W106" s="99" t="str">
        <f t="shared" si="7"/>
        <v/>
      </c>
      <c r="X106" s="99" t="str">
        <f t="shared" si="9"/>
        <v/>
      </c>
      <c r="Y106" s="225" t="s">
        <v>80</v>
      </c>
      <c r="Z106" s="101" t="s">
        <v>80</v>
      </c>
      <c r="AD106" t="str">
        <f t="shared" si="6"/>
        <v/>
      </c>
    </row>
    <row r="107" spans="1:30" ht="36.75" customHeight="1">
      <c r="A107" s="84">
        <f t="shared" si="8"/>
        <v>96</v>
      </c>
      <c r="B107" s="85" t="str">
        <f>IF(基本情報入力シート!C135="","",基本情報入力シート!C135)</f>
        <v/>
      </c>
      <c r="C107" s="131" t="str">
        <f>IF(基本情報入力シート!M135="","",基本情報入力シート!M135)</f>
        <v/>
      </c>
      <c r="D107" s="132" t="str">
        <f>IF(基本情報入力シート!R135="","",基本情報入力シート!R135)</f>
        <v/>
      </c>
      <c r="E107" s="132" t="str">
        <f>IF(基本情報入力シート!W135="","",基本情報入力シート!W135)</f>
        <v/>
      </c>
      <c r="F107" s="132" t="str">
        <f>IF(基本情報入力シート!X135="","",基本情報入力シート!X135)</f>
        <v/>
      </c>
      <c r="G107" s="132" t="str">
        <f>IF(基本情報入力シート!Y135="","",基本情報入力シート!Y135)</f>
        <v/>
      </c>
      <c r="H107" s="100" t="s">
        <v>80</v>
      </c>
      <c r="I107" s="86" t="str">
        <f>IF(基本情報入力シート!Z135="","",基本情報入力シート!Z135)</f>
        <v/>
      </c>
      <c r="J107" s="87" t="str">
        <f>IF(G107="","",VLOOKUP(G107,【参考】数式用!$A$3:$B$29,2,FALSE))</f>
        <v/>
      </c>
      <c r="K107" s="88" t="s">
        <v>11</v>
      </c>
      <c r="L107" s="89">
        <v>6</v>
      </c>
      <c r="M107" s="90" t="s">
        <v>8</v>
      </c>
      <c r="N107" s="197">
        <v>2</v>
      </c>
      <c r="O107" s="91" t="s">
        <v>23</v>
      </c>
      <c r="P107" s="92">
        <v>6</v>
      </c>
      <c r="Q107" s="66" t="s">
        <v>8</v>
      </c>
      <c r="R107" s="92">
        <v>5</v>
      </c>
      <c r="S107" s="90" t="s">
        <v>58</v>
      </c>
      <c r="T107" s="93" t="s">
        <v>59</v>
      </c>
      <c r="U107" s="94">
        <f t="shared" si="10"/>
        <v>4</v>
      </c>
      <c r="V107" s="93" t="s">
        <v>60</v>
      </c>
      <c r="W107" s="99" t="str">
        <f t="shared" si="7"/>
        <v/>
      </c>
      <c r="X107" s="99" t="str">
        <f t="shared" si="9"/>
        <v/>
      </c>
      <c r="Y107" s="225" t="s">
        <v>80</v>
      </c>
      <c r="Z107" s="101" t="s">
        <v>80</v>
      </c>
      <c r="AD107" t="str">
        <f t="shared" si="6"/>
        <v/>
      </c>
    </row>
    <row r="108" spans="1:30" ht="36.75" customHeight="1">
      <c r="A108" s="84">
        <f t="shared" si="8"/>
        <v>97</v>
      </c>
      <c r="B108" s="85" t="str">
        <f>IF(基本情報入力シート!C136="","",基本情報入力シート!C136)</f>
        <v/>
      </c>
      <c r="C108" s="131" t="str">
        <f>IF(基本情報入力シート!M136="","",基本情報入力シート!M136)</f>
        <v/>
      </c>
      <c r="D108" s="132" t="str">
        <f>IF(基本情報入力シート!R136="","",基本情報入力シート!R136)</f>
        <v/>
      </c>
      <c r="E108" s="132" t="str">
        <f>IF(基本情報入力シート!W136="","",基本情報入力シート!W136)</f>
        <v/>
      </c>
      <c r="F108" s="132" t="str">
        <f>IF(基本情報入力シート!X136="","",基本情報入力シート!X136)</f>
        <v/>
      </c>
      <c r="G108" s="132" t="str">
        <f>IF(基本情報入力シート!Y136="","",基本情報入力シート!Y136)</f>
        <v/>
      </c>
      <c r="H108" s="100" t="s">
        <v>80</v>
      </c>
      <c r="I108" s="86" t="str">
        <f>IF(基本情報入力シート!Z136="","",基本情報入力シート!Z136)</f>
        <v/>
      </c>
      <c r="J108" s="87" t="str">
        <f>IF(G108="","",VLOOKUP(G108,【参考】数式用!$A$3:$B$29,2,FALSE))</f>
        <v/>
      </c>
      <c r="K108" s="88" t="s">
        <v>11</v>
      </c>
      <c r="L108" s="89">
        <v>6</v>
      </c>
      <c r="M108" s="90" t="s">
        <v>8</v>
      </c>
      <c r="N108" s="197">
        <v>2</v>
      </c>
      <c r="O108" s="91" t="s">
        <v>23</v>
      </c>
      <c r="P108" s="92">
        <v>6</v>
      </c>
      <c r="Q108" s="66" t="s">
        <v>8</v>
      </c>
      <c r="R108" s="92">
        <v>5</v>
      </c>
      <c r="S108" s="90" t="s">
        <v>58</v>
      </c>
      <c r="T108" s="93" t="s">
        <v>13</v>
      </c>
      <c r="U108" s="94">
        <f t="shared" si="10"/>
        <v>4</v>
      </c>
      <c r="V108" s="93" t="s">
        <v>18</v>
      </c>
      <c r="W108" s="99" t="str">
        <f t="shared" si="7"/>
        <v/>
      </c>
      <c r="X108" s="99" t="str">
        <f t="shared" si="9"/>
        <v/>
      </c>
      <c r="Y108" s="225" t="s">
        <v>80</v>
      </c>
      <c r="Z108" s="101" t="s">
        <v>80</v>
      </c>
      <c r="AD108" t="str">
        <f t="shared" si="6"/>
        <v/>
      </c>
    </row>
    <row r="109" spans="1:30" ht="36.75" customHeight="1">
      <c r="A109" s="84">
        <f t="shared" si="8"/>
        <v>98</v>
      </c>
      <c r="B109" s="85" t="str">
        <f>IF(基本情報入力シート!C137="","",基本情報入力シート!C137)</f>
        <v/>
      </c>
      <c r="C109" s="131" t="str">
        <f>IF(基本情報入力シート!M137="","",基本情報入力シート!M137)</f>
        <v/>
      </c>
      <c r="D109" s="132" t="str">
        <f>IF(基本情報入力シート!R137="","",基本情報入力シート!R137)</f>
        <v/>
      </c>
      <c r="E109" s="132" t="str">
        <f>IF(基本情報入力シート!W137="","",基本情報入力シート!W137)</f>
        <v/>
      </c>
      <c r="F109" s="132" t="str">
        <f>IF(基本情報入力シート!X137="","",基本情報入力シート!X137)</f>
        <v/>
      </c>
      <c r="G109" s="132" t="str">
        <f>IF(基本情報入力シート!Y137="","",基本情報入力シート!Y137)</f>
        <v/>
      </c>
      <c r="H109" s="100" t="s">
        <v>80</v>
      </c>
      <c r="I109" s="86" t="str">
        <f>IF(基本情報入力シート!Z137="","",基本情報入力シート!Z137)</f>
        <v/>
      </c>
      <c r="J109" s="87" t="str">
        <f>IF(G109="","",VLOOKUP(G109,【参考】数式用!$A$3:$B$29,2,FALSE))</f>
        <v/>
      </c>
      <c r="K109" s="88" t="s">
        <v>11</v>
      </c>
      <c r="L109" s="89">
        <v>6</v>
      </c>
      <c r="M109" s="90" t="s">
        <v>8</v>
      </c>
      <c r="N109" s="197">
        <v>2</v>
      </c>
      <c r="O109" s="91" t="s">
        <v>23</v>
      </c>
      <c r="P109" s="92">
        <v>6</v>
      </c>
      <c r="Q109" s="66" t="s">
        <v>8</v>
      </c>
      <c r="R109" s="92">
        <v>5</v>
      </c>
      <c r="S109" s="90" t="s">
        <v>58</v>
      </c>
      <c r="T109" s="93" t="s">
        <v>59</v>
      </c>
      <c r="U109" s="94">
        <f t="shared" si="10"/>
        <v>4</v>
      </c>
      <c r="V109" s="93" t="s">
        <v>60</v>
      </c>
      <c r="W109" s="99" t="str">
        <f t="shared" si="7"/>
        <v/>
      </c>
      <c r="X109" s="99" t="str">
        <f t="shared" si="9"/>
        <v/>
      </c>
      <c r="Y109" s="225" t="s">
        <v>80</v>
      </c>
      <c r="Z109" s="101" t="s">
        <v>80</v>
      </c>
      <c r="AD109" t="str">
        <f t="shared" si="6"/>
        <v/>
      </c>
    </row>
    <row r="110" spans="1:30" ht="36.75" customHeight="1">
      <c r="A110" s="84">
        <f t="shared" si="8"/>
        <v>99</v>
      </c>
      <c r="B110" s="85" t="str">
        <f>IF(基本情報入力シート!C138="","",基本情報入力シート!C138)</f>
        <v/>
      </c>
      <c r="C110" s="131" t="str">
        <f>IF(基本情報入力シート!M138="","",基本情報入力シート!M138)</f>
        <v/>
      </c>
      <c r="D110" s="132" t="str">
        <f>IF(基本情報入力シート!R138="","",基本情報入力シート!R138)</f>
        <v/>
      </c>
      <c r="E110" s="132" t="str">
        <f>IF(基本情報入力シート!W138="","",基本情報入力シート!W138)</f>
        <v/>
      </c>
      <c r="F110" s="132" t="str">
        <f>IF(基本情報入力シート!X138="","",基本情報入力シート!X138)</f>
        <v/>
      </c>
      <c r="G110" s="132" t="str">
        <f>IF(基本情報入力シート!Y138="","",基本情報入力シート!Y138)</f>
        <v/>
      </c>
      <c r="H110" s="100" t="s">
        <v>80</v>
      </c>
      <c r="I110" s="86" t="str">
        <f>IF(基本情報入力シート!Z138="","",基本情報入力シート!Z138)</f>
        <v/>
      </c>
      <c r="J110" s="87" t="str">
        <f>IF(G110="","",VLOOKUP(G110,【参考】数式用!$A$3:$B$29,2,FALSE))</f>
        <v/>
      </c>
      <c r="K110" s="88" t="s">
        <v>11</v>
      </c>
      <c r="L110" s="89">
        <v>6</v>
      </c>
      <c r="M110" s="90" t="s">
        <v>8</v>
      </c>
      <c r="N110" s="197">
        <v>2</v>
      </c>
      <c r="O110" s="91" t="s">
        <v>23</v>
      </c>
      <c r="P110" s="92">
        <v>6</v>
      </c>
      <c r="Q110" s="66" t="s">
        <v>8</v>
      </c>
      <c r="R110" s="92">
        <v>5</v>
      </c>
      <c r="S110" s="90" t="s">
        <v>58</v>
      </c>
      <c r="T110" s="93" t="s">
        <v>13</v>
      </c>
      <c r="U110" s="94">
        <f t="shared" si="10"/>
        <v>4</v>
      </c>
      <c r="V110" s="93" t="s">
        <v>18</v>
      </c>
      <c r="W110" s="99" t="str">
        <f t="shared" si="7"/>
        <v/>
      </c>
      <c r="X110" s="99" t="str">
        <f t="shared" si="9"/>
        <v/>
      </c>
      <c r="Y110" s="225" t="s">
        <v>80</v>
      </c>
      <c r="Z110" s="101" t="s">
        <v>80</v>
      </c>
      <c r="AD110" t="str">
        <f t="shared" si="6"/>
        <v/>
      </c>
    </row>
    <row r="111" spans="1:30" ht="36.75" customHeight="1" thickBot="1">
      <c r="A111" s="95">
        <f t="shared" si="8"/>
        <v>100</v>
      </c>
      <c r="B111" s="96" t="str">
        <f>IF(基本情報入力シート!C139="","",基本情報入力シート!C139)</f>
        <v/>
      </c>
      <c r="C111" s="133" t="str">
        <f>IF(基本情報入力シート!M139="","",基本情報入力シート!M139)</f>
        <v/>
      </c>
      <c r="D111" s="134" t="str">
        <f>IF(基本情報入力シート!R139="","",基本情報入力シート!R139)</f>
        <v/>
      </c>
      <c r="E111" s="134" t="str">
        <f>IF(基本情報入力シート!W139="","",基本情報入力シート!W139)</f>
        <v/>
      </c>
      <c r="F111" s="134" t="str">
        <f>IF(基本情報入力シート!X139="","",基本情報入力シート!X139)</f>
        <v/>
      </c>
      <c r="G111" s="134" t="str">
        <f>IF(基本情報入力シート!Y139="","",基本情報入力シート!Y139)</f>
        <v/>
      </c>
      <c r="H111" s="151" t="s">
        <v>80</v>
      </c>
      <c r="I111" s="97" t="str">
        <f>IF(基本情報入力シート!Z139="","",基本情報入力シート!Z139)</f>
        <v/>
      </c>
      <c r="J111" s="152" t="str">
        <f>IF(G111="","",VLOOKUP(G111,【参考】数式用!$A$3:$B$29,2,FALSE))</f>
        <v/>
      </c>
      <c r="K111" s="153" t="s">
        <v>11</v>
      </c>
      <c r="L111" s="154">
        <v>6</v>
      </c>
      <c r="M111" s="155" t="s">
        <v>8</v>
      </c>
      <c r="N111" s="198">
        <v>2</v>
      </c>
      <c r="O111" s="156" t="s">
        <v>23</v>
      </c>
      <c r="P111" s="157">
        <v>6</v>
      </c>
      <c r="Q111" s="158" t="s">
        <v>8</v>
      </c>
      <c r="R111" s="157">
        <v>5</v>
      </c>
      <c r="S111" s="155" t="s">
        <v>58</v>
      </c>
      <c r="T111" s="159" t="s">
        <v>59</v>
      </c>
      <c r="U111" s="160">
        <f t="shared" si="10"/>
        <v>4</v>
      </c>
      <c r="V111" s="159" t="s">
        <v>60</v>
      </c>
      <c r="W111" s="161" t="str">
        <f t="shared" si="7"/>
        <v/>
      </c>
      <c r="X111" s="161" t="str">
        <f t="shared" si="9"/>
        <v/>
      </c>
      <c r="Y111" s="226" t="s">
        <v>80</v>
      </c>
      <c r="Z111" s="162" t="s">
        <v>80</v>
      </c>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algorithmName="SHA-512" hashValue="nxE91m4LnV4jtKP5mmbAwtQt4wPkHbP5ND5Evt/a5mTLXA0KC1LFWDCd7hWdczl2djjY+ZTBh9z8rSYFBIzjqA==" saltValue="8hiDEJGcz+WgBugNEqWxxw==" spinCount="100000" sheet="1"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3">
    <dataValidation imeMode="halfAlpha" allowBlank="1" showInputMessage="1" showErrorMessage="1" sqref="B12:G111 I12:I111 L12:L111 P12:P111 R12:R111" xr:uid="{00000000-0002-0000-0200-000000000000}"/>
    <dataValidation type="list" allowBlank="1" showInputMessage="1" showErrorMessage="1" sqref="H12:H111 Z12:AA12 Y12:Y111 Z13:Z111" xr:uid="{00000000-0002-0000-0200-000001000000}">
      <formula1>"○,－"</formula1>
    </dataValidation>
    <dataValidation type="whole" imeMode="off" allowBlank="1" showInputMessage="1" showErrorMessage="1" error="数字を入力してください_x000a_※交付対象期間は最大２月から５月の４ヶ月間です" sqref="N12:N111" xr:uid="{00000000-0002-0000-0200-000002000000}">
      <formula1>2</formula1>
      <formula2>5</formula2>
    </dataValidation>
  </dataValidations>
  <pageMargins left="0.39370078740157483" right="0.39370078740157483" top="0.6692913385826772" bottom="0.62992125984251968" header="0.31496062992125984" footer="0.35433070866141736"/>
  <pageSetup paperSize="9" scale="41"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J1743"/>
  <sheetViews>
    <sheetView zoomScale="80" zoomScaleNormal="80" zoomScaleSheetLayoutView="85" workbookViewId="0">
      <selection activeCell="M33" sqref="M33"/>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1884</v>
      </c>
      <c r="B1" s="2"/>
      <c r="D1" s="2" t="s">
        <v>145</v>
      </c>
      <c r="F1" s="2" t="s">
        <v>61</v>
      </c>
    </row>
    <row r="2" spans="1:10" ht="27" thickBot="1">
      <c r="A2" s="2" t="s">
        <v>1884</v>
      </c>
      <c r="B2" s="2"/>
      <c r="D2" s="164" t="s">
        <v>62</v>
      </c>
      <c r="E2" s="164" t="s">
        <v>1933</v>
      </c>
      <c r="F2" s="164" t="s">
        <v>62</v>
      </c>
      <c r="G2" s="191" t="s">
        <v>148</v>
      </c>
      <c r="J2" s="201" t="s">
        <v>1861</v>
      </c>
    </row>
    <row r="3" spans="1:10" ht="13.8" thickBot="1">
      <c r="A3" s="54" t="s">
        <v>10</v>
      </c>
      <c r="B3" s="55" t="s">
        <v>1910</v>
      </c>
      <c r="D3" s="165" t="s">
        <v>81</v>
      </c>
      <c r="E3" s="165" t="s">
        <v>81</v>
      </c>
      <c r="F3" s="187" t="s">
        <v>81</v>
      </c>
      <c r="G3" s="188" t="s">
        <v>373</v>
      </c>
      <c r="J3" s="200" t="s">
        <v>1862</v>
      </c>
    </row>
    <row r="4" spans="1:10" ht="13.8" thickBot="1">
      <c r="A4" s="51" t="s">
        <v>1885</v>
      </c>
      <c r="B4" s="194">
        <v>1.6E-2</v>
      </c>
      <c r="D4" s="166" t="s">
        <v>82</v>
      </c>
      <c r="E4" s="166" t="s">
        <v>1934</v>
      </c>
      <c r="F4" s="166" t="s">
        <v>81</v>
      </c>
      <c r="G4" s="189" t="s">
        <v>534</v>
      </c>
      <c r="J4" s="199"/>
    </row>
    <row r="5" spans="1:10">
      <c r="A5" s="52" t="s">
        <v>1886</v>
      </c>
      <c r="B5" s="195">
        <v>1.6E-2</v>
      </c>
      <c r="D5" s="166" t="s">
        <v>83</v>
      </c>
      <c r="E5" s="166" t="s">
        <v>1935</v>
      </c>
      <c r="F5" s="166" t="s">
        <v>81</v>
      </c>
      <c r="G5" s="189" t="s">
        <v>535</v>
      </c>
    </row>
    <row r="6" spans="1:10">
      <c r="A6" s="52" t="s">
        <v>1887</v>
      </c>
      <c r="B6" s="195">
        <v>1.6E-2</v>
      </c>
      <c r="D6" s="166" t="s">
        <v>84</v>
      </c>
      <c r="E6" s="166" t="s">
        <v>1936</v>
      </c>
      <c r="F6" s="166" t="s">
        <v>81</v>
      </c>
      <c r="G6" s="189" t="s">
        <v>536</v>
      </c>
    </row>
    <row r="7" spans="1:10">
      <c r="A7" s="52" t="s">
        <v>1888</v>
      </c>
      <c r="B7" s="195">
        <v>1.6E-2</v>
      </c>
      <c r="D7" s="166" t="s">
        <v>85</v>
      </c>
      <c r="F7" s="166" t="s">
        <v>81</v>
      </c>
      <c r="G7" s="189" t="s">
        <v>537</v>
      </c>
    </row>
    <row r="8" spans="1:10">
      <c r="A8" s="52" t="s">
        <v>1889</v>
      </c>
      <c r="B8" s="195">
        <v>1.6E-2</v>
      </c>
      <c r="D8" s="166" t="s">
        <v>86</v>
      </c>
      <c r="F8" s="166" t="s">
        <v>81</v>
      </c>
      <c r="G8" s="189" t="s">
        <v>538</v>
      </c>
    </row>
    <row r="9" spans="1:10">
      <c r="A9" s="52" t="s">
        <v>1890</v>
      </c>
      <c r="B9" s="195">
        <v>8.0000000000000002E-3</v>
      </c>
      <c r="D9" s="166" t="s">
        <v>87</v>
      </c>
      <c r="F9" s="166" t="s">
        <v>81</v>
      </c>
      <c r="G9" s="189" t="s">
        <v>539</v>
      </c>
    </row>
    <row r="10" spans="1:10">
      <c r="A10" s="52" t="s">
        <v>1891</v>
      </c>
      <c r="B10" s="195">
        <v>1.6E-2</v>
      </c>
      <c r="D10" s="166" t="s">
        <v>88</v>
      </c>
      <c r="F10" s="166" t="s">
        <v>81</v>
      </c>
      <c r="G10" s="189" t="s">
        <v>540</v>
      </c>
    </row>
    <row r="11" spans="1:10">
      <c r="A11" s="52" t="s">
        <v>1892</v>
      </c>
      <c r="B11" s="195">
        <v>1.6E-2</v>
      </c>
      <c r="D11" s="166" t="s">
        <v>89</v>
      </c>
      <c r="F11" s="166" t="s">
        <v>81</v>
      </c>
      <c r="G11" s="189" t="s">
        <v>541</v>
      </c>
    </row>
    <row r="12" spans="1:10">
      <c r="A12" s="52" t="s">
        <v>1893</v>
      </c>
      <c r="B12" s="195">
        <v>1.6E-2</v>
      </c>
      <c r="D12" s="166" t="s">
        <v>90</v>
      </c>
      <c r="F12" s="166" t="s">
        <v>81</v>
      </c>
      <c r="G12" s="189" t="s">
        <v>542</v>
      </c>
    </row>
    <row r="13" spans="1:10">
      <c r="A13" s="52" t="s">
        <v>1894</v>
      </c>
      <c r="B13" s="195">
        <v>8.9999999999999993E-3</v>
      </c>
      <c r="D13" s="166" t="s">
        <v>91</v>
      </c>
      <c r="F13" s="166" t="s">
        <v>81</v>
      </c>
      <c r="G13" s="189" t="s">
        <v>543</v>
      </c>
    </row>
    <row r="14" spans="1:10">
      <c r="A14" s="52" t="s">
        <v>1895</v>
      </c>
      <c r="B14" s="195">
        <v>8.9999999999999993E-3</v>
      </c>
      <c r="D14" s="166" t="s">
        <v>92</v>
      </c>
      <c r="F14" s="166" t="s">
        <v>81</v>
      </c>
      <c r="G14" s="189" t="s">
        <v>544</v>
      </c>
    </row>
    <row r="15" spans="1:10">
      <c r="A15" s="52" t="s">
        <v>1896</v>
      </c>
      <c r="B15" s="195">
        <v>7.0000000000000001E-3</v>
      </c>
      <c r="D15" s="166" t="s">
        <v>79</v>
      </c>
      <c r="F15" s="166" t="s">
        <v>81</v>
      </c>
      <c r="G15" s="189" t="s">
        <v>545</v>
      </c>
    </row>
    <row r="16" spans="1:10">
      <c r="A16" s="52" t="s">
        <v>1897</v>
      </c>
      <c r="B16" s="195">
        <v>7.0000000000000001E-3</v>
      </c>
      <c r="D16" s="166" t="s">
        <v>93</v>
      </c>
      <c r="F16" s="166" t="s">
        <v>81</v>
      </c>
      <c r="G16" s="189" t="s">
        <v>546</v>
      </c>
    </row>
    <row r="17" spans="1:7">
      <c r="A17" s="52" t="s">
        <v>1898</v>
      </c>
      <c r="B17" s="195">
        <v>7.0000000000000001E-3</v>
      </c>
      <c r="D17" s="166" t="s">
        <v>94</v>
      </c>
      <c r="F17" s="166" t="s">
        <v>81</v>
      </c>
      <c r="G17" s="189" t="s">
        <v>547</v>
      </c>
    </row>
    <row r="18" spans="1:7">
      <c r="A18" s="52" t="s">
        <v>1899</v>
      </c>
      <c r="B18" s="195">
        <v>7.0000000000000001E-3</v>
      </c>
      <c r="D18" s="166" t="s">
        <v>95</v>
      </c>
      <c r="F18" s="166" t="s">
        <v>81</v>
      </c>
      <c r="G18" s="189" t="s">
        <v>548</v>
      </c>
    </row>
    <row r="19" spans="1:7">
      <c r="A19" s="52" t="s">
        <v>1900</v>
      </c>
      <c r="B19" s="195">
        <v>7.0000000000000001E-3</v>
      </c>
      <c r="D19" s="166" t="s">
        <v>96</v>
      </c>
      <c r="F19" s="166" t="s">
        <v>81</v>
      </c>
      <c r="G19" s="189" t="s">
        <v>549</v>
      </c>
    </row>
    <row r="20" spans="1:7">
      <c r="A20" s="52" t="s">
        <v>1901</v>
      </c>
      <c r="B20" s="195">
        <v>1.0999999999999999E-2</v>
      </c>
      <c r="D20" s="166" t="s">
        <v>97</v>
      </c>
      <c r="F20" s="166" t="s">
        <v>81</v>
      </c>
      <c r="G20" s="189" t="s">
        <v>550</v>
      </c>
    </row>
    <row r="21" spans="1:7">
      <c r="A21" s="52" t="s">
        <v>1902</v>
      </c>
      <c r="B21" s="195">
        <v>1.0999999999999999E-2</v>
      </c>
      <c r="D21" s="166" t="s">
        <v>98</v>
      </c>
      <c r="F21" s="166" t="s">
        <v>81</v>
      </c>
      <c r="G21" s="189" t="s">
        <v>551</v>
      </c>
    </row>
    <row r="22" spans="1:7" ht="13.8" thickBot="1">
      <c r="A22" s="53" t="s">
        <v>1903</v>
      </c>
      <c r="B22" s="231">
        <v>1.0999999999999999E-2</v>
      </c>
      <c r="D22" s="166" t="s">
        <v>99</v>
      </c>
      <c r="F22" s="166" t="s">
        <v>81</v>
      </c>
      <c r="G22" s="189" t="s">
        <v>552</v>
      </c>
    </row>
    <row r="23" spans="1:7">
      <c r="A23" s="250" t="s">
        <v>1926</v>
      </c>
      <c r="B23" s="251">
        <v>1.0999999999999999E-2</v>
      </c>
      <c r="D23" s="166" t="s">
        <v>100</v>
      </c>
      <c r="F23" s="166" t="s">
        <v>81</v>
      </c>
      <c r="G23" s="189" t="s">
        <v>553</v>
      </c>
    </row>
    <row r="24" spans="1:7">
      <c r="A24" s="52" t="s">
        <v>1927</v>
      </c>
      <c r="B24" s="195">
        <v>1.0999999999999999E-2</v>
      </c>
      <c r="D24" s="166" t="s">
        <v>101</v>
      </c>
      <c r="F24" s="166" t="s">
        <v>81</v>
      </c>
      <c r="G24" s="189" t="s">
        <v>554</v>
      </c>
    </row>
    <row r="25" spans="1:7">
      <c r="A25" s="52" t="s">
        <v>1928</v>
      </c>
      <c r="B25" s="195">
        <v>1.0999999999999999E-2</v>
      </c>
      <c r="D25" s="166" t="s">
        <v>102</v>
      </c>
      <c r="F25" s="166" t="s">
        <v>81</v>
      </c>
      <c r="G25" s="189" t="s">
        <v>555</v>
      </c>
    </row>
    <row r="26" spans="1:7">
      <c r="A26" s="52" t="s">
        <v>1929</v>
      </c>
      <c r="B26" s="195">
        <v>1.0999999999999999E-2</v>
      </c>
      <c r="D26" s="166" t="s">
        <v>103</v>
      </c>
      <c r="F26" s="166" t="s">
        <v>81</v>
      </c>
      <c r="G26" s="189" t="s">
        <v>556</v>
      </c>
    </row>
    <row r="27" spans="1:7">
      <c r="A27" s="52" t="s">
        <v>1930</v>
      </c>
      <c r="B27" s="195">
        <v>1.0999999999999999E-2</v>
      </c>
      <c r="D27" s="166" t="s">
        <v>104</v>
      </c>
      <c r="F27" s="166" t="s">
        <v>81</v>
      </c>
      <c r="G27" s="189" t="s">
        <v>557</v>
      </c>
    </row>
    <row r="28" spans="1:7">
      <c r="A28" s="52" t="s">
        <v>1931</v>
      </c>
      <c r="B28" s="195">
        <v>2.1000000000000001E-2</v>
      </c>
      <c r="D28" s="166" t="s">
        <v>105</v>
      </c>
      <c r="F28" s="166" t="s">
        <v>81</v>
      </c>
      <c r="G28" s="189" t="s">
        <v>558</v>
      </c>
    </row>
    <row r="29" spans="1:7" ht="13.8" thickBot="1">
      <c r="A29" s="53" t="s">
        <v>1932</v>
      </c>
      <c r="B29" s="231">
        <v>2.1000000000000001E-2</v>
      </c>
      <c r="D29" s="166" t="s">
        <v>106</v>
      </c>
      <c r="F29" s="166" t="s">
        <v>81</v>
      </c>
      <c r="G29" s="189" t="s">
        <v>559</v>
      </c>
    </row>
    <row r="30" spans="1:7">
      <c r="D30" s="166" t="s">
        <v>107</v>
      </c>
      <c r="F30" s="166" t="s">
        <v>81</v>
      </c>
      <c r="G30" s="189" t="s">
        <v>560</v>
      </c>
    </row>
    <row r="31" spans="1:7">
      <c r="D31" s="166" t="s">
        <v>108</v>
      </c>
      <c r="F31" s="166" t="s">
        <v>81</v>
      </c>
      <c r="G31" s="189" t="s">
        <v>561</v>
      </c>
    </row>
    <row r="32" spans="1:7">
      <c r="D32" s="166" t="s">
        <v>109</v>
      </c>
      <c r="F32" s="166" t="s">
        <v>81</v>
      </c>
      <c r="G32" s="189" t="s">
        <v>562</v>
      </c>
    </row>
    <row r="33" spans="4:7">
      <c r="D33" s="166" t="s">
        <v>110</v>
      </c>
      <c r="F33" s="166" t="s">
        <v>81</v>
      </c>
      <c r="G33" s="189" t="s">
        <v>563</v>
      </c>
    </row>
    <row r="34" spans="4:7">
      <c r="D34" s="166" t="s">
        <v>111</v>
      </c>
      <c r="F34" s="166" t="s">
        <v>81</v>
      </c>
      <c r="G34" s="189" t="s">
        <v>564</v>
      </c>
    </row>
    <row r="35" spans="4:7">
      <c r="D35" s="166" t="s">
        <v>112</v>
      </c>
      <c r="F35" s="166" t="s">
        <v>81</v>
      </c>
      <c r="G35" s="189" t="s">
        <v>565</v>
      </c>
    </row>
    <row r="36" spans="4:7">
      <c r="D36" s="166" t="s">
        <v>113</v>
      </c>
      <c r="F36" s="166" t="s">
        <v>81</v>
      </c>
      <c r="G36" s="189" t="s">
        <v>566</v>
      </c>
    </row>
    <row r="37" spans="4:7">
      <c r="D37" s="166" t="s">
        <v>114</v>
      </c>
      <c r="F37" s="166" t="s">
        <v>81</v>
      </c>
      <c r="G37" s="189" t="s">
        <v>567</v>
      </c>
    </row>
    <row r="38" spans="4:7">
      <c r="D38" s="166" t="s">
        <v>115</v>
      </c>
      <c r="F38" s="166" t="s">
        <v>81</v>
      </c>
      <c r="G38" s="189" t="s">
        <v>568</v>
      </c>
    </row>
    <row r="39" spans="4:7">
      <c r="D39" s="166" t="s">
        <v>116</v>
      </c>
      <c r="F39" s="166" t="s">
        <v>81</v>
      </c>
      <c r="G39" s="189" t="s">
        <v>569</v>
      </c>
    </row>
    <row r="40" spans="4:7">
      <c r="D40" s="166" t="s">
        <v>117</v>
      </c>
      <c r="F40" s="166" t="s">
        <v>81</v>
      </c>
      <c r="G40" s="189" t="s">
        <v>570</v>
      </c>
    </row>
    <row r="41" spans="4:7">
      <c r="D41" s="166" t="s">
        <v>118</v>
      </c>
      <c r="F41" s="166" t="s">
        <v>81</v>
      </c>
      <c r="G41" s="189" t="s">
        <v>571</v>
      </c>
    </row>
    <row r="42" spans="4:7">
      <c r="D42" s="166" t="s">
        <v>119</v>
      </c>
      <c r="F42" s="166" t="s">
        <v>81</v>
      </c>
      <c r="G42" s="189" t="s">
        <v>572</v>
      </c>
    </row>
    <row r="43" spans="4:7">
      <c r="D43" s="166" t="s">
        <v>120</v>
      </c>
      <c r="F43" s="166" t="s">
        <v>81</v>
      </c>
      <c r="G43" s="189" t="s">
        <v>573</v>
      </c>
    </row>
    <row r="44" spans="4:7">
      <c r="D44" s="166" t="s">
        <v>121</v>
      </c>
      <c r="F44" s="166" t="s">
        <v>81</v>
      </c>
      <c r="G44" s="189" t="s">
        <v>574</v>
      </c>
    </row>
    <row r="45" spans="4:7">
      <c r="D45" s="166" t="s">
        <v>122</v>
      </c>
      <c r="F45" s="166" t="s">
        <v>81</v>
      </c>
      <c r="G45" s="189" t="s">
        <v>575</v>
      </c>
    </row>
    <row r="46" spans="4:7">
      <c r="D46" s="166" t="s">
        <v>123</v>
      </c>
      <c r="F46" s="166" t="s">
        <v>81</v>
      </c>
      <c r="G46" s="189" t="s">
        <v>453</v>
      </c>
    </row>
    <row r="47" spans="4:7">
      <c r="D47" s="166" t="s">
        <v>124</v>
      </c>
      <c r="F47" s="166" t="s">
        <v>81</v>
      </c>
      <c r="G47" s="189" t="s">
        <v>576</v>
      </c>
    </row>
    <row r="48" spans="4:7">
      <c r="D48" s="166" t="s">
        <v>125</v>
      </c>
      <c r="F48" s="166" t="s">
        <v>81</v>
      </c>
      <c r="G48" s="189" t="s">
        <v>577</v>
      </c>
    </row>
    <row r="49" spans="4:7" ht="13.8" thickBot="1">
      <c r="D49" s="167" t="s">
        <v>126</v>
      </c>
      <c r="F49" s="166" t="s">
        <v>81</v>
      </c>
      <c r="G49" s="189" t="s">
        <v>578</v>
      </c>
    </row>
    <row r="50" spans="4:7">
      <c r="F50" s="166" t="s">
        <v>81</v>
      </c>
      <c r="G50" s="189" t="s">
        <v>579</v>
      </c>
    </row>
    <row r="51" spans="4:7">
      <c r="F51" s="166" t="s">
        <v>81</v>
      </c>
      <c r="G51" s="189" t="s">
        <v>580</v>
      </c>
    </row>
    <row r="52" spans="4:7">
      <c r="F52" s="166" t="s">
        <v>81</v>
      </c>
      <c r="G52" s="189" t="s">
        <v>581</v>
      </c>
    </row>
    <row r="53" spans="4:7">
      <c r="F53" s="166" t="s">
        <v>81</v>
      </c>
      <c r="G53" s="189" t="s">
        <v>582</v>
      </c>
    </row>
    <row r="54" spans="4:7">
      <c r="F54" s="166" t="s">
        <v>81</v>
      </c>
      <c r="G54" s="189" t="s">
        <v>583</v>
      </c>
    </row>
    <row r="55" spans="4:7">
      <c r="F55" s="166" t="s">
        <v>81</v>
      </c>
      <c r="G55" s="189" t="s">
        <v>584</v>
      </c>
    </row>
    <row r="56" spans="4:7">
      <c r="F56" s="166" t="s">
        <v>81</v>
      </c>
      <c r="G56" s="189" t="s">
        <v>585</v>
      </c>
    </row>
    <row r="57" spans="4:7">
      <c r="F57" s="166" t="s">
        <v>81</v>
      </c>
      <c r="G57" s="189" t="s">
        <v>586</v>
      </c>
    </row>
    <row r="58" spans="4:7">
      <c r="F58" s="166" t="s">
        <v>81</v>
      </c>
      <c r="G58" s="189" t="s">
        <v>587</v>
      </c>
    </row>
    <row r="59" spans="4:7">
      <c r="F59" s="166" t="s">
        <v>81</v>
      </c>
      <c r="G59" s="189" t="s">
        <v>588</v>
      </c>
    </row>
    <row r="60" spans="4:7">
      <c r="F60" s="166" t="s">
        <v>81</v>
      </c>
      <c r="G60" s="189" t="s">
        <v>589</v>
      </c>
    </row>
    <row r="61" spans="4:7">
      <c r="F61" s="166" t="s">
        <v>81</v>
      </c>
      <c r="G61" s="189" t="s">
        <v>590</v>
      </c>
    </row>
    <row r="62" spans="4:7">
      <c r="F62" s="166" t="s">
        <v>81</v>
      </c>
      <c r="G62" s="189" t="s">
        <v>591</v>
      </c>
    </row>
    <row r="63" spans="4:7">
      <c r="F63" s="166" t="s">
        <v>81</v>
      </c>
      <c r="G63" s="189" t="s">
        <v>592</v>
      </c>
    </row>
    <row r="64" spans="4:7">
      <c r="F64" s="166" t="s">
        <v>81</v>
      </c>
      <c r="G64" s="189" t="s">
        <v>593</v>
      </c>
    </row>
    <row r="65" spans="6:7">
      <c r="F65" s="166" t="s">
        <v>81</v>
      </c>
      <c r="G65" s="189" t="s">
        <v>594</v>
      </c>
    </row>
    <row r="66" spans="6:7">
      <c r="F66" s="166" t="s">
        <v>81</v>
      </c>
      <c r="G66" s="189" t="s">
        <v>595</v>
      </c>
    </row>
    <row r="67" spans="6:7">
      <c r="F67" s="166" t="s">
        <v>81</v>
      </c>
      <c r="G67" s="189" t="s">
        <v>596</v>
      </c>
    </row>
    <row r="68" spans="6:7">
      <c r="F68" s="166" t="s">
        <v>81</v>
      </c>
      <c r="G68" s="189" t="s">
        <v>597</v>
      </c>
    </row>
    <row r="69" spans="6:7">
      <c r="F69" s="166" t="s">
        <v>81</v>
      </c>
      <c r="G69" s="189" t="s">
        <v>598</v>
      </c>
    </row>
    <row r="70" spans="6:7">
      <c r="F70" s="166" t="s">
        <v>81</v>
      </c>
      <c r="G70" s="189" t="s">
        <v>599</v>
      </c>
    </row>
    <row r="71" spans="6:7">
      <c r="F71" s="166" t="s">
        <v>81</v>
      </c>
      <c r="G71" s="189" t="s">
        <v>600</v>
      </c>
    </row>
    <row r="72" spans="6:7">
      <c r="F72" s="166" t="s">
        <v>81</v>
      </c>
      <c r="G72" s="189" t="s">
        <v>601</v>
      </c>
    </row>
    <row r="73" spans="6:7">
      <c r="F73" s="166" t="s">
        <v>81</v>
      </c>
      <c r="G73" s="189" t="s">
        <v>602</v>
      </c>
    </row>
    <row r="74" spans="6:7">
      <c r="F74" s="166" t="s">
        <v>81</v>
      </c>
      <c r="G74" s="189" t="s">
        <v>603</v>
      </c>
    </row>
    <row r="75" spans="6:7">
      <c r="F75" s="166" t="s">
        <v>81</v>
      </c>
      <c r="G75" s="189" t="s">
        <v>604</v>
      </c>
    </row>
    <row r="76" spans="6:7">
      <c r="F76" s="166" t="s">
        <v>81</v>
      </c>
      <c r="G76" s="189" t="s">
        <v>605</v>
      </c>
    </row>
    <row r="77" spans="6:7">
      <c r="F77" s="166" t="s">
        <v>81</v>
      </c>
      <c r="G77" s="189" t="s">
        <v>606</v>
      </c>
    </row>
    <row r="78" spans="6:7">
      <c r="F78" s="166" t="s">
        <v>81</v>
      </c>
      <c r="G78" s="189" t="s">
        <v>607</v>
      </c>
    </row>
    <row r="79" spans="6:7">
      <c r="F79" s="166" t="s">
        <v>81</v>
      </c>
      <c r="G79" s="189" t="s">
        <v>608</v>
      </c>
    </row>
    <row r="80" spans="6:7">
      <c r="F80" s="166" t="s">
        <v>81</v>
      </c>
      <c r="G80" s="189" t="s">
        <v>609</v>
      </c>
    </row>
    <row r="81" spans="6:7">
      <c r="F81" s="166" t="s">
        <v>81</v>
      </c>
      <c r="G81" s="189" t="s">
        <v>610</v>
      </c>
    </row>
    <row r="82" spans="6:7">
      <c r="F82" s="166" t="s">
        <v>81</v>
      </c>
      <c r="G82" s="189" t="s">
        <v>611</v>
      </c>
    </row>
    <row r="83" spans="6:7">
      <c r="F83" s="166" t="s">
        <v>81</v>
      </c>
      <c r="G83" s="189" t="s">
        <v>612</v>
      </c>
    </row>
    <row r="84" spans="6:7">
      <c r="F84" s="166" t="s">
        <v>81</v>
      </c>
      <c r="G84" s="189" t="s">
        <v>613</v>
      </c>
    </row>
    <row r="85" spans="6:7">
      <c r="F85" s="166" t="s">
        <v>81</v>
      </c>
      <c r="G85" s="189" t="s">
        <v>614</v>
      </c>
    </row>
    <row r="86" spans="6:7">
      <c r="F86" s="166" t="s">
        <v>81</v>
      </c>
      <c r="G86" s="189" t="s">
        <v>615</v>
      </c>
    </row>
    <row r="87" spans="6:7">
      <c r="F87" s="166" t="s">
        <v>81</v>
      </c>
      <c r="G87" s="189" t="s">
        <v>616</v>
      </c>
    </row>
    <row r="88" spans="6:7">
      <c r="F88" s="166" t="s">
        <v>81</v>
      </c>
      <c r="G88" s="189" t="s">
        <v>617</v>
      </c>
    </row>
    <row r="89" spans="6:7">
      <c r="F89" s="166" t="s">
        <v>81</v>
      </c>
      <c r="G89" s="189" t="s">
        <v>618</v>
      </c>
    </row>
    <row r="90" spans="6:7">
      <c r="F90" s="166" t="s">
        <v>81</v>
      </c>
      <c r="G90" s="189" t="s">
        <v>619</v>
      </c>
    </row>
    <row r="91" spans="6:7">
      <c r="F91" s="166" t="s">
        <v>81</v>
      </c>
      <c r="G91" s="189" t="s">
        <v>620</v>
      </c>
    </row>
    <row r="92" spans="6:7">
      <c r="F92" s="166" t="s">
        <v>81</v>
      </c>
      <c r="G92" s="189" t="s">
        <v>621</v>
      </c>
    </row>
    <row r="93" spans="6:7">
      <c r="F93" s="166" t="s">
        <v>81</v>
      </c>
      <c r="G93" s="189" t="s">
        <v>622</v>
      </c>
    </row>
    <row r="94" spans="6:7">
      <c r="F94" s="166" t="s">
        <v>81</v>
      </c>
      <c r="G94" s="189" t="s">
        <v>623</v>
      </c>
    </row>
    <row r="95" spans="6:7">
      <c r="F95" s="166" t="s">
        <v>81</v>
      </c>
      <c r="G95" s="189" t="s">
        <v>624</v>
      </c>
    </row>
    <row r="96" spans="6:7">
      <c r="F96" s="166" t="s">
        <v>81</v>
      </c>
      <c r="G96" s="189" t="s">
        <v>625</v>
      </c>
    </row>
    <row r="97" spans="6:7">
      <c r="F97" s="166" t="s">
        <v>81</v>
      </c>
      <c r="G97" s="189" t="s">
        <v>626</v>
      </c>
    </row>
    <row r="98" spans="6:7">
      <c r="F98" s="166" t="s">
        <v>81</v>
      </c>
      <c r="G98" s="189" t="s">
        <v>627</v>
      </c>
    </row>
    <row r="99" spans="6:7">
      <c r="F99" s="166" t="s">
        <v>81</v>
      </c>
      <c r="G99" s="189" t="s">
        <v>628</v>
      </c>
    </row>
    <row r="100" spans="6:7">
      <c r="F100" s="166" t="s">
        <v>81</v>
      </c>
      <c r="G100" s="189" t="s">
        <v>629</v>
      </c>
    </row>
    <row r="101" spans="6:7">
      <c r="F101" s="166" t="s">
        <v>81</v>
      </c>
      <c r="G101" s="189" t="s">
        <v>630</v>
      </c>
    </row>
    <row r="102" spans="6:7">
      <c r="F102" s="166" t="s">
        <v>81</v>
      </c>
      <c r="G102" s="189" t="s">
        <v>631</v>
      </c>
    </row>
    <row r="103" spans="6:7">
      <c r="F103" s="166" t="s">
        <v>81</v>
      </c>
      <c r="G103" s="189" t="s">
        <v>632</v>
      </c>
    </row>
    <row r="104" spans="6:7">
      <c r="F104" s="166" t="s">
        <v>81</v>
      </c>
      <c r="G104" s="189" t="s">
        <v>633</v>
      </c>
    </row>
    <row r="105" spans="6:7">
      <c r="F105" s="166" t="s">
        <v>81</v>
      </c>
      <c r="G105" s="189" t="s">
        <v>634</v>
      </c>
    </row>
    <row r="106" spans="6:7">
      <c r="F106" s="166" t="s">
        <v>81</v>
      </c>
      <c r="G106" s="189" t="s">
        <v>635</v>
      </c>
    </row>
    <row r="107" spans="6:7">
      <c r="F107" s="166" t="s">
        <v>81</v>
      </c>
      <c r="G107" s="189" t="s">
        <v>636</v>
      </c>
    </row>
    <row r="108" spans="6:7">
      <c r="F108" s="166" t="s">
        <v>81</v>
      </c>
      <c r="G108" s="189" t="s">
        <v>637</v>
      </c>
    </row>
    <row r="109" spans="6:7">
      <c r="F109" s="166" t="s">
        <v>81</v>
      </c>
      <c r="G109" s="189" t="s">
        <v>638</v>
      </c>
    </row>
    <row r="110" spans="6:7">
      <c r="F110" s="166" t="s">
        <v>81</v>
      </c>
      <c r="G110" s="189" t="s">
        <v>639</v>
      </c>
    </row>
    <row r="111" spans="6:7">
      <c r="F111" s="166" t="s">
        <v>81</v>
      </c>
      <c r="G111" s="189" t="s">
        <v>640</v>
      </c>
    </row>
    <row r="112" spans="6:7">
      <c r="F112" s="166" t="s">
        <v>81</v>
      </c>
      <c r="G112" s="189" t="s">
        <v>641</v>
      </c>
    </row>
    <row r="113" spans="6:7">
      <c r="F113" s="166" t="s">
        <v>81</v>
      </c>
      <c r="G113" s="189" t="s">
        <v>642</v>
      </c>
    </row>
    <row r="114" spans="6:7">
      <c r="F114" s="166" t="s">
        <v>81</v>
      </c>
      <c r="G114" s="189" t="s">
        <v>643</v>
      </c>
    </row>
    <row r="115" spans="6:7">
      <c r="F115" s="166" t="s">
        <v>81</v>
      </c>
      <c r="G115" s="189" t="s">
        <v>644</v>
      </c>
    </row>
    <row r="116" spans="6:7">
      <c r="F116" s="166" t="s">
        <v>81</v>
      </c>
      <c r="G116" s="189" t="s">
        <v>645</v>
      </c>
    </row>
    <row r="117" spans="6:7">
      <c r="F117" s="166" t="s">
        <v>81</v>
      </c>
      <c r="G117" s="189" t="s">
        <v>646</v>
      </c>
    </row>
    <row r="118" spans="6:7">
      <c r="F118" s="166" t="s">
        <v>81</v>
      </c>
      <c r="G118" s="189" t="s">
        <v>647</v>
      </c>
    </row>
    <row r="119" spans="6:7">
      <c r="F119" s="166" t="s">
        <v>81</v>
      </c>
      <c r="G119" s="189" t="s">
        <v>648</v>
      </c>
    </row>
    <row r="120" spans="6:7">
      <c r="F120" s="166" t="s">
        <v>81</v>
      </c>
      <c r="G120" s="189" t="s">
        <v>649</v>
      </c>
    </row>
    <row r="121" spans="6:7">
      <c r="F121" s="166" t="s">
        <v>81</v>
      </c>
      <c r="G121" s="189" t="s">
        <v>650</v>
      </c>
    </row>
    <row r="122" spans="6:7">
      <c r="F122" s="166" t="s">
        <v>81</v>
      </c>
      <c r="G122" s="189" t="s">
        <v>651</v>
      </c>
    </row>
    <row r="123" spans="6:7">
      <c r="F123" s="166" t="s">
        <v>81</v>
      </c>
      <c r="G123" s="189" t="s">
        <v>652</v>
      </c>
    </row>
    <row r="124" spans="6:7">
      <c r="F124" s="166" t="s">
        <v>81</v>
      </c>
      <c r="G124" s="189" t="s">
        <v>653</v>
      </c>
    </row>
    <row r="125" spans="6:7">
      <c r="F125" s="166" t="s">
        <v>81</v>
      </c>
      <c r="G125" s="189" t="s">
        <v>654</v>
      </c>
    </row>
    <row r="126" spans="6:7">
      <c r="F126" s="166" t="s">
        <v>81</v>
      </c>
      <c r="G126" s="189" t="s">
        <v>655</v>
      </c>
    </row>
    <row r="127" spans="6:7">
      <c r="F127" s="166" t="s">
        <v>81</v>
      </c>
      <c r="G127" s="189" t="s">
        <v>656</v>
      </c>
    </row>
    <row r="128" spans="6:7">
      <c r="F128" s="166" t="s">
        <v>81</v>
      </c>
      <c r="G128" s="189" t="s">
        <v>657</v>
      </c>
    </row>
    <row r="129" spans="6:7">
      <c r="F129" s="166" t="s">
        <v>81</v>
      </c>
      <c r="G129" s="189" t="s">
        <v>658</v>
      </c>
    </row>
    <row r="130" spans="6:7">
      <c r="F130" s="166" t="s">
        <v>81</v>
      </c>
      <c r="G130" s="189" t="s">
        <v>659</v>
      </c>
    </row>
    <row r="131" spans="6:7">
      <c r="F131" s="166" t="s">
        <v>81</v>
      </c>
      <c r="G131" s="189" t="s">
        <v>660</v>
      </c>
    </row>
    <row r="132" spans="6:7">
      <c r="F132" s="166" t="s">
        <v>81</v>
      </c>
      <c r="G132" s="189" t="s">
        <v>661</v>
      </c>
    </row>
    <row r="133" spans="6:7">
      <c r="F133" s="166" t="s">
        <v>81</v>
      </c>
      <c r="G133" s="189" t="s">
        <v>662</v>
      </c>
    </row>
    <row r="134" spans="6:7">
      <c r="F134" s="166" t="s">
        <v>81</v>
      </c>
      <c r="G134" s="189" t="s">
        <v>663</v>
      </c>
    </row>
    <row r="135" spans="6:7">
      <c r="F135" s="166" t="s">
        <v>81</v>
      </c>
      <c r="G135" s="189" t="s">
        <v>664</v>
      </c>
    </row>
    <row r="136" spans="6:7">
      <c r="F136" s="166" t="s">
        <v>81</v>
      </c>
      <c r="G136" s="189" t="s">
        <v>665</v>
      </c>
    </row>
    <row r="137" spans="6:7">
      <c r="F137" s="166" t="s">
        <v>81</v>
      </c>
      <c r="G137" s="189" t="s">
        <v>666</v>
      </c>
    </row>
    <row r="138" spans="6:7">
      <c r="F138" s="166" t="s">
        <v>81</v>
      </c>
      <c r="G138" s="189" t="s">
        <v>667</v>
      </c>
    </row>
    <row r="139" spans="6:7">
      <c r="F139" s="166" t="s">
        <v>81</v>
      </c>
      <c r="G139" s="189" t="s">
        <v>668</v>
      </c>
    </row>
    <row r="140" spans="6:7">
      <c r="F140" s="166" t="s">
        <v>81</v>
      </c>
      <c r="G140" s="189" t="s">
        <v>669</v>
      </c>
    </row>
    <row r="141" spans="6:7">
      <c r="F141" s="166" t="s">
        <v>81</v>
      </c>
      <c r="G141" s="189" t="s">
        <v>670</v>
      </c>
    </row>
    <row r="142" spans="6:7">
      <c r="F142" s="166" t="s">
        <v>81</v>
      </c>
      <c r="G142" s="189" t="s">
        <v>671</v>
      </c>
    </row>
    <row r="143" spans="6:7">
      <c r="F143" s="166" t="s">
        <v>81</v>
      </c>
      <c r="G143" s="189" t="s">
        <v>672</v>
      </c>
    </row>
    <row r="144" spans="6:7">
      <c r="F144" s="166" t="s">
        <v>81</v>
      </c>
      <c r="G144" s="189" t="s">
        <v>673</v>
      </c>
    </row>
    <row r="145" spans="6:7">
      <c r="F145" s="166" t="s">
        <v>81</v>
      </c>
      <c r="G145" s="189" t="s">
        <v>674</v>
      </c>
    </row>
    <row r="146" spans="6:7">
      <c r="F146" s="166" t="s">
        <v>81</v>
      </c>
      <c r="G146" s="189" t="s">
        <v>675</v>
      </c>
    </row>
    <row r="147" spans="6:7">
      <c r="F147" s="166" t="s">
        <v>81</v>
      </c>
      <c r="G147" s="189" t="s">
        <v>676</v>
      </c>
    </row>
    <row r="148" spans="6:7">
      <c r="F148" s="166" t="s">
        <v>81</v>
      </c>
      <c r="G148" s="189" t="s">
        <v>677</v>
      </c>
    </row>
    <row r="149" spans="6:7">
      <c r="F149" s="166" t="s">
        <v>81</v>
      </c>
      <c r="G149" s="189" t="s">
        <v>678</v>
      </c>
    </row>
    <row r="150" spans="6:7">
      <c r="F150" s="166" t="s">
        <v>81</v>
      </c>
      <c r="G150" s="189" t="s">
        <v>679</v>
      </c>
    </row>
    <row r="151" spans="6:7">
      <c r="F151" s="166" t="s">
        <v>81</v>
      </c>
      <c r="G151" s="189" t="s">
        <v>680</v>
      </c>
    </row>
    <row r="152" spans="6:7">
      <c r="F152" s="166" t="s">
        <v>81</v>
      </c>
      <c r="G152" s="189" t="s">
        <v>681</v>
      </c>
    </row>
    <row r="153" spans="6:7">
      <c r="F153" s="166" t="s">
        <v>81</v>
      </c>
      <c r="G153" s="189" t="s">
        <v>682</v>
      </c>
    </row>
    <row r="154" spans="6:7">
      <c r="F154" s="166" t="s">
        <v>81</v>
      </c>
      <c r="G154" s="189" t="s">
        <v>683</v>
      </c>
    </row>
    <row r="155" spans="6:7">
      <c r="F155" s="166" t="s">
        <v>81</v>
      </c>
      <c r="G155" s="189" t="s">
        <v>684</v>
      </c>
    </row>
    <row r="156" spans="6:7">
      <c r="F156" s="166" t="s">
        <v>81</v>
      </c>
      <c r="G156" s="189" t="s">
        <v>685</v>
      </c>
    </row>
    <row r="157" spans="6:7">
      <c r="F157" s="166" t="s">
        <v>81</v>
      </c>
      <c r="G157" s="189" t="s">
        <v>686</v>
      </c>
    </row>
    <row r="158" spans="6:7">
      <c r="F158" s="166" t="s">
        <v>81</v>
      </c>
      <c r="G158" s="189" t="s">
        <v>449</v>
      </c>
    </row>
    <row r="159" spans="6:7">
      <c r="F159" s="166" t="s">
        <v>81</v>
      </c>
      <c r="G159" s="189" t="s">
        <v>687</v>
      </c>
    </row>
    <row r="160" spans="6:7">
      <c r="F160" s="166" t="s">
        <v>81</v>
      </c>
      <c r="G160" s="189" t="s">
        <v>688</v>
      </c>
    </row>
    <row r="161" spans="6:7">
      <c r="F161" s="166" t="s">
        <v>81</v>
      </c>
      <c r="G161" s="189" t="s">
        <v>689</v>
      </c>
    </row>
    <row r="162" spans="6:7">
      <c r="F162" s="166" t="s">
        <v>81</v>
      </c>
      <c r="G162" s="189" t="s">
        <v>690</v>
      </c>
    </row>
    <row r="163" spans="6:7">
      <c r="F163" s="166" t="s">
        <v>81</v>
      </c>
      <c r="G163" s="189" t="s">
        <v>691</v>
      </c>
    </row>
    <row r="164" spans="6:7">
      <c r="F164" s="166" t="s">
        <v>81</v>
      </c>
      <c r="G164" s="189" t="s">
        <v>692</v>
      </c>
    </row>
    <row r="165" spans="6:7">
      <c r="F165" s="166" t="s">
        <v>81</v>
      </c>
      <c r="G165" s="189" t="s">
        <v>693</v>
      </c>
    </row>
    <row r="166" spans="6:7">
      <c r="F166" s="166" t="s">
        <v>81</v>
      </c>
      <c r="G166" s="189" t="s">
        <v>694</v>
      </c>
    </row>
    <row r="167" spans="6:7">
      <c r="F167" s="166" t="s">
        <v>81</v>
      </c>
      <c r="G167" s="189" t="s">
        <v>695</v>
      </c>
    </row>
    <row r="168" spans="6:7">
      <c r="F168" s="166" t="s">
        <v>81</v>
      </c>
      <c r="G168" s="189" t="s">
        <v>696</v>
      </c>
    </row>
    <row r="169" spans="6:7">
      <c r="F169" s="166" t="s">
        <v>81</v>
      </c>
      <c r="G169" s="189" t="s">
        <v>697</v>
      </c>
    </row>
    <row r="170" spans="6:7">
      <c r="F170" s="166" t="s">
        <v>81</v>
      </c>
      <c r="G170" s="189" t="s">
        <v>698</v>
      </c>
    </row>
    <row r="171" spans="6:7">
      <c r="F171" s="166" t="s">
        <v>81</v>
      </c>
      <c r="G171" s="189" t="s">
        <v>699</v>
      </c>
    </row>
    <row r="172" spans="6:7">
      <c r="F172" s="166" t="s">
        <v>81</v>
      </c>
      <c r="G172" s="189" t="s">
        <v>700</v>
      </c>
    </row>
    <row r="173" spans="6:7">
      <c r="F173" s="166" t="s">
        <v>81</v>
      </c>
      <c r="G173" s="189" t="s">
        <v>701</v>
      </c>
    </row>
    <row r="174" spans="6:7">
      <c r="F174" s="166" t="s">
        <v>81</v>
      </c>
      <c r="G174" s="189" t="s">
        <v>702</v>
      </c>
    </row>
    <row r="175" spans="6:7">
      <c r="F175" s="166" t="s">
        <v>81</v>
      </c>
      <c r="G175" s="189" t="s">
        <v>703</v>
      </c>
    </row>
    <row r="176" spans="6:7">
      <c r="F176" s="166" t="s">
        <v>81</v>
      </c>
      <c r="G176" s="189" t="s">
        <v>704</v>
      </c>
    </row>
    <row r="177" spans="6:7">
      <c r="F177" s="166" t="s">
        <v>81</v>
      </c>
      <c r="G177" s="189" t="s">
        <v>705</v>
      </c>
    </row>
    <row r="178" spans="6:7">
      <c r="F178" s="166" t="s">
        <v>81</v>
      </c>
      <c r="G178" s="189" t="s">
        <v>706</v>
      </c>
    </row>
    <row r="179" spans="6:7">
      <c r="F179" s="166" t="s">
        <v>81</v>
      </c>
      <c r="G179" s="189" t="s">
        <v>707</v>
      </c>
    </row>
    <row r="180" spans="6:7">
      <c r="F180" s="166" t="s">
        <v>81</v>
      </c>
      <c r="G180" s="189" t="s">
        <v>708</v>
      </c>
    </row>
    <row r="181" spans="6:7">
      <c r="F181" s="166" t="s">
        <v>81</v>
      </c>
      <c r="G181" s="189" t="s">
        <v>709</v>
      </c>
    </row>
    <row r="182" spans="6:7">
      <c r="F182" s="166" t="s">
        <v>82</v>
      </c>
      <c r="G182" s="189" t="s">
        <v>710</v>
      </c>
    </row>
    <row r="183" spans="6:7">
      <c r="F183" s="166" t="s">
        <v>82</v>
      </c>
      <c r="G183" s="189" t="s">
        <v>711</v>
      </c>
    </row>
    <row r="184" spans="6:7">
      <c r="F184" s="166" t="s">
        <v>82</v>
      </c>
      <c r="G184" s="189" t="s">
        <v>712</v>
      </c>
    </row>
    <row r="185" spans="6:7">
      <c r="F185" s="166" t="s">
        <v>82</v>
      </c>
      <c r="G185" s="189" t="s">
        <v>713</v>
      </c>
    </row>
    <row r="186" spans="6:7">
      <c r="F186" s="166" t="s">
        <v>82</v>
      </c>
      <c r="G186" s="189" t="s">
        <v>714</v>
      </c>
    </row>
    <row r="187" spans="6:7">
      <c r="F187" s="166" t="s">
        <v>82</v>
      </c>
      <c r="G187" s="189" t="s">
        <v>715</v>
      </c>
    </row>
    <row r="188" spans="6:7">
      <c r="F188" s="166" t="s">
        <v>82</v>
      </c>
      <c r="G188" s="189" t="s">
        <v>716</v>
      </c>
    </row>
    <row r="189" spans="6:7">
      <c r="F189" s="166" t="s">
        <v>82</v>
      </c>
      <c r="G189" s="189" t="s">
        <v>717</v>
      </c>
    </row>
    <row r="190" spans="6:7">
      <c r="F190" s="166" t="s">
        <v>82</v>
      </c>
      <c r="G190" s="189" t="s">
        <v>718</v>
      </c>
    </row>
    <row r="191" spans="6:7">
      <c r="F191" s="166" t="s">
        <v>82</v>
      </c>
      <c r="G191" s="189" t="s">
        <v>719</v>
      </c>
    </row>
    <row r="192" spans="6:7">
      <c r="F192" s="166" t="s">
        <v>82</v>
      </c>
      <c r="G192" s="189" t="s">
        <v>720</v>
      </c>
    </row>
    <row r="193" spans="6:7">
      <c r="F193" s="166" t="s">
        <v>82</v>
      </c>
      <c r="G193" s="189" t="s">
        <v>721</v>
      </c>
    </row>
    <row r="194" spans="6:7">
      <c r="F194" s="166" t="s">
        <v>82</v>
      </c>
      <c r="G194" s="189" t="s">
        <v>722</v>
      </c>
    </row>
    <row r="195" spans="6:7">
      <c r="F195" s="166" t="s">
        <v>82</v>
      </c>
      <c r="G195" s="189" t="s">
        <v>723</v>
      </c>
    </row>
    <row r="196" spans="6:7">
      <c r="F196" s="166" t="s">
        <v>82</v>
      </c>
      <c r="G196" s="189" t="s">
        <v>724</v>
      </c>
    </row>
    <row r="197" spans="6:7">
      <c r="F197" s="166" t="s">
        <v>82</v>
      </c>
      <c r="G197" s="189" t="s">
        <v>725</v>
      </c>
    </row>
    <row r="198" spans="6:7">
      <c r="F198" s="166" t="s">
        <v>82</v>
      </c>
      <c r="G198" s="189" t="s">
        <v>726</v>
      </c>
    </row>
    <row r="199" spans="6:7">
      <c r="F199" s="166" t="s">
        <v>82</v>
      </c>
      <c r="G199" s="189" t="s">
        <v>727</v>
      </c>
    </row>
    <row r="200" spans="6:7">
      <c r="F200" s="166" t="s">
        <v>82</v>
      </c>
      <c r="G200" s="189" t="s">
        <v>728</v>
      </c>
    </row>
    <row r="201" spans="6:7">
      <c r="F201" s="166" t="s">
        <v>82</v>
      </c>
      <c r="G201" s="189" t="s">
        <v>729</v>
      </c>
    </row>
    <row r="202" spans="6:7">
      <c r="F202" s="166" t="s">
        <v>82</v>
      </c>
      <c r="G202" s="189" t="s">
        <v>730</v>
      </c>
    </row>
    <row r="203" spans="6:7">
      <c r="F203" s="166" t="s">
        <v>82</v>
      </c>
      <c r="G203" s="189" t="s">
        <v>731</v>
      </c>
    </row>
    <row r="204" spans="6:7">
      <c r="F204" s="166" t="s">
        <v>82</v>
      </c>
      <c r="G204" s="189" t="s">
        <v>732</v>
      </c>
    </row>
    <row r="205" spans="6:7">
      <c r="F205" s="166" t="s">
        <v>82</v>
      </c>
      <c r="G205" s="189" t="s">
        <v>733</v>
      </c>
    </row>
    <row r="206" spans="6:7">
      <c r="F206" s="166" t="s">
        <v>82</v>
      </c>
      <c r="G206" s="189" t="s">
        <v>734</v>
      </c>
    </row>
    <row r="207" spans="6:7">
      <c r="F207" s="166" t="s">
        <v>82</v>
      </c>
      <c r="G207" s="189" t="s">
        <v>735</v>
      </c>
    </row>
    <row r="208" spans="6:7">
      <c r="F208" s="166" t="s">
        <v>82</v>
      </c>
      <c r="G208" s="189" t="s">
        <v>736</v>
      </c>
    </row>
    <row r="209" spans="6:7">
      <c r="F209" s="166" t="s">
        <v>82</v>
      </c>
      <c r="G209" s="189" t="s">
        <v>737</v>
      </c>
    </row>
    <row r="210" spans="6:7">
      <c r="F210" s="166" t="s">
        <v>82</v>
      </c>
      <c r="G210" s="189" t="s">
        <v>738</v>
      </c>
    </row>
    <row r="211" spans="6:7">
      <c r="F211" s="166" t="s">
        <v>82</v>
      </c>
      <c r="G211" s="189" t="s">
        <v>739</v>
      </c>
    </row>
    <row r="212" spans="6:7">
      <c r="F212" s="166" t="s">
        <v>82</v>
      </c>
      <c r="G212" s="189" t="s">
        <v>740</v>
      </c>
    </row>
    <row r="213" spans="6:7">
      <c r="F213" s="166" t="s">
        <v>82</v>
      </c>
      <c r="G213" s="189" t="s">
        <v>741</v>
      </c>
    </row>
    <row r="214" spans="6:7">
      <c r="F214" s="166" t="s">
        <v>82</v>
      </c>
      <c r="G214" s="189" t="s">
        <v>742</v>
      </c>
    </row>
    <row r="215" spans="6:7">
      <c r="F215" s="166" t="s">
        <v>82</v>
      </c>
      <c r="G215" s="189" t="s">
        <v>743</v>
      </c>
    </row>
    <row r="216" spans="6:7">
      <c r="F216" s="166" t="s">
        <v>82</v>
      </c>
      <c r="G216" s="189" t="s">
        <v>744</v>
      </c>
    </row>
    <row r="217" spans="6:7">
      <c r="F217" s="166" t="s">
        <v>82</v>
      </c>
      <c r="G217" s="189" t="s">
        <v>745</v>
      </c>
    </row>
    <row r="218" spans="6:7">
      <c r="F218" s="166" t="s">
        <v>82</v>
      </c>
      <c r="G218" s="189" t="s">
        <v>746</v>
      </c>
    </row>
    <row r="219" spans="6:7">
      <c r="F219" s="166" t="s">
        <v>82</v>
      </c>
      <c r="G219" s="189" t="s">
        <v>747</v>
      </c>
    </row>
    <row r="220" spans="6:7">
      <c r="F220" s="166" t="s">
        <v>82</v>
      </c>
      <c r="G220" s="189" t="s">
        <v>748</v>
      </c>
    </row>
    <row r="221" spans="6:7">
      <c r="F221" s="166" t="s">
        <v>82</v>
      </c>
      <c r="G221" s="189" t="s">
        <v>749</v>
      </c>
    </row>
    <row r="222" spans="6:7">
      <c r="F222" s="166" t="s">
        <v>83</v>
      </c>
      <c r="G222" s="189" t="s">
        <v>750</v>
      </c>
    </row>
    <row r="223" spans="6:7">
      <c r="F223" s="166" t="s">
        <v>83</v>
      </c>
      <c r="G223" s="189" t="s">
        <v>751</v>
      </c>
    </row>
    <row r="224" spans="6:7">
      <c r="F224" s="166" t="s">
        <v>83</v>
      </c>
      <c r="G224" s="189" t="s">
        <v>752</v>
      </c>
    </row>
    <row r="225" spans="6:7">
      <c r="F225" s="166" t="s">
        <v>83</v>
      </c>
      <c r="G225" s="189" t="s">
        <v>753</v>
      </c>
    </row>
    <row r="226" spans="6:7">
      <c r="F226" s="166" t="s">
        <v>83</v>
      </c>
      <c r="G226" s="189" t="s">
        <v>754</v>
      </c>
    </row>
    <row r="227" spans="6:7">
      <c r="F227" s="166" t="s">
        <v>83</v>
      </c>
      <c r="G227" s="189" t="s">
        <v>755</v>
      </c>
    </row>
    <row r="228" spans="6:7">
      <c r="F228" s="166" t="s">
        <v>83</v>
      </c>
      <c r="G228" s="189" t="s">
        <v>756</v>
      </c>
    </row>
    <row r="229" spans="6:7">
      <c r="F229" s="166" t="s">
        <v>83</v>
      </c>
      <c r="G229" s="189" t="s">
        <v>757</v>
      </c>
    </row>
    <row r="230" spans="6:7">
      <c r="F230" s="166" t="s">
        <v>83</v>
      </c>
      <c r="G230" s="189" t="s">
        <v>758</v>
      </c>
    </row>
    <row r="231" spans="6:7">
      <c r="F231" s="166" t="s">
        <v>83</v>
      </c>
      <c r="G231" s="189" t="s">
        <v>759</v>
      </c>
    </row>
    <row r="232" spans="6:7">
      <c r="F232" s="166" t="s">
        <v>83</v>
      </c>
      <c r="G232" s="189" t="s">
        <v>760</v>
      </c>
    </row>
    <row r="233" spans="6:7">
      <c r="F233" s="166" t="s">
        <v>83</v>
      </c>
      <c r="G233" s="189" t="s">
        <v>761</v>
      </c>
    </row>
    <row r="234" spans="6:7">
      <c r="F234" s="166" t="s">
        <v>83</v>
      </c>
      <c r="G234" s="189" t="s">
        <v>762</v>
      </c>
    </row>
    <row r="235" spans="6:7">
      <c r="F235" s="166" t="s">
        <v>83</v>
      </c>
      <c r="G235" s="189" t="s">
        <v>763</v>
      </c>
    </row>
    <row r="236" spans="6:7">
      <c r="F236" s="166" t="s">
        <v>83</v>
      </c>
      <c r="G236" s="189" t="s">
        <v>764</v>
      </c>
    </row>
    <row r="237" spans="6:7">
      <c r="F237" s="166" t="s">
        <v>83</v>
      </c>
      <c r="G237" s="189" t="s">
        <v>765</v>
      </c>
    </row>
    <row r="238" spans="6:7">
      <c r="F238" s="166" t="s">
        <v>83</v>
      </c>
      <c r="G238" s="189" t="s">
        <v>766</v>
      </c>
    </row>
    <row r="239" spans="6:7">
      <c r="F239" s="166" t="s">
        <v>83</v>
      </c>
      <c r="G239" s="189" t="s">
        <v>767</v>
      </c>
    </row>
    <row r="240" spans="6:7">
      <c r="F240" s="166" t="s">
        <v>83</v>
      </c>
      <c r="G240" s="189" t="s">
        <v>768</v>
      </c>
    </row>
    <row r="241" spans="6:7">
      <c r="F241" s="166" t="s">
        <v>83</v>
      </c>
      <c r="G241" s="189" t="s">
        <v>769</v>
      </c>
    </row>
    <row r="242" spans="6:7">
      <c r="F242" s="166" t="s">
        <v>83</v>
      </c>
      <c r="G242" s="189" t="s">
        <v>770</v>
      </c>
    </row>
    <row r="243" spans="6:7">
      <c r="F243" s="166" t="s">
        <v>83</v>
      </c>
      <c r="G243" s="189" t="s">
        <v>771</v>
      </c>
    </row>
    <row r="244" spans="6:7">
      <c r="F244" s="166" t="s">
        <v>83</v>
      </c>
      <c r="G244" s="189" t="s">
        <v>772</v>
      </c>
    </row>
    <row r="245" spans="6:7">
      <c r="F245" s="166" t="s">
        <v>83</v>
      </c>
      <c r="G245" s="189" t="s">
        <v>773</v>
      </c>
    </row>
    <row r="246" spans="6:7">
      <c r="F246" s="166" t="s">
        <v>83</v>
      </c>
      <c r="G246" s="189" t="s">
        <v>774</v>
      </c>
    </row>
    <row r="247" spans="6:7">
      <c r="F247" s="166" t="s">
        <v>83</v>
      </c>
      <c r="G247" s="189" t="s">
        <v>775</v>
      </c>
    </row>
    <row r="248" spans="6:7">
      <c r="F248" s="166" t="s">
        <v>83</v>
      </c>
      <c r="G248" s="189" t="s">
        <v>776</v>
      </c>
    </row>
    <row r="249" spans="6:7">
      <c r="F249" s="166" t="s">
        <v>83</v>
      </c>
      <c r="G249" s="189" t="s">
        <v>777</v>
      </c>
    </row>
    <row r="250" spans="6:7">
      <c r="F250" s="166" t="s">
        <v>83</v>
      </c>
      <c r="G250" s="189" t="s">
        <v>778</v>
      </c>
    </row>
    <row r="251" spans="6:7">
      <c r="F251" s="166" t="s">
        <v>83</v>
      </c>
      <c r="G251" s="189" t="s">
        <v>779</v>
      </c>
    </row>
    <row r="252" spans="6:7">
      <c r="F252" s="166" t="s">
        <v>83</v>
      </c>
      <c r="G252" s="189" t="s">
        <v>780</v>
      </c>
    </row>
    <row r="253" spans="6:7">
      <c r="F253" s="166" t="s">
        <v>83</v>
      </c>
      <c r="G253" s="189" t="s">
        <v>781</v>
      </c>
    </row>
    <row r="254" spans="6:7">
      <c r="F254" s="166" t="s">
        <v>83</v>
      </c>
      <c r="G254" s="189" t="s">
        <v>782</v>
      </c>
    </row>
    <row r="255" spans="6:7">
      <c r="F255" s="166" t="s">
        <v>84</v>
      </c>
      <c r="G255" s="189" t="s">
        <v>242</v>
      </c>
    </row>
    <row r="256" spans="6:7">
      <c r="F256" s="166" t="s">
        <v>84</v>
      </c>
      <c r="G256" s="189" t="s">
        <v>783</v>
      </c>
    </row>
    <row r="257" spans="6:7">
      <c r="F257" s="166" t="s">
        <v>84</v>
      </c>
      <c r="G257" s="189" t="s">
        <v>784</v>
      </c>
    </row>
    <row r="258" spans="6:7">
      <c r="F258" s="166" t="s">
        <v>84</v>
      </c>
      <c r="G258" s="189" t="s">
        <v>785</v>
      </c>
    </row>
    <row r="259" spans="6:7">
      <c r="F259" s="166" t="s">
        <v>84</v>
      </c>
      <c r="G259" s="189" t="s">
        <v>786</v>
      </c>
    </row>
    <row r="260" spans="6:7">
      <c r="F260" s="166" t="s">
        <v>84</v>
      </c>
      <c r="G260" s="189" t="s">
        <v>787</v>
      </c>
    </row>
    <row r="261" spans="6:7">
      <c r="F261" s="166" t="s">
        <v>84</v>
      </c>
      <c r="G261" s="189" t="s">
        <v>788</v>
      </c>
    </row>
    <row r="262" spans="6:7">
      <c r="F262" s="166" t="s">
        <v>84</v>
      </c>
      <c r="G262" s="189" t="s">
        <v>789</v>
      </c>
    </row>
    <row r="263" spans="6:7">
      <c r="F263" s="166" t="s">
        <v>84</v>
      </c>
      <c r="G263" s="189" t="s">
        <v>790</v>
      </c>
    </row>
    <row r="264" spans="6:7">
      <c r="F264" s="166" t="s">
        <v>84</v>
      </c>
      <c r="G264" s="189" t="s">
        <v>791</v>
      </c>
    </row>
    <row r="265" spans="6:7">
      <c r="F265" s="166" t="s">
        <v>84</v>
      </c>
      <c r="G265" s="189" t="s">
        <v>792</v>
      </c>
    </row>
    <row r="266" spans="6:7">
      <c r="F266" s="166" t="s">
        <v>84</v>
      </c>
      <c r="G266" s="189" t="s">
        <v>793</v>
      </c>
    </row>
    <row r="267" spans="6:7">
      <c r="F267" s="166" t="s">
        <v>84</v>
      </c>
      <c r="G267" s="189" t="s">
        <v>794</v>
      </c>
    </row>
    <row r="268" spans="6:7">
      <c r="F268" s="166" t="s">
        <v>84</v>
      </c>
      <c r="G268" s="189" t="s">
        <v>795</v>
      </c>
    </row>
    <row r="269" spans="6:7">
      <c r="F269" s="166" t="s">
        <v>84</v>
      </c>
      <c r="G269" s="189" t="s">
        <v>796</v>
      </c>
    </row>
    <row r="270" spans="6:7">
      <c r="F270" s="166" t="s">
        <v>84</v>
      </c>
      <c r="G270" s="189" t="s">
        <v>797</v>
      </c>
    </row>
    <row r="271" spans="6:7">
      <c r="F271" s="166" t="s">
        <v>84</v>
      </c>
      <c r="G271" s="189" t="s">
        <v>798</v>
      </c>
    </row>
    <row r="272" spans="6:7">
      <c r="F272" s="166" t="s">
        <v>84</v>
      </c>
      <c r="G272" s="189" t="s">
        <v>799</v>
      </c>
    </row>
    <row r="273" spans="6:7">
      <c r="F273" s="166" t="s">
        <v>84</v>
      </c>
      <c r="G273" s="189" t="s">
        <v>800</v>
      </c>
    </row>
    <row r="274" spans="6:7">
      <c r="F274" s="166" t="s">
        <v>84</v>
      </c>
      <c r="G274" s="189" t="s">
        <v>801</v>
      </c>
    </row>
    <row r="275" spans="6:7">
      <c r="F275" s="166" t="s">
        <v>84</v>
      </c>
      <c r="G275" s="189" t="s">
        <v>802</v>
      </c>
    </row>
    <row r="276" spans="6:7">
      <c r="F276" s="166" t="s">
        <v>84</v>
      </c>
      <c r="G276" s="189" t="s">
        <v>803</v>
      </c>
    </row>
    <row r="277" spans="6:7">
      <c r="F277" s="166" t="s">
        <v>84</v>
      </c>
      <c r="G277" s="189" t="s">
        <v>804</v>
      </c>
    </row>
    <row r="278" spans="6:7">
      <c r="F278" s="166" t="s">
        <v>84</v>
      </c>
      <c r="G278" s="189" t="s">
        <v>805</v>
      </c>
    </row>
    <row r="279" spans="6:7">
      <c r="F279" s="166" t="s">
        <v>84</v>
      </c>
      <c r="G279" s="189" t="s">
        <v>806</v>
      </c>
    </row>
    <row r="280" spans="6:7">
      <c r="F280" s="166" t="s">
        <v>84</v>
      </c>
      <c r="G280" s="189" t="s">
        <v>807</v>
      </c>
    </row>
    <row r="281" spans="6:7">
      <c r="F281" s="166" t="s">
        <v>84</v>
      </c>
      <c r="G281" s="189" t="s">
        <v>808</v>
      </c>
    </row>
    <row r="282" spans="6:7">
      <c r="F282" s="166" t="s">
        <v>84</v>
      </c>
      <c r="G282" s="189" t="s">
        <v>809</v>
      </c>
    </row>
    <row r="283" spans="6:7">
      <c r="F283" s="166" t="s">
        <v>84</v>
      </c>
      <c r="G283" s="189" t="s">
        <v>810</v>
      </c>
    </row>
    <row r="284" spans="6:7">
      <c r="F284" s="166" t="s">
        <v>84</v>
      </c>
      <c r="G284" s="189" t="s">
        <v>811</v>
      </c>
    </row>
    <row r="285" spans="6:7">
      <c r="F285" s="166" t="s">
        <v>84</v>
      </c>
      <c r="G285" s="189" t="s">
        <v>812</v>
      </c>
    </row>
    <row r="286" spans="6:7">
      <c r="F286" s="166" t="s">
        <v>84</v>
      </c>
      <c r="G286" s="189" t="s">
        <v>813</v>
      </c>
    </row>
    <row r="287" spans="6:7">
      <c r="F287" s="166" t="s">
        <v>84</v>
      </c>
      <c r="G287" s="189" t="s">
        <v>814</v>
      </c>
    </row>
    <row r="288" spans="6:7">
      <c r="F288" s="166" t="s">
        <v>84</v>
      </c>
      <c r="G288" s="189" t="s">
        <v>815</v>
      </c>
    </row>
    <row r="289" spans="6:7">
      <c r="F289" s="166" t="s">
        <v>84</v>
      </c>
      <c r="G289" s="189" t="s">
        <v>816</v>
      </c>
    </row>
    <row r="290" spans="6:7">
      <c r="F290" s="166" t="s">
        <v>85</v>
      </c>
      <c r="G290" s="189" t="s">
        <v>817</v>
      </c>
    </row>
    <row r="291" spans="6:7">
      <c r="F291" s="166" t="s">
        <v>85</v>
      </c>
      <c r="G291" s="189" t="s">
        <v>818</v>
      </c>
    </row>
    <row r="292" spans="6:7">
      <c r="F292" s="166" t="s">
        <v>85</v>
      </c>
      <c r="G292" s="189" t="s">
        <v>819</v>
      </c>
    </row>
    <row r="293" spans="6:7">
      <c r="F293" s="166" t="s">
        <v>85</v>
      </c>
      <c r="G293" s="189" t="s">
        <v>820</v>
      </c>
    </row>
    <row r="294" spans="6:7">
      <c r="F294" s="166" t="s">
        <v>85</v>
      </c>
      <c r="G294" s="189" t="s">
        <v>821</v>
      </c>
    </row>
    <row r="295" spans="6:7">
      <c r="F295" s="166" t="s">
        <v>85</v>
      </c>
      <c r="G295" s="189" t="s">
        <v>822</v>
      </c>
    </row>
    <row r="296" spans="6:7">
      <c r="F296" s="166" t="s">
        <v>85</v>
      </c>
      <c r="G296" s="189" t="s">
        <v>823</v>
      </c>
    </row>
    <row r="297" spans="6:7">
      <c r="F297" s="166" t="s">
        <v>85</v>
      </c>
      <c r="G297" s="189" t="s">
        <v>824</v>
      </c>
    </row>
    <row r="298" spans="6:7">
      <c r="F298" s="166" t="s">
        <v>85</v>
      </c>
      <c r="G298" s="189" t="s">
        <v>825</v>
      </c>
    </row>
    <row r="299" spans="6:7">
      <c r="F299" s="166" t="s">
        <v>85</v>
      </c>
      <c r="G299" s="189" t="s">
        <v>826</v>
      </c>
    </row>
    <row r="300" spans="6:7">
      <c r="F300" s="166" t="s">
        <v>85</v>
      </c>
      <c r="G300" s="189" t="s">
        <v>827</v>
      </c>
    </row>
    <row r="301" spans="6:7">
      <c r="F301" s="166" t="s">
        <v>85</v>
      </c>
      <c r="G301" s="189" t="s">
        <v>828</v>
      </c>
    </row>
    <row r="302" spans="6:7">
      <c r="F302" s="166" t="s">
        <v>85</v>
      </c>
      <c r="G302" s="189" t="s">
        <v>829</v>
      </c>
    </row>
    <row r="303" spans="6:7">
      <c r="F303" s="166" t="s">
        <v>85</v>
      </c>
      <c r="G303" s="189" t="s">
        <v>830</v>
      </c>
    </row>
    <row r="304" spans="6:7">
      <c r="F304" s="166" t="s">
        <v>85</v>
      </c>
      <c r="G304" s="189" t="s">
        <v>831</v>
      </c>
    </row>
    <row r="305" spans="6:7">
      <c r="F305" s="166" t="s">
        <v>85</v>
      </c>
      <c r="G305" s="189" t="s">
        <v>832</v>
      </c>
    </row>
    <row r="306" spans="6:7">
      <c r="F306" s="166" t="s">
        <v>85</v>
      </c>
      <c r="G306" s="189" t="s">
        <v>833</v>
      </c>
    </row>
    <row r="307" spans="6:7">
      <c r="F307" s="166" t="s">
        <v>85</v>
      </c>
      <c r="G307" s="189" t="s">
        <v>834</v>
      </c>
    </row>
    <row r="308" spans="6:7">
      <c r="F308" s="166" t="s">
        <v>85</v>
      </c>
      <c r="G308" s="189" t="s">
        <v>835</v>
      </c>
    </row>
    <row r="309" spans="6:7">
      <c r="F309" s="166" t="s">
        <v>85</v>
      </c>
      <c r="G309" s="189" t="s">
        <v>836</v>
      </c>
    </row>
    <row r="310" spans="6:7">
      <c r="F310" s="166" t="s">
        <v>85</v>
      </c>
      <c r="G310" s="189" t="s">
        <v>837</v>
      </c>
    </row>
    <row r="311" spans="6:7">
      <c r="F311" s="166" t="s">
        <v>85</v>
      </c>
      <c r="G311" s="189" t="s">
        <v>838</v>
      </c>
    </row>
    <row r="312" spans="6:7">
      <c r="F312" s="166" t="s">
        <v>85</v>
      </c>
      <c r="G312" s="189" t="s">
        <v>839</v>
      </c>
    </row>
    <row r="313" spans="6:7">
      <c r="F313" s="166" t="s">
        <v>85</v>
      </c>
      <c r="G313" s="189" t="s">
        <v>840</v>
      </c>
    </row>
    <row r="314" spans="6:7">
      <c r="F314" s="166" t="s">
        <v>85</v>
      </c>
      <c r="G314" s="189" t="s">
        <v>841</v>
      </c>
    </row>
    <row r="315" spans="6:7">
      <c r="F315" s="166" t="s">
        <v>86</v>
      </c>
      <c r="G315" s="189" t="s">
        <v>842</v>
      </c>
    </row>
    <row r="316" spans="6:7">
      <c r="F316" s="166" t="s">
        <v>86</v>
      </c>
      <c r="G316" s="189" t="s">
        <v>843</v>
      </c>
    </row>
    <row r="317" spans="6:7">
      <c r="F317" s="166" t="s">
        <v>86</v>
      </c>
      <c r="G317" s="189" t="s">
        <v>844</v>
      </c>
    </row>
    <row r="318" spans="6:7">
      <c r="F318" s="166" t="s">
        <v>86</v>
      </c>
      <c r="G318" s="189" t="s">
        <v>845</v>
      </c>
    </row>
    <row r="319" spans="6:7">
      <c r="F319" s="166" t="s">
        <v>86</v>
      </c>
      <c r="G319" s="189" t="s">
        <v>846</v>
      </c>
    </row>
    <row r="320" spans="6:7">
      <c r="F320" s="166" t="s">
        <v>86</v>
      </c>
      <c r="G320" s="189" t="s">
        <v>847</v>
      </c>
    </row>
    <row r="321" spans="6:7">
      <c r="F321" s="166" t="s">
        <v>86</v>
      </c>
      <c r="G321" s="189" t="s">
        <v>848</v>
      </c>
    </row>
    <row r="322" spans="6:7">
      <c r="F322" s="166" t="s">
        <v>86</v>
      </c>
      <c r="G322" s="189" t="s">
        <v>849</v>
      </c>
    </row>
    <row r="323" spans="6:7">
      <c r="F323" s="166" t="s">
        <v>86</v>
      </c>
      <c r="G323" s="189" t="s">
        <v>850</v>
      </c>
    </row>
    <row r="324" spans="6:7">
      <c r="F324" s="166" t="s">
        <v>86</v>
      </c>
      <c r="G324" s="189" t="s">
        <v>851</v>
      </c>
    </row>
    <row r="325" spans="6:7">
      <c r="F325" s="166" t="s">
        <v>86</v>
      </c>
      <c r="G325" s="189" t="s">
        <v>852</v>
      </c>
    </row>
    <row r="326" spans="6:7">
      <c r="F326" s="166" t="s">
        <v>86</v>
      </c>
      <c r="G326" s="189" t="s">
        <v>853</v>
      </c>
    </row>
    <row r="327" spans="6:7">
      <c r="F327" s="166" t="s">
        <v>86</v>
      </c>
      <c r="G327" s="189" t="s">
        <v>854</v>
      </c>
    </row>
    <row r="328" spans="6:7">
      <c r="F328" s="166" t="s">
        <v>86</v>
      </c>
      <c r="G328" s="189" t="s">
        <v>855</v>
      </c>
    </row>
    <row r="329" spans="6:7">
      <c r="F329" s="166" t="s">
        <v>86</v>
      </c>
      <c r="G329" s="189" t="s">
        <v>856</v>
      </c>
    </row>
    <row r="330" spans="6:7">
      <c r="F330" s="166" t="s">
        <v>86</v>
      </c>
      <c r="G330" s="189" t="s">
        <v>857</v>
      </c>
    </row>
    <row r="331" spans="6:7">
      <c r="F331" s="166" t="s">
        <v>86</v>
      </c>
      <c r="G331" s="189" t="s">
        <v>858</v>
      </c>
    </row>
    <row r="332" spans="6:7">
      <c r="F332" s="166" t="s">
        <v>86</v>
      </c>
      <c r="G332" s="189" t="s">
        <v>485</v>
      </c>
    </row>
    <row r="333" spans="6:7">
      <c r="F333" s="166" t="s">
        <v>86</v>
      </c>
      <c r="G333" s="189" t="s">
        <v>859</v>
      </c>
    </row>
    <row r="334" spans="6:7">
      <c r="F334" s="166" t="s">
        <v>86</v>
      </c>
      <c r="G334" s="189" t="s">
        <v>860</v>
      </c>
    </row>
    <row r="335" spans="6:7">
      <c r="F335" s="166" t="s">
        <v>86</v>
      </c>
      <c r="G335" s="189" t="s">
        <v>861</v>
      </c>
    </row>
    <row r="336" spans="6:7">
      <c r="F336" s="166" t="s">
        <v>86</v>
      </c>
      <c r="G336" s="189" t="s">
        <v>862</v>
      </c>
    </row>
    <row r="337" spans="6:7">
      <c r="F337" s="166" t="s">
        <v>86</v>
      </c>
      <c r="G337" s="189" t="s">
        <v>863</v>
      </c>
    </row>
    <row r="338" spans="6:7">
      <c r="F338" s="166" t="s">
        <v>86</v>
      </c>
      <c r="G338" s="189" t="s">
        <v>864</v>
      </c>
    </row>
    <row r="339" spans="6:7">
      <c r="F339" s="166" t="s">
        <v>86</v>
      </c>
      <c r="G339" s="189" t="s">
        <v>865</v>
      </c>
    </row>
    <row r="340" spans="6:7">
      <c r="F340" s="166" t="s">
        <v>86</v>
      </c>
      <c r="G340" s="189" t="s">
        <v>866</v>
      </c>
    </row>
    <row r="341" spans="6:7">
      <c r="F341" s="166" t="s">
        <v>86</v>
      </c>
      <c r="G341" s="189" t="s">
        <v>867</v>
      </c>
    </row>
    <row r="342" spans="6:7">
      <c r="F342" s="166" t="s">
        <v>86</v>
      </c>
      <c r="G342" s="189" t="s">
        <v>868</v>
      </c>
    </row>
    <row r="343" spans="6:7">
      <c r="F343" s="166" t="s">
        <v>86</v>
      </c>
      <c r="G343" s="189" t="s">
        <v>512</v>
      </c>
    </row>
    <row r="344" spans="6:7">
      <c r="F344" s="166" t="s">
        <v>86</v>
      </c>
      <c r="G344" s="189" t="s">
        <v>869</v>
      </c>
    </row>
    <row r="345" spans="6:7">
      <c r="F345" s="166" t="s">
        <v>86</v>
      </c>
      <c r="G345" s="189" t="s">
        <v>870</v>
      </c>
    </row>
    <row r="346" spans="6:7">
      <c r="F346" s="166" t="s">
        <v>86</v>
      </c>
      <c r="G346" s="189" t="s">
        <v>871</v>
      </c>
    </row>
    <row r="347" spans="6:7">
      <c r="F347" s="166" t="s">
        <v>86</v>
      </c>
      <c r="G347" s="189" t="s">
        <v>872</v>
      </c>
    </row>
    <row r="348" spans="6:7">
      <c r="F348" s="166" t="s">
        <v>86</v>
      </c>
      <c r="G348" s="189" t="s">
        <v>873</v>
      </c>
    </row>
    <row r="349" spans="6:7">
      <c r="F349" s="166" t="s">
        <v>86</v>
      </c>
      <c r="G349" s="189" t="s">
        <v>874</v>
      </c>
    </row>
    <row r="350" spans="6:7">
      <c r="F350" s="166" t="s">
        <v>87</v>
      </c>
      <c r="G350" s="189" t="s">
        <v>875</v>
      </c>
    </row>
    <row r="351" spans="6:7">
      <c r="F351" s="166" t="s">
        <v>87</v>
      </c>
      <c r="G351" s="189" t="s">
        <v>876</v>
      </c>
    </row>
    <row r="352" spans="6:7">
      <c r="F352" s="166" t="s">
        <v>87</v>
      </c>
      <c r="G352" s="189" t="s">
        <v>877</v>
      </c>
    </row>
    <row r="353" spans="6:7">
      <c r="F353" s="166" t="s">
        <v>87</v>
      </c>
      <c r="G353" s="189" t="s">
        <v>878</v>
      </c>
    </row>
    <row r="354" spans="6:7">
      <c r="F354" s="166" t="s">
        <v>87</v>
      </c>
      <c r="G354" s="189" t="s">
        <v>879</v>
      </c>
    </row>
    <row r="355" spans="6:7">
      <c r="F355" s="166" t="s">
        <v>87</v>
      </c>
      <c r="G355" s="189" t="s">
        <v>880</v>
      </c>
    </row>
    <row r="356" spans="6:7">
      <c r="F356" s="166" t="s">
        <v>87</v>
      </c>
      <c r="G356" s="189" t="s">
        <v>881</v>
      </c>
    </row>
    <row r="357" spans="6:7">
      <c r="F357" s="166" t="s">
        <v>87</v>
      </c>
      <c r="G357" s="189" t="s">
        <v>882</v>
      </c>
    </row>
    <row r="358" spans="6:7">
      <c r="F358" s="166" t="s">
        <v>87</v>
      </c>
      <c r="G358" s="189" t="s">
        <v>883</v>
      </c>
    </row>
    <row r="359" spans="6:7">
      <c r="F359" s="166" t="s">
        <v>87</v>
      </c>
      <c r="G359" s="189" t="s">
        <v>884</v>
      </c>
    </row>
    <row r="360" spans="6:7">
      <c r="F360" s="166" t="s">
        <v>87</v>
      </c>
      <c r="G360" s="189" t="s">
        <v>885</v>
      </c>
    </row>
    <row r="361" spans="6:7">
      <c r="F361" s="166" t="s">
        <v>87</v>
      </c>
      <c r="G361" s="189" t="s">
        <v>564</v>
      </c>
    </row>
    <row r="362" spans="6:7">
      <c r="F362" s="166" t="s">
        <v>87</v>
      </c>
      <c r="G362" s="189" t="s">
        <v>886</v>
      </c>
    </row>
    <row r="363" spans="6:7">
      <c r="F363" s="166" t="s">
        <v>87</v>
      </c>
      <c r="G363" s="189" t="s">
        <v>887</v>
      </c>
    </row>
    <row r="364" spans="6:7">
      <c r="F364" s="166" t="s">
        <v>87</v>
      </c>
      <c r="G364" s="189" t="s">
        <v>888</v>
      </c>
    </row>
    <row r="365" spans="6:7">
      <c r="F365" s="166" t="s">
        <v>87</v>
      </c>
      <c r="G365" s="189" t="s">
        <v>889</v>
      </c>
    </row>
    <row r="366" spans="6:7">
      <c r="F366" s="166" t="s">
        <v>87</v>
      </c>
      <c r="G366" s="189" t="s">
        <v>890</v>
      </c>
    </row>
    <row r="367" spans="6:7">
      <c r="F367" s="166" t="s">
        <v>87</v>
      </c>
      <c r="G367" s="189" t="s">
        <v>891</v>
      </c>
    </row>
    <row r="368" spans="6:7">
      <c r="F368" s="166" t="s">
        <v>87</v>
      </c>
      <c r="G368" s="189" t="s">
        <v>892</v>
      </c>
    </row>
    <row r="369" spans="6:7">
      <c r="F369" s="166" t="s">
        <v>87</v>
      </c>
      <c r="G369" s="189" t="s">
        <v>893</v>
      </c>
    </row>
    <row r="370" spans="6:7">
      <c r="F370" s="166" t="s">
        <v>87</v>
      </c>
      <c r="G370" s="189" t="s">
        <v>894</v>
      </c>
    </row>
    <row r="371" spans="6:7">
      <c r="F371" s="166" t="s">
        <v>87</v>
      </c>
      <c r="G371" s="189" t="s">
        <v>895</v>
      </c>
    </row>
    <row r="372" spans="6:7">
      <c r="F372" s="166" t="s">
        <v>87</v>
      </c>
      <c r="G372" s="189" t="s">
        <v>896</v>
      </c>
    </row>
    <row r="373" spans="6:7">
      <c r="F373" s="166" t="s">
        <v>87</v>
      </c>
      <c r="G373" s="189" t="s">
        <v>897</v>
      </c>
    </row>
    <row r="374" spans="6:7">
      <c r="F374" s="166" t="s">
        <v>87</v>
      </c>
      <c r="G374" s="189" t="s">
        <v>898</v>
      </c>
    </row>
    <row r="375" spans="6:7">
      <c r="F375" s="166" t="s">
        <v>87</v>
      </c>
      <c r="G375" s="189" t="s">
        <v>899</v>
      </c>
    </row>
    <row r="376" spans="6:7">
      <c r="F376" s="166" t="s">
        <v>87</v>
      </c>
      <c r="G376" s="189" t="s">
        <v>900</v>
      </c>
    </row>
    <row r="377" spans="6:7">
      <c r="F377" s="166" t="s">
        <v>87</v>
      </c>
      <c r="G377" s="189" t="s">
        <v>901</v>
      </c>
    </row>
    <row r="378" spans="6:7">
      <c r="F378" s="166" t="s">
        <v>87</v>
      </c>
      <c r="G378" s="189" t="s">
        <v>902</v>
      </c>
    </row>
    <row r="379" spans="6:7">
      <c r="F379" s="166" t="s">
        <v>87</v>
      </c>
      <c r="G379" s="189" t="s">
        <v>903</v>
      </c>
    </row>
    <row r="380" spans="6:7">
      <c r="F380" s="166" t="s">
        <v>87</v>
      </c>
      <c r="G380" s="189" t="s">
        <v>904</v>
      </c>
    </row>
    <row r="381" spans="6:7">
      <c r="F381" s="166" t="s">
        <v>87</v>
      </c>
      <c r="G381" s="189" t="s">
        <v>861</v>
      </c>
    </row>
    <row r="382" spans="6:7">
      <c r="F382" s="166" t="s">
        <v>87</v>
      </c>
      <c r="G382" s="189" t="s">
        <v>905</v>
      </c>
    </row>
    <row r="383" spans="6:7">
      <c r="F383" s="166" t="s">
        <v>87</v>
      </c>
      <c r="G383" s="189" t="s">
        <v>906</v>
      </c>
    </row>
    <row r="384" spans="6:7">
      <c r="F384" s="166" t="s">
        <v>87</v>
      </c>
      <c r="G384" s="189" t="s">
        <v>907</v>
      </c>
    </row>
    <row r="385" spans="6:7">
      <c r="F385" s="166" t="s">
        <v>87</v>
      </c>
      <c r="G385" s="189" t="s">
        <v>908</v>
      </c>
    </row>
    <row r="386" spans="6:7">
      <c r="F386" s="166" t="s">
        <v>87</v>
      </c>
      <c r="G386" s="189" t="s">
        <v>909</v>
      </c>
    </row>
    <row r="387" spans="6:7">
      <c r="F387" s="166" t="s">
        <v>87</v>
      </c>
      <c r="G387" s="189" t="s">
        <v>910</v>
      </c>
    </row>
    <row r="388" spans="6:7">
      <c r="F388" s="166" t="s">
        <v>87</v>
      </c>
      <c r="G388" s="189" t="s">
        <v>911</v>
      </c>
    </row>
    <row r="389" spans="6:7">
      <c r="F389" s="166" t="s">
        <v>87</v>
      </c>
      <c r="G389" s="189" t="s">
        <v>912</v>
      </c>
    </row>
    <row r="390" spans="6:7">
      <c r="F390" s="166" t="s">
        <v>87</v>
      </c>
      <c r="G390" s="189" t="s">
        <v>913</v>
      </c>
    </row>
    <row r="391" spans="6:7">
      <c r="F391" s="166" t="s">
        <v>87</v>
      </c>
      <c r="G391" s="189" t="s">
        <v>914</v>
      </c>
    </row>
    <row r="392" spans="6:7">
      <c r="F392" s="166" t="s">
        <v>87</v>
      </c>
      <c r="G392" s="189" t="s">
        <v>915</v>
      </c>
    </row>
    <row r="393" spans="6:7">
      <c r="F393" s="166" t="s">
        <v>87</v>
      </c>
      <c r="G393" s="189" t="s">
        <v>916</v>
      </c>
    </row>
    <row r="394" spans="6:7">
      <c r="F394" s="166" t="s">
        <v>87</v>
      </c>
      <c r="G394" s="189" t="s">
        <v>917</v>
      </c>
    </row>
    <row r="395" spans="6:7">
      <c r="F395" s="166" t="s">
        <v>87</v>
      </c>
      <c r="G395" s="189" t="s">
        <v>918</v>
      </c>
    </row>
    <row r="396" spans="6:7">
      <c r="F396" s="166" t="s">
        <v>87</v>
      </c>
      <c r="G396" s="189" t="s">
        <v>919</v>
      </c>
    </row>
    <row r="397" spans="6:7">
      <c r="F397" s="166" t="s">
        <v>87</v>
      </c>
      <c r="G397" s="189" t="s">
        <v>920</v>
      </c>
    </row>
    <row r="398" spans="6:7">
      <c r="F398" s="166" t="s">
        <v>87</v>
      </c>
      <c r="G398" s="189" t="s">
        <v>921</v>
      </c>
    </row>
    <row r="399" spans="6:7">
      <c r="F399" s="166" t="s">
        <v>87</v>
      </c>
      <c r="G399" s="189" t="s">
        <v>922</v>
      </c>
    </row>
    <row r="400" spans="6:7">
      <c r="F400" s="166" t="s">
        <v>87</v>
      </c>
      <c r="G400" s="189" t="s">
        <v>923</v>
      </c>
    </row>
    <row r="401" spans="6:7">
      <c r="F401" s="166" t="s">
        <v>87</v>
      </c>
      <c r="G401" s="189" t="s">
        <v>924</v>
      </c>
    </row>
    <row r="402" spans="6:7">
      <c r="F402" s="166" t="s">
        <v>87</v>
      </c>
      <c r="G402" s="189" t="s">
        <v>925</v>
      </c>
    </row>
    <row r="403" spans="6:7">
      <c r="F403" s="166" t="s">
        <v>87</v>
      </c>
      <c r="G403" s="189" t="s">
        <v>926</v>
      </c>
    </row>
    <row r="404" spans="6:7">
      <c r="F404" s="166" t="s">
        <v>87</v>
      </c>
      <c r="G404" s="189" t="s">
        <v>927</v>
      </c>
    </row>
    <row r="405" spans="6:7">
      <c r="F405" s="166" t="s">
        <v>87</v>
      </c>
      <c r="G405" s="189" t="s">
        <v>928</v>
      </c>
    </row>
    <row r="406" spans="6:7">
      <c r="F406" s="166" t="s">
        <v>87</v>
      </c>
      <c r="G406" s="189" t="s">
        <v>929</v>
      </c>
    </row>
    <row r="407" spans="6:7">
      <c r="F407" s="166" t="s">
        <v>87</v>
      </c>
      <c r="G407" s="189" t="s">
        <v>930</v>
      </c>
    </row>
    <row r="408" spans="6:7">
      <c r="F408" s="166" t="s">
        <v>87</v>
      </c>
      <c r="G408" s="189" t="s">
        <v>931</v>
      </c>
    </row>
    <row r="409" spans="6:7">
      <c r="F409" s="166" t="s">
        <v>88</v>
      </c>
      <c r="G409" s="189" t="s">
        <v>196</v>
      </c>
    </row>
    <row r="410" spans="6:7">
      <c r="F410" s="166" t="s">
        <v>88</v>
      </c>
      <c r="G410" s="189" t="s">
        <v>197</v>
      </c>
    </row>
    <row r="411" spans="6:7">
      <c r="F411" s="166" t="s">
        <v>88</v>
      </c>
      <c r="G411" s="189" t="s">
        <v>243</v>
      </c>
    </row>
    <row r="412" spans="6:7">
      <c r="F412" s="166" t="s">
        <v>88</v>
      </c>
      <c r="G412" s="189" t="s">
        <v>244</v>
      </c>
    </row>
    <row r="413" spans="6:7">
      <c r="F413" s="166" t="s">
        <v>88</v>
      </c>
      <c r="G413" s="189" t="s">
        <v>932</v>
      </c>
    </row>
    <row r="414" spans="6:7">
      <c r="F414" s="166" t="s">
        <v>88</v>
      </c>
      <c r="G414" s="189" t="s">
        <v>374</v>
      </c>
    </row>
    <row r="415" spans="6:7">
      <c r="F415" s="166" t="s">
        <v>88</v>
      </c>
      <c r="G415" s="189" t="s">
        <v>198</v>
      </c>
    </row>
    <row r="416" spans="6:7">
      <c r="F416" s="166" t="s">
        <v>88</v>
      </c>
      <c r="G416" s="189" t="s">
        <v>375</v>
      </c>
    </row>
    <row r="417" spans="6:7">
      <c r="F417" s="166" t="s">
        <v>88</v>
      </c>
      <c r="G417" s="189" t="s">
        <v>376</v>
      </c>
    </row>
    <row r="418" spans="6:7">
      <c r="F418" s="166" t="s">
        <v>88</v>
      </c>
      <c r="G418" s="189" t="s">
        <v>933</v>
      </c>
    </row>
    <row r="419" spans="6:7">
      <c r="F419" s="166" t="s">
        <v>88</v>
      </c>
      <c r="G419" s="189" t="s">
        <v>934</v>
      </c>
    </row>
    <row r="420" spans="6:7">
      <c r="F420" s="166" t="s">
        <v>88</v>
      </c>
      <c r="G420" s="189" t="s">
        <v>935</v>
      </c>
    </row>
    <row r="421" spans="6:7">
      <c r="F421" s="166" t="s">
        <v>88</v>
      </c>
      <c r="G421" s="189" t="s">
        <v>377</v>
      </c>
    </row>
    <row r="422" spans="6:7">
      <c r="F422" s="166" t="s">
        <v>88</v>
      </c>
      <c r="G422" s="189" t="s">
        <v>199</v>
      </c>
    </row>
    <row r="423" spans="6:7">
      <c r="F423" s="166" t="s">
        <v>88</v>
      </c>
      <c r="G423" s="189" t="s">
        <v>174</v>
      </c>
    </row>
    <row r="424" spans="6:7">
      <c r="F424" s="166" t="s">
        <v>88</v>
      </c>
      <c r="G424" s="189" t="s">
        <v>200</v>
      </c>
    </row>
    <row r="425" spans="6:7">
      <c r="F425" s="166" t="s">
        <v>88</v>
      </c>
      <c r="G425" s="189" t="s">
        <v>378</v>
      </c>
    </row>
    <row r="426" spans="6:7">
      <c r="F426" s="166" t="s">
        <v>88</v>
      </c>
      <c r="G426" s="189" t="s">
        <v>936</v>
      </c>
    </row>
    <row r="427" spans="6:7">
      <c r="F427" s="166" t="s">
        <v>88</v>
      </c>
      <c r="G427" s="189" t="s">
        <v>937</v>
      </c>
    </row>
    <row r="428" spans="6:7">
      <c r="F428" s="166" t="s">
        <v>88</v>
      </c>
      <c r="G428" s="189" t="s">
        <v>201</v>
      </c>
    </row>
    <row r="429" spans="6:7">
      <c r="F429" s="166" t="s">
        <v>88</v>
      </c>
      <c r="G429" s="189" t="s">
        <v>938</v>
      </c>
    </row>
    <row r="430" spans="6:7">
      <c r="F430" s="166" t="s">
        <v>88</v>
      </c>
      <c r="G430" s="189" t="s">
        <v>379</v>
      </c>
    </row>
    <row r="431" spans="6:7">
      <c r="F431" s="166" t="s">
        <v>88</v>
      </c>
      <c r="G431" s="189" t="s">
        <v>380</v>
      </c>
    </row>
    <row r="432" spans="6:7">
      <c r="F432" s="166" t="s">
        <v>88</v>
      </c>
      <c r="G432" s="189" t="s">
        <v>381</v>
      </c>
    </row>
    <row r="433" spans="6:7">
      <c r="F433" s="166" t="s">
        <v>88</v>
      </c>
      <c r="G433" s="189" t="s">
        <v>382</v>
      </c>
    </row>
    <row r="434" spans="6:7">
      <c r="F434" s="166" t="s">
        <v>88</v>
      </c>
      <c r="G434" s="189" t="s">
        <v>939</v>
      </c>
    </row>
    <row r="435" spans="6:7">
      <c r="F435" s="166" t="s">
        <v>88</v>
      </c>
      <c r="G435" s="189" t="s">
        <v>940</v>
      </c>
    </row>
    <row r="436" spans="6:7">
      <c r="F436" s="166" t="s">
        <v>88</v>
      </c>
      <c r="G436" s="189" t="s">
        <v>941</v>
      </c>
    </row>
    <row r="437" spans="6:7">
      <c r="F437" s="166" t="s">
        <v>88</v>
      </c>
      <c r="G437" s="189" t="s">
        <v>942</v>
      </c>
    </row>
    <row r="438" spans="6:7">
      <c r="F438" s="166" t="s">
        <v>88</v>
      </c>
      <c r="G438" s="189" t="s">
        <v>943</v>
      </c>
    </row>
    <row r="439" spans="6:7">
      <c r="F439" s="166" t="s">
        <v>88</v>
      </c>
      <c r="G439" s="189" t="s">
        <v>383</v>
      </c>
    </row>
    <row r="440" spans="6:7">
      <c r="F440" s="166" t="s">
        <v>88</v>
      </c>
      <c r="G440" s="189" t="s">
        <v>944</v>
      </c>
    </row>
    <row r="441" spans="6:7">
      <c r="F441" s="166" t="s">
        <v>88</v>
      </c>
      <c r="G441" s="189" t="s">
        <v>945</v>
      </c>
    </row>
    <row r="442" spans="6:7">
      <c r="F442" s="166" t="s">
        <v>88</v>
      </c>
      <c r="G442" s="189" t="s">
        <v>384</v>
      </c>
    </row>
    <row r="443" spans="6:7">
      <c r="F443" s="166" t="s">
        <v>88</v>
      </c>
      <c r="G443" s="189" t="s">
        <v>946</v>
      </c>
    </row>
    <row r="444" spans="6:7">
      <c r="F444" s="166" t="s">
        <v>88</v>
      </c>
      <c r="G444" s="189" t="s">
        <v>947</v>
      </c>
    </row>
    <row r="445" spans="6:7">
      <c r="F445" s="166" t="s">
        <v>88</v>
      </c>
      <c r="G445" s="189" t="s">
        <v>948</v>
      </c>
    </row>
    <row r="446" spans="6:7">
      <c r="F446" s="166" t="s">
        <v>88</v>
      </c>
      <c r="G446" s="189" t="s">
        <v>949</v>
      </c>
    </row>
    <row r="447" spans="6:7">
      <c r="F447" s="166" t="s">
        <v>88</v>
      </c>
      <c r="G447" s="189" t="s">
        <v>385</v>
      </c>
    </row>
    <row r="448" spans="6:7">
      <c r="F448" s="166" t="s">
        <v>88</v>
      </c>
      <c r="G448" s="189" t="s">
        <v>386</v>
      </c>
    </row>
    <row r="449" spans="6:7">
      <c r="F449" s="166" t="s">
        <v>88</v>
      </c>
      <c r="G449" s="189" t="s">
        <v>387</v>
      </c>
    </row>
    <row r="450" spans="6:7">
      <c r="F450" s="166" t="s">
        <v>88</v>
      </c>
      <c r="G450" s="189" t="s">
        <v>388</v>
      </c>
    </row>
    <row r="451" spans="6:7">
      <c r="F451" s="166" t="s">
        <v>88</v>
      </c>
      <c r="G451" s="189" t="s">
        <v>389</v>
      </c>
    </row>
    <row r="452" spans="6:7">
      <c r="F452" s="166" t="s">
        <v>88</v>
      </c>
      <c r="G452" s="189" t="s">
        <v>245</v>
      </c>
    </row>
    <row r="453" spans="6:7">
      <c r="F453" s="166" t="s">
        <v>89</v>
      </c>
      <c r="G453" s="189" t="s">
        <v>246</v>
      </c>
    </row>
    <row r="454" spans="6:7">
      <c r="F454" s="166" t="s">
        <v>89</v>
      </c>
      <c r="G454" s="189" t="s">
        <v>950</v>
      </c>
    </row>
    <row r="455" spans="6:7">
      <c r="F455" s="166" t="s">
        <v>89</v>
      </c>
      <c r="G455" s="189" t="s">
        <v>390</v>
      </c>
    </row>
    <row r="456" spans="6:7">
      <c r="F456" s="166" t="s">
        <v>89</v>
      </c>
      <c r="G456" s="189" t="s">
        <v>951</v>
      </c>
    </row>
    <row r="457" spans="6:7">
      <c r="F457" s="166" t="s">
        <v>89</v>
      </c>
      <c r="G457" s="189" t="s">
        <v>391</v>
      </c>
    </row>
    <row r="458" spans="6:7">
      <c r="F458" s="166" t="s">
        <v>89</v>
      </c>
      <c r="G458" s="189" t="s">
        <v>392</v>
      </c>
    </row>
    <row r="459" spans="6:7">
      <c r="F459" s="166" t="s">
        <v>89</v>
      </c>
      <c r="G459" s="189" t="s">
        <v>393</v>
      </c>
    </row>
    <row r="460" spans="6:7">
      <c r="F460" s="166" t="s">
        <v>89</v>
      </c>
      <c r="G460" s="189" t="s">
        <v>394</v>
      </c>
    </row>
    <row r="461" spans="6:7">
      <c r="F461" s="166" t="s">
        <v>89</v>
      </c>
      <c r="G461" s="189" t="s">
        <v>395</v>
      </c>
    </row>
    <row r="462" spans="6:7">
      <c r="F462" s="166" t="s">
        <v>89</v>
      </c>
      <c r="G462" s="189" t="s">
        <v>952</v>
      </c>
    </row>
    <row r="463" spans="6:7">
      <c r="F463" s="166" t="s">
        <v>89</v>
      </c>
      <c r="G463" s="189" t="s">
        <v>953</v>
      </c>
    </row>
    <row r="464" spans="6:7">
      <c r="F464" s="166" t="s">
        <v>89</v>
      </c>
      <c r="G464" s="189" t="s">
        <v>396</v>
      </c>
    </row>
    <row r="465" spans="6:7">
      <c r="F465" s="166" t="s">
        <v>89</v>
      </c>
      <c r="G465" s="189" t="s">
        <v>954</v>
      </c>
    </row>
    <row r="466" spans="6:7">
      <c r="F466" s="166" t="s">
        <v>89</v>
      </c>
      <c r="G466" s="189" t="s">
        <v>247</v>
      </c>
    </row>
    <row r="467" spans="6:7">
      <c r="F467" s="166" t="s">
        <v>89</v>
      </c>
      <c r="G467" s="189" t="s">
        <v>955</v>
      </c>
    </row>
    <row r="468" spans="6:7">
      <c r="F468" s="166" t="s">
        <v>89</v>
      </c>
      <c r="G468" s="189" t="s">
        <v>956</v>
      </c>
    </row>
    <row r="469" spans="6:7">
      <c r="F469" s="166" t="s">
        <v>89</v>
      </c>
      <c r="G469" s="189" t="s">
        <v>957</v>
      </c>
    </row>
    <row r="470" spans="6:7">
      <c r="F470" s="166" t="s">
        <v>89</v>
      </c>
      <c r="G470" s="189" t="s">
        <v>958</v>
      </c>
    </row>
    <row r="471" spans="6:7">
      <c r="F471" s="166" t="s">
        <v>89</v>
      </c>
      <c r="G471" s="189" t="s">
        <v>959</v>
      </c>
    </row>
    <row r="472" spans="6:7">
      <c r="F472" s="166" t="s">
        <v>89</v>
      </c>
      <c r="G472" s="189" t="s">
        <v>397</v>
      </c>
    </row>
    <row r="473" spans="6:7">
      <c r="F473" s="166" t="s">
        <v>89</v>
      </c>
      <c r="G473" s="189" t="s">
        <v>248</v>
      </c>
    </row>
    <row r="474" spans="6:7">
      <c r="F474" s="166" t="s">
        <v>89</v>
      </c>
      <c r="G474" s="189" t="s">
        <v>960</v>
      </c>
    </row>
    <row r="475" spans="6:7">
      <c r="F475" s="166" t="s">
        <v>89</v>
      </c>
      <c r="G475" s="189" t="s">
        <v>961</v>
      </c>
    </row>
    <row r="476" spans="6:7">
      <c r="F476" s="166" t="s">
        <v>89</v>
      </c>
      <c r="G476" s="189" t="s">
        <v>962</v>
      </c>
    </row>
    <row r="477" spans="6:7">
      <c r="F477" s="166" t="s">
        <v>89</v>
      </c>
      <c r="G477" s="189" t="s">
        <v>963</v>
      </c>
    </row>
    <row r="478" spans="6:7">
      <c r="F478" s="166" t="s">
        <v>90</v>
      </c>
      <c r="G478" s="189" t="s">
        <v>398</v>
      </c>
    </row>
    <row r="479" spans="6:7">
      <c r="F479" s="166" t="s">
        <v>90</v>
      </c>
      <c r="G479" s="189" t="s">
        <v>249</v>
      </c>
    </row>
    <row r="480" spans="6:7">
      <c r="F480" s="166" t="s">
        <v>90</v>
      </c>
      <c r="G480" s="189" t="s">
        <v>964</v>
      </c>
    </row>
    <row r="481" spans="6:7">
      <c r="F481" s="166" t="s">
        <v>90</v>
      </c>
      <c r="G481" s="189" t="s">
        <v>399</v>
      </c>
    </row>
    <row r="482" spans="6:7">
      <c r="F482" s="166" t="s">
        <v>90</v>
      </c>
      <c r="G482" s="189" t="s">
        <v>400</v>
      </c>
    </row>
    <row r="483" spans="6:7">
      <c r="F483" s="166" t="s">
        <v>90</v>
      </c>
      <c r="G483" s="189" t="s">
        <v>965</v>
      </c>
    </row>
    <row r="484" spans="6:7">
      <c r="F484" s="166" t="s">
        <v>90</v>
      </c>
      <c r="G484" s="189" t="s">
        <v>966</v>
      </c>
    </row>
    <row r="485" spans="6:7">
      <c r="F485" s="166" t="s">
        <v>90</v>
      </c>
      <c r="G485" s="189" t="s">
        <v>401</v>
      </c>
    </row>
    <row r="486" spans="6:7">
      <c r="F486" s="166" t="s">
        <v>90</v>
      </c>
      <c r="G486" s="189" t="s">
        <v>967</v>
      </c>
    </row>
    <row r="487" spans="6:7">
      <c r="F487" s="166" t="s">
        <v>90</v>
      </c>
      <c r="G487" s="189" t="s">
        <v>968</v>
      </c>
    </row>
    <row r="488" spans="6:7">
      <c r="F488" s="166" t="s">
        <v>90</v>
      </c>
      <c r="G488" s="189" t="s">
        <v>969</v>
      </c>
    </row>
    <row r="489" spans="6:7">
      <c r="F489" s="166" t="s">
        <v>90</v>
      </c>
      <c r="G489" s="189" t="s">
        <v>970</v>
      </c>
    </row>
    <row r="490" spans="6:7">
      <c r="F490" s="166" t="s">
        <v>90</v>
      </c>
      <c r="G490" s="189" t="s">
        <v>971</v>
      </c>
    </row>
    <row r="491" spans="6:7">
      <c r="F491" s="166" t="s">
        <v>90</v>
      </c>
      <c r="G491" s="189" t="s">
        <v>972</v>
      </c>
    </row>
    <row r="492" spans="6:7">
      <c r="F492" s="166" t="s">
        <v>90</v>
      </c>
      <c r="G492" s="189" t="s">
        <v>973</v>
      </c>
    </row>
    <row r="493" spans="6:7">
      <c r="F493" s="166" t="s">
        <v>90</v>
      </c>
      <c r="G493" s="189" t="s">
        <v>974</v>
      </c>
    </row>
    <row r="494" spans="6:7">
      <c r="F494" s="166" t="s">
        <v>90</v>
      </c>
      <c r="G494" s="189" t="s">
        <v>975</v>
      </c>
    </row>
    <row r="495" spans="6:7">
      <c r="F495" s="166" t="s">
        <v>90</v>
      </c>
      <c r="G495" s="189" t="s">
        <v>976</v>
      </c>
    </row>
    <row r="496" spans="6:7">
      <c r="F496" s="166" t="s">
        <v>90</v>
      </c>
      <c r="G496" s="189" t="s">
        <v>977</v>
      </c>
    </row>
    <row r="497" spans="6:7">
      <c r="F497" s="166" t="s">
        <v>90</v>
      </c>
      <c r="G497" s="189" t="s">
        <v>978</v>
      </c>
    </row>
    <row r="498" spans="6:7">
      <c r="F498" s="166" t="s">
        <v>90</v>
      </c>
      <c r="G498" s="189" t="s">
        <v>979</v>
      </c>
    </row>
    <row r="499" spans="6:7">
      <c r="F499" s="166" t="s">
        <v>90</v>
      </c>
      <c r="G499" s="189" t="s">
        <v>980</v>
      </c>
    </row>
    <row r="500" spans="6:7">
      <c r="F500" s="166" t="s">
        <v>90</v>
      </c>
      <c r="G500" s="189" t="s">
        <v>981</v>
      </c>
    </row>
    <row r="501" spans="6:7">
      <c r="F501" s="166" t="s">
        <v>90</v>
      </c>
      <c r="G501" s="189" t="s">
        <v>982</v>
      </c>
    </row>
    <row r="502" spans="6:7">
      <c r="F502" s="166" t="s">
        <v>90</v>
      </c>
      <c r="G502" s="189" t="s">
        <v>983</v>
      </c>
    </row>
    <row r="503" spans="6:7">
      <c r="F503" s="166" t="s">
        <v>90</v>
      </c>
      <c r="G503" s="189" t="s">
        <v>984</v>
      </c>
    </row>
    <row r="504" spans="6:7">
      <c r="F504" s="166" t="s">
        <v>90</v>
      </c>
      <c r="G504" s="189" t="s">
        <v>985</v>
      </c>
    </row>
    <row r="505" spans="6:7">
      <c r="F505" s="166" t="s">
        <v>90</v>
      </c>
      <c r="G505" s="189" t="s">
        <v>905</v>
      </c>
    </row>
    <row r="506" spans="6:7">
      <c r="F506" s="166" t="s">
        <v>90</v>
      </c>
      <c r="G506" s="189" t="s">
        <v>986</v>
      </c>
    </row>
    <row r="507" spans="6:7">
      <c r="F507" s="166" t="s">
        <v>90</v>
      </c>
      <c r="G507" s="189" t="s">
        <v>402</v>
      </c>
    </row>
    <row r="508" spans="6:7">
      <c r="F508" s="166" t="s">
        <v>90</v>
      </c>
      <c r="G508" s="189" t="s">
        <v>987</v>
      </c>
    </row>
    <row r="509" spans="6:7">
      <c r="F509" s="166" t="s">
        <v>90</v>
      </c>
      <c r="G509" s="189" t="s">
        <v>988</v>
      </c>
    </row>
    <row r="510" spans="6:7">
      <c r="F510" s="166" t="s">
        <v>90</v>
      </c>
      <c r="G510" s="189" t="s">
        <v>989</v>
      </c>
    </row>
    <row r="511" spans="6:7">
      <c r="F511" s="166" t="s">
        <v>90</v>
      </c>
      <c r="G511" s="189" t="s">
        <v>990</v>
      </c>
    </row>
    <row r="512" spans="6:7">
      <c r="F512" s="166" t="s">
        <v>90</v>
      </c>
      <c r="G512" s="189" t="s">
        <v>991</v>
      </c>
    </row>
    <row r="513" spans="6:7">
      <c r="F513" s="166" t="s">
        <v>91</v>
      </c>
      <c r="G513" s="189" t="s">
        <v>149</v>
      </c>
    </row>
    <row r="514" spans="6:7">
      <c r="F514" s="166" t="s">
        <v>91</v>
      </c>
      <c r="G514" s="189" t="s">
        <v>250</v>
      </c>
    </row>
    <row r="515" spans="6:7">
      <c r="F515" s="166" t="s">
        <v>91</v>
      </c>
      <c r="G515" s="189" t="s">
        <v>403</v>
      </c>
    </row>
    <row r="516" spans="6:7">
      <c r="F516" s="166" t="s">
        <v>91</v>
      </c>
      <c r="G516" s="189" t="s">
        <v>251</v>
      </c>
    </row>
    <row r="517" spans="6:7">
      <c r="F517" s="166" t="s">
        <v>91</v>
      </c>
      <c r="G517" s="189" t="s">
        <v>252</v>
      </c>
    </row>
    <row r="518" spans="6:7">
      <c r="F518" s="166" t="s">
        <v>91</v>
      </c>
      <c r="G518" s="189" t="s">
        <v>992</v>
      </c>
    </row>
    <row r="519" spans="6:7">
      <c r="F519" s="166" t="s">
        <v>91</v>
      </c>
      <c r="G519" s="189" t="s">
        <v>253</v>
      </c>
    </row>
    <row r="520" spans="6:7">
      <c r="F520" s="166" t="s">
        <v>91</v>
      </c>
      <c r="G520" s="189" t="s">
        <v>993</v>
      </c>
    </row>
    <row r="521" spans="6:7">
      <c r="F521" s="166" t="s">
        <v>91</v>
      </c>
      <c r="G521" s="189" t="s">
        <v>254</v>
      </c>
    </row>
    <row r="522" spans="6:7">
      <c r="F522" s="166" t="s">
        <v>91</v>
      </c>
      <c r="G522" s="189" t="s">
        <v>994</v>
      </c>
    </row>
    <row r="523" spans="6:7">
      <c r="F523" s="166" t="s">
        <v>91</v>
      </c>
      <c r="G523" s="189" t="s">
        <v>255</v>
      </c>
    </row>
    <row r="524" spans="6:7">
      <c r="F524" s="166" t="s">
        <v>91</v>
      </c>
      <c r="G524" s="189" t="s">
        <v>256</v>
      </c>
    </row>
    <row r="525" spans="6:7">
      <c r="F525" s="166" t="s">
        <v>91</v>
      </c>
      <c r="G525" s="189" t="s">
        <v>257</v>
      </c>
    </row>
    <row r="526" spans="6:7">
      <c r="F526" s="166" t="s">
        <v>91</v>
      </c>
      <c r="G526" s="189" t="s">
        <v>258</v>
      </c>
    </row>
    <row r="527" spans="6:7">
      <c r="F527" s="166" t="s">
        <v>91</v>
      </c>
      <c r="G527" s="189" t="s">
        <v>259</v>
      </c>
    </row>
    <row r="528" spans="6:7">
      <c r="F528" s="166" t="s">
        <v>91</v>
      </c>
      <c r="G528" s="189" t="s">
        <v>404</v>
      </c>
    </row>
    <row r="529" spans="6:7">
      <c r="F529" s="166" t="s">
        <v>91</v>
      </c>
      <c r="G529" s="189" t="s">
        <v>260</v>
      </c>
    </row>
    <row r="530" spans="6:7">
      <c r="F530" s="166" t="s">
        <v>91</v>
      </c>
      <c r="G530" s="189" t="s">
        <v>261</v>
      </c>
    </row>
    <row r="531" spans="6:7">
      <c r="F531" s="166" t="s">
        <v>91</v>
      </c>
      <c r="G531" s="189" t="s">
        <v>262</v>
      </c>
    </row>
    <row r="532" spans="6:7">
      <c r="F532" s="166" t="s">
        <v>91</v>
      </c>
      <c r="G532" s="189" t="s">
        <v>263</v>
      </c>
    </row>
    <row r="533" spans="6:7">
      <c r="F533" s="166" t="s">
        <v>91</v>
      </c>
      <c r="G533" s="189" t="s">
        <v>264</v>
      </c>
    </row>
    <row r="534" spans="6:7">
      <c r="F534" s="166" t="s">
        <v>91</v>
      </c>
      <c r="G534" s="189" t="s">
        <v>265</v>
      </c>
    </row>
    <row r="535" spans="6:7">
      <c r="F535" s="166" t="s">
        <v>91</v>
      </c>
      <c r="G535" s="189" t="s">
        <v>175</v>
      </c>
    </row>
    <row r="536" spans="6:7">
      <c r="F536" s="166" t="s">
        <v>91</v>
      </c>
      <c r="G536" s="189" t="s">
        <v>995</v>
      </c>
    </row>
    <row r="537" spans="6:7">
      <c r="F537" s="166" t="s">
        <v>91</v>
      </c>
      <c r="G537" s="189" t="s">
        <v>996</v>
      </c>
    </row>
    <row r="538" spans="6:7">
      <c r="F538" s="166" t="s">
        <v>91</v>
      </c>
      <c r="G538" s="189" t="s">
        <v>202</v>
      </c>
    </row>
    <row r="539" spans="6:7">
      <c r="F539" s="166" t="s">
        <v>91</v>
      </c>
      <c r="G539" s="189" t="s">
        <v>266</v>
      </c>
    </row>
    <row r="540" spans="6:7">
      <c r="F540" s="166" t="s">
        <v>91</v>
      </c>
      <c r="G540" s="189" t="s">
        <v>267</v>
      </c>
    </row>
    <row r="541" spans="6:7">
      <c r="F541" s="166" t="s">
        <v>91</v>
      </c>
      <c r="G541" s="189" t="s">
        <v>268</v>
      </c>
    </row>
    <row r="542" spans="6:7">
      <c r="F542" s="166" t="s">
        <v>91</v>
      </c>
      <c r="G542" s="189" t="s">
        <v>269</v>
      </c>
    </row>
    <row r="543" spans="6:7">
      <c r="F543" s="166" t="s">
        <v>91</v>
      </c>
      <c r="G543" s="189" t="s">
        <v>270</v>
      </c>
    </row>
    <row r="544" spans="6:7">
      <c r="F544" s="166" t="s">
        <v>91</v>
      </c>
      <c r="G544" s="189" t="s">
        <v>271</v>
      </c>
    </row>
    <row r="545" spans="6:7">
      <c r="F545" s="166" t="s">
        <v>91</v>
      </c>
      <c r="G545" s="189" t="s">
        <v>272</v>
      </c>
    </row>
    <row r="546" spans="6:7">
      <c r="F546" s="166" t="s">
        <v>91</v>
      </c>
      <c r="G546" s="189" t="s">
        <v>273</v>
      </c>
    </row>
    <row r="547" spans="6:7">
      <c r="F547" s="166" t="s">
        <v>91</v>
      </c>
      <c r="G547" s="189" t="s">
        <v>274</v>
      </c>
    </row>
    <row r="548" spans="6:7">
      <c r="F548" s="166" t="s">
        <v>91</v>
      </c>
      <c r="G548" s="189" t="s">
        <v>275</v>
      </c>
    </row>
    <row r="549" spans="6:7">
      <c r="F549" s="166" t="s">
        <v>91</v>
      </c>
      <c r="G549" s="189" t="s">
        <v>405</v>
      </c>
    </row>
    <row r="550" spans="6:7">
      <c r="F550" s="166" t="s">
        <v>91</v>
      </c>
      <c r="G550" s="189" t="s">
        <v>276</v>
      </c>
    </row>
    <row r="551" spans="6:7">
      <c r="F551" s="166" t="s">
        <v>91</v>
      </c>
      <c r="G551" s="189" t="s">
        <v>203</v>
      </c>
    </row>
    <row r="552" spans="6:7">
      <c r="F552" s="166" t="s">
        <v>91</v>
      </c>
      <c r="G552" s="189" t="s">
        <v>997</v>
      </c>
    </row>
    <row r="553" spans="6:7">
      <c r="F553" s="166" t="s">
        <v>91</v>
      </c>
      <c r="G553" s="189" t="s">
        <v>277</v>
      </c>
    </row>
    <row r="554" spans="6:7">
      <c r="F554" s="166" t="s">
        <v>91</v>
      </c>
      <c r="G554" s="189" t="s">
        <v>278</v>
      </c>
    </row>
    <row r="555" spans="6:7">
      <c r="F555" s="166" t="s">
        <v>91</v>
      </c>
      <c r="G555" s="189" t="s">
        <v>406</v>
      </c>
    </row>
    <row r="556" spans="6:7">
      <c r="F556" s="166" t="s">
        <v>91</v>
      </c>
      <c r="G556" s="189" t="s">
        <v>407</v>
      </c>
    </row>
    <row r="557" spans="6:7">
      <c r="F557" s="166" t="s">
        <v>91</v>
      </c>
      <c r="G557" s="189" t="s">
        <v>408</v>
      </c>
    </row>
    <row r="558" spans="6:7">
      <c r="F558" s="166" t="s">
        <v>91</v>
      </c>
      <c r="G558" s="189" t="s">
        <v>998</v>
      </c>
    </row>
    <row r="559" spans="6:7">
      <c r="F559" s="166" t="s">
        <v>91</v>
      </c>
      <c r="G559" s="189" t="s">
        <v>999</v>
      </c>
    </row>
    <row r="560" spans="6:7">
      <c r="F560" s="166" t="s">
        <v>91</v>
      </c>
      <c r="G560" s="189" t="s">
        <v>409</v>
      </c>
    </row>
    <row r="561" spans="6:7">
      <c r="F561" s="166" t="s">
        <v>91</v>
      </c>
      <c r="G561" s="189" t="s">
        <v>410</v>
      </c>
    </row>
    <row r="562" spans="6:7">
      <c r="F562" s="166" t="s">
        <v>91</v>
      </c>
      <c r="G562" s="189" t="s">
        <v>411</v>
      </c>
    </row>
    <row r="563" spans="6:7">
      <c r="F563" s="166" t="s">
        <v>91</v>
      </c>
      <c r="G563" s="189" t="s">
        <v>1000</v>
      </c>
    </row>
    <row r="564" spans="6:7">
      <c r="F564" s="166" t="s">
        <v>91</v>
      </c>
      <c r="G564" s="189" t="s">
        <v>1001</v>
      </c>
    </row>
    <row r="565" spans="6:7">
      <c r="F565" s="166" t="s">
        <v>91</v>
      </c>
      <c r="G565" s="189" t="s">
        <v>1002</v>
      </c>
    </row>
    <row r="566" spans="6:7">
      <c r="F566" s="166" t="s">
        <v>91</v>
      </c>
      <c r="G566" s="189" t="s">
        <v>1003</v>
      </c>
    </row>
    <row r="567" spans="6:7">
      <c r="F567" s="166" t="s">
        <v>91</v>
      </c>
      <c r="G567" s="189" t="s">
        <v>1004</v>
      </c>
    </row>
    <row r="568" spans="6:7">
      <c r="F568" s="166" t="s">
        <v>91</v>
      </c>
      <c r="G568" s="189" t="s">
        <v>1005</v>
      </c>
    </row>
    <row r="569" spans="6:7">
      <c r="F569" s="166" t="s">
        <v>91</v>
      </c>
      <c r="G569" s="189" t="s">
        <v>814</v>
      </c>
    </row>
    <row r="570" spans="6:7">
      <c r="F570" s="166" t="s">
        <v>91</v>
      </c>
      <c r="G570" s="189" t="s">
        <v>1006</v>
      </c>
    </row>
    <row r="571" spans="6:7">
      <c r="F571" s="166" t="s">
        <v>91</v>
      </c>
      <c r="G571" s="189" t="s">
        <v>1007</v>
      </c>
    </row>
    <row r="572" spans="6:7">
      <c r="F572" s="166" t="s">
        <v>91</v>
      </c>
      <c r="G572" s="189" t="s">
        <v>412</v>
      </c>
    </row>
    <row r="573" spans="6:7">
      <c r="F573" s="166" t="s">
        <v>91</v>
      </c>
      <c r="G573" s="189" t="s">
        <v>279</v>
      </c>
    </row>
    <row r="574" spans="6:7">
      <c r="F574" s="166" t="s">
        <v>91</v>
      </c>
      <c r="G574" s="189" t="s">
        <v>280</v>
      </c>
    </row>
    <row r="575" spans="6:7">
      <c r="F575" s="166" t="s">
        <v>91</v>
      </c>
      <c r="G575" s="189" t="s">
        <v>281</v>
      </c>
    </row>
    <row r="576" spans="6:7">
      <c r="F576" s="166" t="s">
        <v>92</v>
      </c>
      <c r="G576" s="189" t="s">
        <v>150</v>
      </c>
    </row>
    <row r="577" spans="6:7">
      <c r="F577" s="166" t="s">
        <v>92</v>
      </c>
      <c r="G577" s="189" t="s">
        <v>1008</v>
      </c>
    </row>
    <row r="578" spans="6:7">
      <c r="F578" s="166" t="s">
        <v>92</v>
      </c>
      <c r="G578" s="189" t="s">
        <v>204</v>
      </c>
    </row>
    <row r="579" spans="6:7">
      <c r="F579" s="166" t="s">
        <v>92</v>
      </c>
      <c r="G579" s="189" t="s">
        <v>176</v>
      </c>
    </row>
    <row r="580" spans="6:7">
      <c r="F580" s="166" t="s">
        <v>92</v>
      </c>
      <c r="G580" s="189" t="s">
        <v>1009</v>
      </c>
    </row>
    <row r="581" spans="6:7">
      <c r="F581" s="166" t="s">
        <v>92</v>
      </c>
      <c r="G581" s="189" t="s">
        <v>413</v>
      </c>
    </row>
    <row r="582" spans="6:7">
      <c r="F582" s="166" t="s">
        <v>92</v>
      </c>
      <c r="G582" s="189" t="s">
        <v>205</v>
      </c>
    </row>
    <row r="583" spans="6:7">
      <c r="F583" s="166" t="s">
        <v>92</v>
      </c>
      <c r="G583" s="189" t="s">
        <v>282</v>
      </c>
    </row>
    <row r="584" spans="6:7">
      <c r="F584" s="166" t="s">
        <v>92</v>
      </c>
      <c r="G584" s="189" t="s">
        <v>283</v>
      </c>
    </row>
    <row r="585" spans="6:7">
      <c r="F585" s="166" t="s">
        <v>92</v>
      </c>
      <c r="G585" s="189" t="s">
        <v>177</v>
      </c>
    </row>
    <row r="586" spans="6:7">
      <c r="F586" s="166" t="s">
        <v>92</v>
      </c>
      <c r="G586" s="189" t="s">
        <v>206</v>
      </c>
    </row>
    <row r="587" spans="6:7">
      <c r="F587" s="166" t="s">
        <v>92</v>
      </c>
      <c r="G587" s="189" t="s">
        <v>414</v>
      </c>
    </row>
    <row r="588" spans="6:7">
      <c r="F588" s="166" t="s">
        <v>92</v>
      </c>
      <c r="G588" s="189" t="s">
        <v>1010</v>
      </c>
    </row>
    <row r="589" spans="6:7">
      <c r="F589" s="166" t="s">
        <v>92</v>
      </c>
      <c r="G589" s="189" t="s">
        <v>178</v>
      </c>
    </row>
    <row r="590" spans="6:7">
      <c r="F590" s="166" t="s">
        <v>92</v>
      </c>
      <c r="G590" s="189" t="s">
        <v>284</v>
      </c>
    </row>
    <row r="591" spans="6:7">
      <c r="F591" s="166" t="s">
        <v>92</v>
      </c>
      <c r="G591" s="189" t="s">
        <v>1011</v>
      </c>
    </row>
    <row r="592" spans="6:7">
      <c r="F592" s="166" t="s">
        <v>92</v>
      </c>
      <c r="G592" s="189" t="s">
        <v>207</v>
      </c>
    </row>
    <row r="593" spans="6:7">
      <c r="F593" s="166" t="s">
        <v>92</v>
      </c>
      <c r="G593" s="189" t="s">
        <v>285</v>
      </c>
    </row>
    <row r="594" spans="6:7">
      <c r="F594" s="166" t="s">
        <v>92</v>
      </c>
      <c r="G594" s="189" t="s">
        <v>208</v>
      </c>
    </row>
    <row r="595" spans="6:7">
      <c r="F595" s="166" t="s">
        <v>92</v>
      </c>
      <c r="G595" s="189" t="s">
        <v>286</v>
      </c>
    </row>
    <row r="596" spans="6:7">
      <c r="F596" s="166" t="s">
        <v>92</v>
      </c>
      <c r="G596" s="189" t="s">
        <v>1012</v>
      </c>
    </row>
    <row r="597" spans="6:7">
      <c r="F597" s="166" t="s">
        <v>92</v>
      </c>
      <c r="G597" s="189" t="s">
        <v>287</v>
      </c>
    </row>
    <row r="598" spans="6:7">
      <c r="F598" s="166" t="s">
        <v>92</v>
      </c>
      <c r="G598" s="189" t="s">
        <v>415</v>
      </c>
    </row>
    <row r="599" spans="6:7">
      <c r="F599" s="166" t="s">
        <v>92</v>
      </c>
      <c r="G599" s="189" t="s">
        <v>416</v>
      </c>
    </row>
    <row r="600" spans="6:7">
      <c r="F600" s="166" t="s">
        <v>92</v>
      </c>
      <c r="G600" s="189" t="s">
        <v>179</v>
      </c>
    </row>
    <row r="601" spans="6:7">
      <c r="F601" s="166" t="s">
        <v>92</v>
      </c>
      <c r="G601" s="189" t="s">
        <v>209</v>
      </c>
    </row>
    <row r="602" spans="6:7">
      <c r="F602" s="166" t="s">
        <v>92</v>
      </c>
      <c r="G602" s="189" t="s">
        <v>288</v>
      </c>
    </row>
    <row r="603" spans="6:7">
      <c r="F603" s="166" t="s">
        <v>92</v>
      </c>
      <c r="G603" s="189" t="s">
        <v>417</v>
      </c>
    </row>
    <row r="604" spans="6:7">
      <c r="F604" s="166" t="s">
        <v>92</v>
      </c>
      <c r="G604" s="189" t="s">
        <v>210</v>
      </c>
    </row>
    <row r="605" spans="6:7">
      <c r="F605" s="166" t="s">
        <v>92</v>
      </c>
      <c r="G605" s="189" t="s">
        <v>289</v>
      </c>
    </row>
    <row r="606" spans="6:7">
      <c r="F606" s="166" t="s">
        <v>92</v>
      </c>
      <c r="G606" s="189" t="s">
        <v>1013</v>
      </c>
    </row>
    <row r="607" spans="6:7">
      <c r="F607" s="166" t="s">
        <v>92</v>
      </c>
      <c r="G607" s="189" t="s">
        <v>1014</v>
      </c>
    </row>
    <row r="608" spans="6:7">
      <c r="F608" s="166" t="s">
        <v>92</v>
      </c>
      <c r="G608" s="189" t="s">
        <v>1015</v>
      </c>
    </row>
    <row r="609" spans="6:7">
      <c r="F609" s="166" t="s">
        <v>92</v>
      </c>
      <c r="G609" s="189" t="s">
        <v>1016</v>
      </c>
    </row>
    <row r="610" spans="6:7">
      <c r="F610" s="166" t="s">
        <v>92</v>
      </c>
      <c r="G610" s="189" t="s">
        <v>418</v>
      </c>
    </row>
    <row r="611" spans="6:7">
      <c r="F611" s="166" t="s">
        <v>92</v>
      </c>
      <c r="G611" s="189" t="s">
        <v>1017</v>
      </c>
    </row>
    <row r="612" spans="6:7">
      <c r="F612" s="166" t="s">
        <v>92</v>
      </c>
      <c r="G612" s="189" t="s">
        <v>1018</v>
      </c>
    </row>
    <row r="613" spans="6:7">
      <c r="F613" s="166" t="s">
        <v>92</v>
      </c>
      <c r="G613" s="189" t="s">
        <v>290</v>
      </c>
    </row>
    <row r="614" spans="6:7">
      <c r="F614" s="166" t="s">
        <v>92</v>
      </c>
      <c r="G614" s="189" t="s">
        <v>211</v>
      </c>
    </row>
    <row r="615" spans="6:7">
      <c r="F615" s="166" t="s">
        <v>92</v>
      </c>
      <c r="G615" s="189" t="s">
        <v>1019</v>
      </c>
    </row>
    <row r="616" spans="6:7">
      <c r="F616" s="166" t="s">
        <v>92</v>
      </c>
      <c r="G616" s="189" t="s">
        <v>1020</v>
      </c>
    </row>
    <row r="617" spans="6:7">
      <c r="F617" s="166" t="s">
        <v>92</v>
      </c>
      <c r="G617" s="189" t="s">
        <v>1021</v>
      </c>
    </row>
    <row r="618" spans="6:7">
      <c r="F618" s="166" t="s">
        <v>92</v>
      </c>
      <c r="G618" s="189" t="s">
        <v>1022</v>
      </c>
    </row>
    <row r="619" spans="6:7">
      <c r="F619" s="166" t="s">
        <v>92</v>
      </c>
      <c r="G619" s="189" t="s">
        <v>1023</v>
      </c>
    </row>
    <row r="620" spans="6:7">
      <c r="F620" s="166" t="s">
        <v>92</v>
      </c>
      <c r="G620" s="189" t="s">
        <v>1024</v>
      </c>
    </row>
    <row r="621" spans="6:7">
      <c r="F621" s="166" t="s">
        <v>92</v>
      </c>
      <c r="G621" s="189" t="s">
        <v>1025</v>
      </c>
    </row>
    <row r="622" spans="6:7">
      <c r="F622" s="166" t="s">
        <v>92</v>
      </c>
      <c r="G622" s="189" t="s">
        <v>1026</v>
      </c>
    </row>
    <row r="623" spans="6:7">
      <c r="F623" s="166" t="s">
        <v>92</v>
      </c>
      <c r="G623" s="189" t="s">
        <v>1027</v>
      </c>
    </row>
    <row r="624" spans="6:7">
      <c r="F624" s="166" t="s">
        <v>92</v>
      </c>
      <c r="G624" s="189" t="s">
        <v>1028</v>
      </c>
    </row>
    <row r="625" spans="6:7">
      <c r="F625" s="166" t="s">
        <v>92</v>
      </c>
      <c r="G625" s="189" t="s">
        <v>419</v>
      </c>
    </row>
    <row r="626" spans="6:7">
      <c r="F626" s="166" t="s">
        <v>92</v>
      </c>
      <c r="G626" s="189" t="s">
        <v>420</v>
      </c>
    </row>
    <row r="627" spans="6:7">
      <c r="F627" s="166" t="s">
        <v>92</v>
      </c>
      <c r="G627" s="189" t="s">
        <v>1029</v>
      </c>
    </row>
    <row r="628" spans="6:7">
      <c r="F628" s="166" t="s">
        <v>92</v>
      </c>
      <c r="G628" s="189" t="s">
        <v>1030</v>
      </c>
    </row>
    <row r="629" spans="6:7">
      <c r="F629" s="166" t="s">
        <v>92</v>
      </c>
      <c r="G629" s="189" t="s">
        <v>1031</v>
      </c>
    </row>
    <row r="630" spans="6:7">
      <c r="F630" s="166" t="s">
        <v>79</v>
      </c>
      <c r="G630" s="189" t="s">
        <v>1032</v>
      </c>
    </row>
    <row r="631" spans="6:7">
      <c r="F631" s="166" t="s">
        <v>79</v>
      </c>
      <c r="G631" s="189" t="s">
        <v>1033</v>
      </c>
    </row>
    <row r="632" spans="6:7">
      <c r="F632" s="166" t="s">
        <v>79</v>
      </c>
      <c r="G632" s="189" t="s">
        <v>1034</v>
      </c>
    </row>
    <row r="633" spans="6:7">
      <c r="F633" s="166" t="s">
        <v>79</v>
      </c>
      <c r="G633" s="189" t="s">
        <v>1035</v>
      </c>
    </row>
    <row r="634" spans="6:7">
      <c r="F634" s="166" t="s">
        <v>79</v>
      </c>
      <c r="G634" s="189" t="s">
        <v>1036</v>
      </c>
    </row>
    <row r="635" spans="6:7">
      <c r="F635" s="166" t="s">
        <v>79</v>
      </c>
      <c r="G635" s="189" t="s">
        <v>1037</v>
      </c>
    </row>
    <row r="636" spans="6:7">
      <c r="F636" s="166" t="s">
        <v>79</v>
      </c>
      <c r="G636" s="189" t="s">
        <v>1038</v>
      </c>
    </row>
    <row r="637" spans="6:7">
      <c r="F637" s="166" t="s">
        <v>79</v>
      </c>
      <c r="G637" s="189" t="s">
        <v>1039</v>
      </c>
    </row>
    <row r="638" spans="6:7">
      <c r="F638" s="166" t="s">
        <v>79</v>
      </c>
      <c r="G638" s="189" t="s">
        <v>1040</v>
      </c>
    </row>
    <row r="639" spans="6:7">
      <c r="F639" s="166" t="s">
        <v>79</v>
      </c>
      <c r="G639" s="189" t="s">
        <v>1041</v>
      </c>
    </row>
    <row r="640" spans="6:7">
      <c r="F640" s="166" t="s">
        <v>79</v>
      </c>
      <c r="G640" s="189" t="s">
        <v>1042</v>
      </c>
    </row>
    <row r="641" spans="6:7">
      <c r="F641" s="166" t="s">
        <v>79</v>
      </c>
      <c r="G641" s="189" t="s">
        <v>1043</v>
      </c>
    </row>
    <row r="642" spans="6:7">
      <c r="F642" s="166" t="s">
        <v>79</v>
      </c>
      <c r="G642" s="189" t="s">
        <v>1044</v>
      </c>
    </row>
    <row r="643" spans="6:7">
      <c r="F643" s="166" t="s">
        <v>79</v>
      </c>
      <c r="G643" s="189" t="s">
        <v>1045</v>
      </c>
    </row>
    <row r="644" spans="6:7">
      <c r="F644" s="166" t="s">
        <v>79</v>
      </c>
      <c r="G644" s="189" t="s">
        <v>1046</v>
      </c>
    </row>
    <row r="645" spans="6:7">
      <c r="F645" s="166" t="s">
        <v>79</v>
      </c>
      <c r="G645" s="189" t="s">
        <v>1047</v>
      </c>
    </row>
    <row r="646" spans="6:7">
      <c r="F646" s="166" t="s">
        <v>79</v>
      </c>
      <c r="G646" s="189" t="s">
        <v>1048</v>
      </c>
    </row>
    <row r="647" spans="6:7">
      <c r="F647" s="166" t="s">
        <v>79</v>
      </c>
      <c r="G647" s="189" t="s">
        <v>1049</v>
      </c>
    </row>
    <row r="648" spans="6:7">
      <c r="F648" s="166" t="s">
        <v>79</v>
      </c>
      <c r="G648" s="189" t="s">
        <v>1050</v>
      </c>
    </row>
    <row r="649" spans="6:7">
      <c r="F649" s="166" t="s">
        <v>79</v>
      </c>
      <c r="G649" s="189" t="s">
        <v>1051</v>
      </c>
    </row>
    <row r="650" spans="6:7">
      <c r="F650" s="166" t="s">
        <v>79</v>
      </c>
      <c r="G650" s="189" t="s">
        <v>1052</v>
      </c>
    </row>
    <row r="651" spans="6:7">
      <c r="F651" s="166" t="s">
        <v>79</v>
      </c>
      <c r="G651" s="189" t="s">
        <v>1053</v>
      </c>
    </row>
    <row r="652" spans="6:7">
      <c r="F652" s="166" t="s">
        <v>79</v>
      </c>
      <c r="G652" s="189" t="s">
        <v>1054</v>
      </c>
    </row>
    <row r="653" spans="6:7">
      <c r="F653" s="166" t="s">
        <v>79</v>
      </c>
      <c r="G653" s="189" t="s">
        <v>151</v>
      </c>
    </row>
    <row r="654" spans="6:7">
      <c r="F654" s="166" t="s">
        <v>79</v>
      </c>
      <c r="G654" s="189" t="s">
        <v>180</v>
      </c>
    </row>
    <row r="655" spans="6:7">
      <c r="F655" s="166" t="s">
        <v>79</v>
      </c>
      <c r="G655" s="189" t="s">
        <v>152</v>
      </c>
    </row>
    <row r="656" spans="6:7">
      <c r="F656" s="166" t="s">
        <v>79</v>
      </c>
      <c r="G656" s="189" t="s">
        <v>153</v>
      </c>
    </row>
    <row r="657" spans="6:7">
      <c r="F657" s="166" t="s">
        <v>79</v>
      </c>
      <c r="G657" s="189" t="s">
        <v>154</v>
      </c>
    </row>
    <row r="658" spans="6:7">
      <c r="F658" s="166" t="s">
        <v>79</v>
      </c>
      <c r="G658" s="189" t="s">
        <v>155</v>
      </c>
    </row>
    <row r="659" spans="6:7">
      <c r="F659" s="166" t="s">
        <v>79</v>
      </c>
      <c r="G659" s="189" t="s">
        <v>181</v>
      </c>
    </row>
    <row r="660" spans="6:7">
      <c r="F660" s="166" t="s">
        <v>79</v>
      </c>
      <c r="G660" s="189" t="s">
        <v>156</v>
      </c>
    </row>
    <row r="661" spans="6:7">
      <c r="F661" s="166" t="s">
        <v>79</v>
      </c>
      <c r="G661" s="189" t="s">
        <v>1055</v>
      </c>
    </row>
    <row r="662" spans="6:7">
      <c r="F662" s="166" t="s">
        <v>79</v>
      </c>
      <c r="G662" s="189" t="s">
        <v>157</v>
      </c>
    </row>
    <row r="663" spans="6:7">
      <c r="F663" s="166" t="s">
        <v>79</v>
      </c>
      <c r="G663" s="189" t="s">
        <v>158</v>
      </c>
    </row>
    <row r="664" spans="6:7">
      <c r="F664" s="166" t="s">
        <v>79</v>
      </c>
      <c r="G664" s="189" t="s">
        <v>159</v>
      </c>
    </row>
    <row r="665" spans="6:7">
      <c r="F665" s="166" t="s">
        <v>79</v>
      </c>
      <c r="G665" s="189" t="s">
        <v>1056</v>
      </c>
    </row>
    <row r="666" spans="6:7">
      <c r="F666" s="166" t="s">
        <v>79</v>
      </c>
      <c r="G666" s="189" t="s">
        <v>160</v>
      </c>
    </row>
    <row r="667" spans="6:7">
      <c r="F667" s="166" t="s">
        <v>79</v>
      </c>
      <c r="G667" s="189" t="s">
        <v>161</v>
      </c>
    </row>
    <row r="668" spans="6:7">
      <c r="F668" s="166" t="s">
        <v>79</v>
      </c>
      <c r="G668" s="189" t="s">
        <v>1057</v>
      </c>
    </row>
    <row r="669" spans="6:7">
      <c r="F669" s="166" t="s">
        <v>79</v>
      </c>
      <c r="G669" s="189" t="s">
        <v>1058</v>
      </c>
    </row>
    <row r="670" spans="6:7">
      <c r="F670" s="166" t="s">
        <v>79</v>
      </c>
      <c r="G670" s="189" t="s">
        <v>182</v>
      </c>
    </row>
    <row r="671" spans="6:7">
      <c r="F671" s="166" t="s">
        <v>79</v>
      </c>
      <c r="G671" s="189" t="s">
        <v>1059</v>
      </c>
    </row>
    <row r="672" spans="6:7">
      <c r="F672" s="166" t="s">
        <v>79</v>
      </c>
      <c r="G672" s="189" t="s">
        <v>162</v>
      </c>
    </row>
    <row r="673" spans="6:7">
      <c r="F673" s="166" t="s">
        <v>79</v>
      </c>
      <c r="G673" s="189" t="s">
        <v>291</v>
      </c>
    </row>
    <row r="674" spans="6:7">
      <c r="F674" s="166" t="s">
        <v>79</v>
      </c>
      <c r="G674" s="189" t="s">
        <v>1060</v>
      </c>
    </row>
    <row r="675" spans="6:7">
      <c r="F675" s="166" t="s">
        <v>79</v>
      </c>
      <c r="G675" s="189" t="s">
        <v>163</v>
      </c>
    </row>
    <row r="676" spans="6:7">
      <c r="F676" s="166" t="s">
        <v>79</v>
      </c>
      <c r="G676" s="189" t="s">
        <v>292</v>
      </c>
    </row>
    <row r="677" spans="6:7">
      <c r="F677" s="166" t="s">
        <v>79</v>
      </c>
      <c r="G677" s="189" t="s">
        <v>212</v>
      </c>
    </row>
    <row r="678" spans="6:7">
      <c r="F678" s="166" t="s">
        <v>79</v>
      </c>
      <c r="G678" s="189" t="s">
        <v>164</v>
      </c>
    </row>
    <row r="679" spans="6:7">
      <c r="F679" s="166" t="s">
        <v>79</v>
      </c>
      <c r="G679" s="189" t="s">
        <v>1061</v>
      </c>
    </row>
    <row r="680" spans="6:7">
      <c r="F680" s="166" t="s">
        <v>79</v>
      </c>
      <c r="G680" s="189" t="s">
        <v>213</v>
      </c>
    </row>
    <row r="681" spans="6:7">
      <c r="F681" s="166" t="s">
        <v>79</v>
      </c>
      <c r="G681" s="189" t="s">
        <v>294</v>
      </c>
    </row>
    <row r="682" spans="6:7">
      <c r="F682" s="166" t="s">
        <v>79</v>
      </c>
      <c r="G682" s="189" t="s">
        <v>293</v>
      </c>
    </row>
    <row r="683" spans="6:7">
      <c r="F683" s="166" t="s">
        <v>79</v>
      </c>
      <c r="G683" s="189" t="s">
        <v>1062</v>
      </c>
    </row>
    <row r="684" spans="6:7">
      <c r="F684" s="166" t="s">
        <v>79</v>
      </c>
      <c r="G684" s="189" t="s">
        <v>1063</v>
      </c>
    </row>
    <row r="685" spans="6:7">
      <c r="F685" s="166" t="s">
        <v>79</v>
      </c>
      <c r="G685" s="189" t="s">
        <v>1064</v>
      </c>
    </row>
    <row r="686" spans="6:7">
      <c r="F686" s="166" t="s">
        <v>79</v>
      </c>
      <c r="G686" s="189" t="s">
        <v>1065</v>
      </c>
    </row>
    <row r="687" spans="6:7">
      <c r="F687" s="166" t="s">
        <v>79</v>
      </c>
      <c r="G687" s="189" t="s">
        <v>1066</v>
      </c>
    </row>
    <row r="688" spans="6:7">
      <c r="F688" s="166" t="s">
        <v>79</v>
      </c>
      <c r="G688" s="189" t="s">
        <v>1067</v>
      </c>
    </row>
    <row r="689" spans="6:7">
      <c r="F689" s="166" t="s">
        <v>79</v>
      </c>
      <c r="G689" s="189" t="s">
        <v>1068</v>
      </c>
    </row>
    <row r="690" spans="6:7">
      <c r="F690" s="166" t="s">
        <v>79</v>
      </c>
      <c r="G690" s="189" t="s">
        <v>1069</v>
      </c>
    </row>
    <row r="691" spans="6:7">
      <c r="F691" s="166" t="s">
        <v>79</v>
      </c>
      <c r="G691" s="189" t="s">
        <v>1070</v>
      </c>
    </row>
    <row r="692" spans="6:7">
      <c r="F692" s="166" t="s">
        <v>93</v>
      </c>
      <c r="G692" s="189" t="s">
        <v>1071</v>
      </c>
    </row>
    <row r="693" spans="6:7">
      <c r="F693" s="166" t="s">
        <v>93</v>
      </c>
      <c r="G693" s="189" t="s">
        <v>1072</v>
      </c>
    </row>
    <row r="694" spans="6:7">
      <c r="F694" s="166" t="s">
        <v>93</v>
      </c>
      <c r="G694" s="189" t="s">
        <v>183</v>
      </c>
    </row>
    <row r="695" spans="6:7">
      <c r="F695" s="166" t="s">
        <v>93</v>
      </c>
      <c r="G695" s="189" t="s">
        <v>214</v>
      </c>
    </row>
    <row r="696" spans="6:7">
      <c r="F696" s="166" t="s">
        <v>93</v>
      </c>
      <c r="G696" s="189" t="s">
        <v>215</v>
      </c>
    </row>
    <row r="697" spans="6:7">
      <c r="F697" s="166" t="s">
        <v>93</v>
      </c>
      <c r="G697" s="189" t="s">
        <v>165</v>
      </c>
    </row>
    <row r="698" spans="6:7">
      <c r="F698" s="166" t="s">
        <v>93</v>
      </c>
      <c r="G698" s="189" t="s">
        <v>184</v>
      </c>
    </row>
    <row r="699" spans="6:7">
      <c r="F699" s="166" t="s">
        <v>93</v>
      </c>
      <c r="G699" s="189" t="s">
        <v>216</v>
      </c>
    </row>
    <row r="700" spans="6:7">
      <c r="F700" s="166" t="s">
        <v>93</v>
      </c>
      <c r="G700" s="189" t="s">
        <v>217</v>
      </c>
    </row>
    <row r="701" spans="6:7">
      <c r="F701" s="166" t="s">
        <v>93</v>
      </c>
      <c r="G701" s="189" t="s">
        <v>185</v>
      </c>
    </row>
    <row r="702" spans="6:7">
      <c r="F702" s="166" t="s">
        <v>93</v>
      </c>
      <c r="G702" s="189" t="s">
        <v>295</v>
      </c>
    </row>
    <row r="703" spans="6:7">
      <c r="F703" s="166" t="s">
        <v>93</v>
      </c>
      <c r="G703" s="189" t="s">
        <v>296</v>
      </c>
    </row>
    <row r="704" spans="6:7">
      <c r="F704" s="166" t="s">
        <v>93</v>
      </c>
      <c r="G704" s="189" t="s">
        <v>186</v>
      </c>
    </row>
    <row r="705" spans="6:7">
      <c r="F705" s="166" t="s">
        <v>93</v>
      </c>
      <c r="G705" s="189" t="s">
        <v>218</v>
      </c>
    </row>
    <row r="706" spans="6:7">
      <c r="F706" s="166" t="s">
        <v>93</v>
      </c>
      <c r="G706" s="189" t="s">
        <v>219</v>
      </c>
    </row>
    <row r="707" spans="6:7">
      <c r="F707" s="166" t="s">
        <v>93</v>
      </c>
      <c r="G707" s="189" t="s">
        <v>1073</v>
      </c>
    </row>
    <row r="708" spans="6:7">
      <c r="F708" s="166" t="s">
        <v>93</v>
      </c>
      <c r="G708" s="189" t="s">
        <v>220</v>
      </c>
    </row>
    <row r="709" spans="6:7">
      <c r="F709" s="166" t="s">
        <v>93</v>
      </c>
      <c r="G709" s="189" t="s">
        <v>1074</v>
      </c>
    </row>
    <row r="710" spans="6:7">
      <c r="F710" s="166" t="s">
        <v>93</v>
      </c>
      <c r="G710" s="189" t="s">
        <v>221</v>
      </c>
    </row>
    <row r="711" spans="6:7">
      <c r="F711" s="166" t="s">
        <v>93</v>
      </c>
      <c r="G711" s="189" t="s">
        <v>297</v>
      </c>
    </row>
    <row r="712" spans="6:7">
      <c r="F712" s="166" t="s">
        <v>93</v>
      </c>
      <c r="G712" s="189" t="s">
        <v>222</v>
      </c>
    </row>
    <row r="713" spans="6:7">
      <c r="F713" s="166" t="s">
        <v>93</v>
      </c>
      <c r="G713" s="189" t="s">
        <v>298</v>
      </c>
    </row>
    <row r="714" spans="6:7">
      <c r="F714" s="166" t="s">
        <v>93</v>
      </c>
      <c r="G714" s="189" t="s">
        <v>299</v>
      </c>
    </row>
    <row r="715" spans="6:7">
      <c r="F715" s="166" t="s">
        <v>93</v>
      </c>
      <c r="G715" s="189" t="s">
        <v>1075</v>
      </c>
    </row>
    <row r="716" spans="6:7">
      <c r="F716" s="166" t="s">
        <v>93</v>
      </c>
      <c r="G716" s="189" t="s">
        <v>1076</v>
      </c>
    </row>
    <row r="717" spans="6:7">
      <c r="F717" s="166" t="s">
        <v>93</v>
      </c>
      <c r="G717" s="189" t="s">
        <v>1077</v>
      </c>
    </row>
    <row r="718" spans="6:7">
      <c r="F718" s="166" t="s">
        <v>93</v>
      </c>
      <c r="G718" s="189" t="s">
        <v>1078</v>
      </c>
    </row>
    <row r="719" spans="6:7">
      <c r="F719" s="166" t="s">
        <v>93</v>
      </c>
      <c r="G719" s="189" t="s">
        <v>1079</v>
      </c>
    </row>
    <row r="720" spans="6:7">
      <c r="F720" s="166" t="s">
        <v>93</v>
      </c>
      <c r="G720" s="189" t="s">
        <v>421</v>
      </c>
    </row>
    <row r="721" spans="6:7">
      <c r="F721" s="166" t="s">
        <v>93</v>
      </c>
      <c r="G721" s="189" t="s">
        <v>1080</v>
      </c>
    </row>
    <row r="722" spans="6:7">
      <c r="F722" s="166" t="s">
        <v>93</v>
      </c>
      <c r="G722" s="189" t="s">
        <v>1081</v>
      </c>
    </row>
    <row r="723" spans="6:7">
      <c r="F723" s="166" t="s">
        <v>93</v>
      </c>
      <c r="G723" s="189" t="s">
        <v>223</v>
      </c>
    </row>
    <row r="724" spans="6:7">
      <c r="F724" s="166" t="s">
        <v>93</v>
      </c>
      <c r="G724" s="189" t="s">
        <v>300</v>
      </c>
    </row>
    <row r="725" spans="6:7">
      <c r="F725" s="166" t="s">
        <v>94</v>
      </c>
      <c r="G725" s="189" t="s">
        <v>422</v>
      </c>
    </row>
    <row r="726" spans="6:7">
      <c r="F726" s="166" t="s">
        <v>94</v>
      </c>
      <c r="G726" s="189" t="s">
        <v>1082</v>
      </c>
    </row>
    <row r="727" spans="6:7">
      <c r="F727" s="166" t="s">
        <v>94</v>
      </c>
      <c r="G727" s="189" t="s">
        <v>1083</v>
      </c>
    </row>
    <row r="728" spans="6:7">
      <c r="F728" s="166" t="s">
        <v>94</v>
      </c>
      <c r="G728" s="189" t="s">
        <v>1084</v>
      </c>
    </row>
    <row r="729" spans="6:7">
      <c r="F729" s="166" t="s">
        <v>94</v>
      </c>
      <c r="G729" s="189" t="s">
        <v>1085</v>
      </c>
    </row>
    <row r="730" spans="6:7">
      <c r="F730" s="166" t="s">
        <v>94</v>
      </c>
      <c r="G730" s="189" t="s">
        <v>1086</v>
      </c>
    </row>
    <row r="731" spans="6:7">
      <c r="F731" s="166" t="s">
        <v>94</v>
      </c>
      <c r="G731" s="189" t="s">
        <v>1087</v>
      </c>
    </row>
    <row r="732" spans="6:7">
      <c r="F732" s="166" t="s">
        <v>94</v>
      </c>
      <c r="G732" s="189" t="s">
        <v>1088</v>
      </c>
    </row>
    <row r="733" spans="6:7">
      <c r="F733" s="166" t="s">
        <v>94</v>
      </c>
      <c r="G733" s="189" t="s">
        <v>1089</v>
      </c>
    </row>
    <row r="734" spans="6:7">
      <c r="F734" s="166" t="s">
        <v>94</v>
      </c>
      <c r="G734" s="189" t="s">
        <v>1090</v>
      </c>
    </row>
    <row r="735" spans="6:7">
      <c r="F735" s="166" t="s">
        <v>94</v>
      </c>
      <c r="G735" s="189" t="s">
        <v>1091</v>
      </c>
    </row>
    <row r="736" spans="6:7">
      <c r="F736" s="166" t="s">
        <v>94</v>
      </c>
      <c r="G736" s="189" t="s">
        <v>1092</v>
      </c>
    </row>
    <row r="737" spans="6:7">
      <c r="F737" s="166" t="s">
        <v>94</v>
      </c>
      <c r="G737" s="189" t="s">
        <v>1093</v>
      </c>
    </row>
    <row r="738" spans="6:7">
      <c r="F738" s="166" t="s">
        <v>94</v>
      </c>
      <c r="G738" s="189" t="s">
        <v>1094</v>
      </c>
    </row>
    <row r="739" spans="6:7">
      <c r="F739" s="166" t="s">
        <v>94</v>
      </c>
      <c r="G739" s="189" t="s">
        <v>1095</v>
      </c>
    </row>
    <row r="740" spans="6:7">
      <c r="F740" s="166" t="s">
        <v>94</v>
      </c>
      <c r="G740" s="189" t="s">
        <v>1096</v>
      </c>
    </row>
    <row r="741" spans="6:7">
      <c r="F741" s="166" t="s">
        <v>94</v>
      </c>
      <c r="G741" s="189" t="s">
        <v>1097</v>
      </c>
    </row>
    <row r="742" spans="6:7">
      <c r="F742" s="166" t="s">
        <v>94</v>
      </c>
      <c r="G742" s="189" t="s">
        <v>1098</v>
      </c>
    </row>
    <row r="743" spans="6:7">
      <c r="F743" s="166" t="s">
        <v>94</v>
      </c>
      <c r="G743" s="189" t="s">
        <v>1099</v>
      </c>
    </row>
    <row r="744" spans="6:7">
      <c r="F744" s="166" t="s">
        <v>94</v>
      </c>
      <c r="G744" s="189" t="s">
        <v>1100</v>
      </c>
    </row>
    <row r="745" spans="6:7">
      <c r="F745" s="166" t="s">
        <v>94</v>
      </c>
      <c r="G745" s="189" t="s">
        <v>1101</v>
      </c>
    </row>
    <row r="746" spans="6:7">
      <c r="F746" s="166" t="s">
        <v>94</v>
      </c>
      <c r="G746" s="189" t="s">
        <v>1102</v>
      </c>
    </row>
    <row r="747" spans="6:7">
      <c r="F747" s="166" t="s">
        <v>94</v>
      </c>
      <c r="G747" s="189" t="s">
        <v>1103</v>
      </c>
    </row>
    <row r="748" spans="6:7">
      <c r="F748" s="166" t="s">
        <v>94</v>
      </c>
      <c r="G748" s="189" t="s">
        <v>1104</v>
      </c>
    </row>
    <row r="749" spans="6:7">
      <c r="F749" s="166" t="s">
        <v>94</v>
      </c>
      <c r="G749" s="189" t="s">
        <v>1105</v>
      </c>
    </row>
    <row r="750" spans="6:7">
      <c r="F750" s="166" t="s">
        <v>94</v>
      </c>
      <c r="G750" s="189" t="s">
        <v>1106</v>
      </c>
    </row>
    <row r="751" spans="6:7">
      <c r="F751" s="166" t="s">
        <v>94</v>
      </c>
      <c r="G751" s="189" t="s">
        <v>1107</v>
      </c>
    </row>
    <row r="752" spans="6:7">
      <c r="F752" s="166" t="s">
        <v>94</v>
      </c>
      <c r="G752" s="189" t="s">
        <v>1108</v>
      </c>
    </row>
    <row r="753" spans="6:7">
      <c r="F753" s="166" t="s">
        <v>94</v>
      </c>
      <c r="G753" s="189" t="s">
        <v>1109</v>
      </c>
    </row>
    <row r="754" spans="6:7">
      <c r="F754" s="166" t="s">
        <v>94</v>
      </c>
      <c r="G754" s="189" t="s">
        <v>1110</v>
      </c>
    </row>
    <row r="755" spans="6:7">
      <c r="F755" s="166" t="s">
        <v>95</v>
      </c>
      <c r="G755" s="189" t="s">
        <v>423</v>
      </c>
    </row>
    <row r="756" spans="6:7">
      <c r="F756" s="166" t="s">
        <v>95</v>
      </c>
      <c r="G756" s="189" t="s">
        <v>1111</v>
      </c>
    </row>
    <row r="757" spans="6:7">
      <c r="F757" s="166" t="s">
        <v>95</v>
      </c>
      <c r="G757" s="189" t="s">
        <v>1112</v>
      </c>
    </row>
    <row r="758" spans="6:7">
      <c r="F758" s="166" t="s">
        <v>95</v>
      </c>
      <c r="G758" s="189" t="s">
        <v>1113</v>
      </c>
    </row>
    <row r="759" spans="6:7">
      <c r="F759" s="166" t="s">
        <v>95</v>
      </c>
      <c r="G759" s="189" t="s">
        <v>1114</v>
      </c>
    </row>
    <row r="760" spans="6:7">
      <c r="F760" s="166" t="s">
        <v>95</v>
      </c>
      <c r="G760" s="189" t="s">
        <v>1115</v>
      </c>
    </row>
    <row r="761" spans="6:7">
      <c r="F761" s="166" t="s">
        <v>95</v>
      </c>
      <c r="G761" s="189" t="s">
        <v>1116</v>
      </c>
    </row>
    <row r="762" spans="6:7">
      <c r="F762" s="166" t="s">
        <v>95</v>
      </c>
      <c r="G762" s="189" t="s">
        <v>1117</v>
      </c>
    </row>
    <row r="763" spans="6:7">
      <c r="F763" s="166" t="s">
        <v>95</v>
      </c>
      <c r="G763" s="189" t="s">
        <v>1118</v>
      </c>
    </row>
    <row r="764" spans="6:7">
      <c r="F764" s="166" t="s">
        <v>95</v>
      </c>
      <c r="G764" s="189" t="s">
        <v>1119</v>
      </c>
    </row>
    <row r="765" spans="6:7">
      <c r="F765" s="166" t="s">
        <v>95</v>
      </c>
      <c r="G765" s="189" t="s">
        <v>1120</v>
      </c>
    </row>
    <row r="766" spans="6:7">
      <c r="F766" s="166" t="s">
        <v>95</v>
      </c>
      <c r="G766" s="189" t="s">
        <v>1121</v>
      </c>
    </row>
    <row r="767" spans="6:7">
      <c r="F767" s="166" t="s">
        <v>95</v>
      </c>
      <c r="G767" s="189" t="s">
        <v>1122</v>
      </c>
    </row>
    <row r="768" spans="6:7">
      <c r="F768" s="166" t="s">
        <v>95</v>
      </c>
      <c r="G768" s="189" t="s">
        <v>1123</v>
      </c>
    </row>
    <row r="769" spans="6:7">
      <c r="F769" s="166" t="s">
        <v>95</v>
      </c>
      <c r="G769" s="189" t="s">
        <v>485</v>
      </c>
    </row>
    <row r="770" spans="6:7">
      <c r="F770" s="166" t="s">
        <v>96</v>
      </c>
      <c r="G770" s="189" t="s">
        <v>424</v>
      </c>
    </row>
    <row r="771" spans="6:7">
      <c r="F771" s="166" t="s">
        <v>96</v>
      </c>
      <c r="G771" s="189" t="s">
        <v>1124</v>
      </c>
    </row>
    <row r="772" spans="6:7">
      <c r="F772" s="166" t="s">
        <v>96</v>
      </c>
      <c r="G772" s="189" t="s">
        <v>1125</v>
      </c>
    </row>
    <row r="773" spans="6:7">
      <c r="F773" s="166" t="s">
        <v>96</v>
      </c>
      <c r="G773" s="189" t="s">
        <v>1126</v>
      </c>
    </row>
    <row r="774" spans="6:7">
      <c r="F774" s="166" t="s">
        <v>96</v>
      </c>
      <c r="G774" s="189" t="s">
        <v>1127</v>
      </c>
    </row>
    <row r="775" spans="6:7">
      <c r="F775" s="166" t="s">
        <v>96</v>
      </c>
      <c r="G775" s="189" t="s">
        <v>1128</v>
      </c>
    </row>
    <row r="776" spans="6:7">
      <c r="F776" s="166" t="s">
        <v>96</v>
      </c>
      <c r="G776" s="189" t="s">
        <v>1129</v>
      </c>
    </row>
    <row r="777" spans="6:7">
      <c r="F777" s="166" t="s">
        <v>96</v>
      </c>
      <c r="G777" s="189" t="s">
        <v>1130</v>
      </c>
    </row>
    <row r="778" spans="6:7">
      <c r="F778" s="166" t="s">
        <v>96</v>
      </c>
      <c r="G778" s="189" t="s">
        <v>1131</v>
      </c>
    </row>
    <row r="779" spans="6:7">
      <c r="F779" s="166" t="s">
        <v>96</v>
      </c>
      <c r="G779" s="189" t="s">
        <v>1132</v>
      </c>
    </row>
    <row r="780" spans="6:7">
      <c r="F780" s="166" t="s">
        <v>96</v>
      </c>
      <c r="G780" s="189" t="s">
        <v>1133</v>
      </c>
    </row>
    <row r="781" spans="6:7">
      <c r="F781" s="166" t="s">
        <v>96</v>
      </c>
      <c r="G781" s="189" t="s">
        <v>1134</v>
      </c>
    </row>
    <row r="782" spans="6:7">
      <c r="F782" s="166" t="s">
        <v>96</v>
      </c>
      <c r="G782" s="189" t="s">
        <v>1135</v>
      </c>
    </row>
    <row r="783" spans="6:7">
      <c r="F783" s="166" t="s">
        <v>96</v>
      </c>
      <c r="G783" s="189" t="s">
        <v>425</v>
      </c>
    </row>
    <row r="784" spans="6:7">
      <c r="F784" s="166" t="s">
        <v>96</v>
      </c>
      <c r="G784" s="189" t="s">
        <v>1136</v>
      </c>
    </row>
    <row r="785" spans="6:7">
      <c r="F785" s="166" t="s">
        <v>96</v>
      </c>
      <c r="G785" s="189" t="s">
        <v>1137</v>
      </c>
    </row>
    <row r="786" spans="6:7">
      <c r="F786" s="166" t="s">
        <v>96</v>
      </c>
      <c r="G786" s="189" t="s">
        <v>1138</v>
      </c>
    </row>
    <row r="787" spans="6:7">
      <c r="F787" s="166" t="s">
        <v>96</v>
      </c>
      <c r="G787" s="189" t="s">
        <v>1139</v>
      </c>
    </row>
    <row r="788" spans="6:7">
      <c r="F788" s="166" t="s">
        <v>96</v>
      </c>
      <c r="G788" s="189" t="s">
        <v>1140</v>
      </c>
    </row>
    <row r="789" spans="6:7">
      <c r="F789" s="166" t="s">
        <v>97</v>
      </c>
      <c r="G789" s="189" t="s">
        <v>426</v>
      </c>
    </row>
    <row r="790" spans="6:7">
      <c r="F790" s="166" t="s">
        <v>97</v>
      </c>
      <c r="G790" s="189" t="s">
        <v>1141</v>
      </c>
    </row>
    <row r="791" spans="6:7">
      <c r="F791" s="166" t="s">
        <v>97</v>
      </c>
      <c r="G791" s="189" t="s">
        <v>1142</v>
      </c>
    </row>
    <row r="792" spans="6:7">
      <c r="F792" s="166" t="s">
        <v>97</v>
      </c>
      <c r="G792" s="189" t="s">
        <v>1143</v>
      </c>
    </row>
    <row r="793" spans="6:7">
      <c r="F793" s="166" t="s">
        <v>97</v>
      </c>
      <c r="G793" s="189" t="s">
        <v>1144</v>
      </c>
    </row>
    <row r="794" spans="6:7">
      <c r="F794" s="166" t="s">
        <v>97</v>
      </c>
      <c r="G794" s="189" t="s">
        <v>1145</v>
      </c>
    </row>
    <row r="795" spans="6:7">
      <c r="F795" s="166" t="s">
        <v>97</v>
      </c>
      <c r="G795" s="189" t="s">
        <v>1146</v>
      </c>
    </row>
    <row r="796" spans="6:7">
      <c r="F796" s="166" t="s">
        <v>97</v>
      </c>
      <c r="G796" s="189" t="s">
        <v>1147</v>
      </c>
    </row>
    <row r="797" spans="6:7">
      <c r="F797" s="166" t="s">
        <v>97</v>
      </c>
      <c r="G797" s="189" t="s">
        <v>1148</v>
      </c>
    </row>
    <row r="798" spans="6:7">
      <c r="F798" s="166" t="s">
        <v>97</v>
      </c>
      <c r="G798" s="189" t="s">
        <v>1149</v>
      </c>
    </row>
    <row r="799" spans="6:7">
      <c r="F799" s="166" t="s">
        <v>97</v>
      </c>
      <c r="G799" s="189" t="s">
        <v>693</v>
      </c>
    </row>
    <row r="800" spans="6:7">
      <c r="F800" s="166" t="s">
        <v>97</v>
      </c>
      <c r="G800" s="189" t="s">
        <v>1150</v>
      </c>
    </row>
    <row r="801" spans="6:7">
      <c r="F801" s="166" t="s">
        <v>97</v>
      </c>
      <c r="G801" s="189" t="s">
        <v>1151</v>
      </c>
    </row>
    <row r="802" spans="6:7">
      <c r="F802" s="166" t="s">
        <v>97</v>
      </c>
      <c r="G802" s="189" t="s">
        <v>1152</v>
      </c>
    </row>
    <row r="803" spans="6:7">
      <c r="F803" s="166" t="s">
        <v>97</v>
      </c>
      <c r="G803" s="189" t="s">
        <v>1153</v>
      </c>
    </row>
    <row r="804" spans="6:7">
      <c r="F804" s="166" t="s">
        <v>97</v>
      </c>
      <c r="G804" s="189" t="s">
        <v>1154</v>
      </c>
    </row>
    <row r="805" spans="6:7">
      <c r="F805" s="166" t="s">
        <v>97</v>
      </c>
      <c r="G805" s="189" t="s">
        <v>1155</v>
      </c>
    </row>
    <row r="806" spans="6:7">
      <c r="F806" s="166" t="s">
        <v>98</v>
      </c>
      <c r="G806" s="189" t="s">
        <v>427</v>
      </c>
    </row>
    <row r="807" spans="6:7">
      <c r="F807" s="166" t="s">
        <v>98</v>
      </c>
      <c r="G807" s="189" t="s">
        <v>1156</v>
      </c>
    </row>
    <row r="808" spans="6:7">
      <c r="F808" s="166" t="s">
        <v>98</v>
      </c>
      <c r="G808" s="189" t="s">
        <v>1157</v>
      </c>
    </row>
    <row r="809" spans="6:7">
      <c r="F809" s="166" t="s">
        <v>98</v>
      </c>
      <c r="G809" s="189" t="s">
        <v>1158</v>
      </c>
    </row>
    <row r="810" spans="6:7">
      <c r="F810" s="166" t="s">
        <v>98</v>
      </c>
      <c r="G810" s="189" t="s">
        <v>1159</v>
      </c>
    </row>
    <row r="811" spans="6:7">
      <c r="F811" s="166" t="s">
        <v>98</v>
      </c>
      <c r="G811" s="189" t="s">
        <v>1160</v>
      </c>
    </row>
    <row r="812" spans="6:7">
      <c r="F812" s="166" t="s">
        <v>98</v>
      </c>
      <c r="G812" s="189" t="s">
        <v>1161</v>
      </c>
    </row>
    <row r="813" spans="6:7">
      <c r="F813" s="166" t="s">
        <v>98</v>
      </c>
      <c r="G813" s="189" t="s">
        <v>1162</v>
      </c>
    </row>
    <row r="814" spans="6:7">
      <c r="F814" s="166" t="s">
        <v>98</v>
      </c>
      <c r="G814" s="189" t="s">
        <v>1163</v>
      </c>
    </row>
    <row r="815" spans="6:7">
      <c r="F815" s="166" t="s">
        <v>98</v>
      </c>
      <c r="G815" s="189" t="s">
        <v>1164</v>
      </c>
    </row>
    <row r="816" spans="6:7">
      <c r="F816" s="166" t="s">
        <v>98</v>
      </c>
      <c r="G816" s="189" t="s">
        <v>1165</v>
      </c>
    </row>
    <row r="817" spans="6:7">
      <c r="F817" s="166" t="s">
        <v>98</v>
      </c>
      <c r="G817" s="189" t="s">
        <v>1166</v>
      </c>
    </row>
    <row r="818" spans="6:7">
      <c r="F818" s="166" t="s">
        <v>98</v>
      </c>
      <c r="G818" s="189" t="s">
        <v>1167</v>
      </c>
    </row>
    <row r="819" spans="6:7">
      <c r="F819" s="166" t="s">
        <v>98</v>
      </c>
      <c r="G819" s="189" t="s">
        <v>1168</v>
      </c>
    </row>
    <row r="820" spans="6:7">
      <c r="F820" s="166" t="s">
        <v>98</v>
      </c>
      <c r="G820" s="189" t="s">
        <v>1169</v>
      </c>
    </row>
    <row r="821" spans="6:7">
      <c r="F821" s="166" t="s">
        <v>98</v>
      </c>
      <c r="G821" s="189" t="s">
        <v>1170</v>
      </c>
    </row>
    <row r="822" spans="6:7">
      <c r="F822" s="166" t="s">
        <v>98</v>
      </c>
      <c r="G822" s="189" t="s">
        <v>747</v>
      </c>
    </row>
    <row r="823" spans="6:7">
      <c r="F823" s="166" t="s">
        <v>98</v>
      </c>
      <c r="G823" s="189" t="s">
        <v>1171</v>
      </c>
    </row>
    <row r="824" spans="6:7">
      <c r="F824" s="166" t="s">
        <v>98</v>
      </c>
      <c r="G824" s="189" t="s">
        <v>1172</v>
      </c>
    </row>
    <row r="825" spans="6:7">
      <c r="F825" s="166" t="s">
        <v>98</v>
      </c>
      <c r="G825" s="189" t="s">
        <v>1173</v>
      </c>
    </row>
    <row r="826" spans="6:7">
      <c r="F826" s="166" t="s">
        <v>98</v>
      </c>
      <c r="G826" s="189" t="s">
        <v>1174</v>
      </c>
    </row>
    <row r="827" spans="6:7">
      <c r="F827" s="166" t="s">
        <v>98</v>
      </c>
      <c r="G827" s="189" t="s">
        <v>1175</v>
      </c>
    </row>
    <row r="828" spans="6:7">
      <c r="F828" s="166" t="s">
        <v>98</v>
      </c>
      <c r="G828" s="189" t="s">
        <v>1176</v>
      </c>
    </row>
    <row r="829" spans="6:7">
      <c r="F829" s="166" t="s">
        <v>98</v>
      </c>
      <c r="G829" s="189" t="s">
        <v>1177</v>
      </c>
    </row>
    <row r="830" spans="6:7">
      <c r="F830" s="166" t="s">
        <v>98</v>
      </c>
      <c r="G830" s="189" t="s">
        <v>1178</v>
      </c>
    </row>
    <row r="831" spans="6:7">
      <c r="F831" s="166" t="s">
        <v>98</v>
      </c>
      <c r="G831" s="189" t="s">
        <v>1179</v>
      </c>
    </row>
    <row r="832" spans="6:7">
      <c r="F832" s="166" t="s">
        <v>98</v>
      </c>
      <c r="G832" s="189" t="s">
        <v>1180</v>
      </c>
    </row>
    <row r="833" spans="6:7">
      <c r="F833" s="166" t="s">
        <v>99</v>
      </c>
      <c r="G833" s="189" t="s">
        <v>428</v>
      </c>
    </row>
    <row r="834" spans="6:7">
      <c r="F834" s="166" t="s">
        <v>99</v>
      </c>
      <c r="G834" s="189" t="s">
        <v>429</v>
      </c>
    </row>
    <row r="835" spans="6:7">
      <c r="F835" s="166" t="s">
        <v>99</v>
      </c>
      <c r="G835" s="189" t="s">
        <v>1181</v>
      </c>
    </row>
    <row r="836" spans="6:7">
      <c r="F836" s="166" t="s">
        <v>99</v>
      </c>
      <c r="G836" s="189" t="s">
        <v>1182</v>
      </c>
    </row>
    <row r="837" spans="6:7">
      <c r="F837" s="166" t="s">
        <v>99</v>
      </c>
      <c r="G837" s="189" t="s">
        <v>1183</v>
      </c>
    </row>
    <row r="838" spans="6:7">
      <c r="F838" s="166" t="s">
        <v>99</v>
      </c>
      <c r="G838" s="189" t="s">
        <v>1184</v>
      </c>
    </row>
    <row r="839" spans="6:7">
      <c r="F839" s="166" t="s">
        <v>99</v>
      </c>
      <c r="G839" s="189" t="s">
        <v>1185</v>
      </c>
    </row>
    <row r="840" spans="6:7">
      <c r="F840" s="166" t="s">
        <v>99</v>
      </c>
      <c r="G840" s="189" t="s">
        <v>1186</v>
      </c>
    </row>
    <row r="841" spans="6:7">
      <c r="F841" s="166" t="s">
        <v>99</v>
      </c>
      <c r="G841" s="189" t="s">
        <v>1187</v>
      </c>
    </row>
    <row r="842" spans="6:7">
      <c r="F842" s="166" t="s">
        <v>99</v>
      </c>
      <c r="G842" s="189" t="s">
        <v>1188</v>
      </c>
    </row>
    <row r="843" spans="6:7">
      <c r="F843" s="166" t="s">
        <v>99</v>
      </c>
      <c r="G843" s="189" t="s">
        <v>1189</v>
      </c>
    </row>
    <row r="844" spans="6:7">
      <c r="F844" s="166" t="s">
        <v>99</v>
      </c>
      <c r="G844" s="189" t="s">
        <v>1190</v>
      </c>
    </row>
    <row r="845" spans="6:7">
      <c r="F845" s="166" t="s">
        <v>99</v>
      </c>
      <c r="G845" s="189" t="s">
        <v>1191</v>
      </c>
    </row>
    <row r="846" spans="6:7">
      <c r="F846" s="166" t="s">
        <v>99</v>
      </c>
      <c r="G846" s="189" t="s">
        <v>1192</v>
      </c>
    </row>
    <row r="847" spans="6:7">
      <c r="F847" s="166" t="s">
        <v>99</v>
      </c>
      <c r="G847" s="189" t="s">
        <v>430</v>
      </c>
    </row>
    <row r="848" spans="6:7">
      <c r="F848" s="166" t="s">
        <v>99</v>
      </c>
      <c r="G848" s="189" t="s">
        <v>1193</v>
      </c>
    </row>
    <row r="849" spans="6:7">
      <c r="F849" s="166" t="s">
        <v>99</v>
      </c>
      <c r="G849" s="189" t="s">
        <v>1194</v>
      </c>
    </row>
    <row r="850" spans="6:7">
      <c r="F850" s="166" t="s">
        <v>99</v>
      </c>
      <c r="G850" s="189" t="s">
        <v>1195</v>
      </c>
    </row>
    <row r="851" spans="6:7">
      <c r="F851" s="166" t="s">
        <v>99</v>
      </c>
      <c r="G851" s="189" t="s">
        <v>1196</v>
      </c>
    </row>
    <row r="852" spans="6:7">
      <c r="F852" s="166" t="s">
        <v>99</v>
      </c>
      <c r="G852" s="189" t="s">
        <v>1197</v>
      </c>
    </row>
    <row r="853" spans="6:7">
      <c r="F853" s="166" t="s">
        <v>99</v>
      </c>
      <c r="G853" s="189" t="s">
        <v>1198</v>
      </c>
    </row>
    <row r="854" spans="6:7">
      <c r="F854" s="166" t="s">
        <v>99</v>
      </c>
      <c r="G854" s="189" t="s">
        <v>976</v>
      </c>
    </row>
    <row r="855" spans="6:7">
      <c r="F855" s="166" t="s">
        <v>99</v>
      </c>
      <c r="G855" s="189" t="s">
        <v>1199</v>
      </c>
    </row>
    <row r="856" spans="6:7">
      <c r="F856" s="166" t="s">
        <v>99</v>
      </c>
      <c r="G856" s="189" t="s">
        <v>1200</v>
      </c>
    </row>
    <row r="857" spans="6:7">
      <c r="F857" s="166" t="s">
        <v>99</v>
      </c>
      <c r="G857" s="189" t="s">
        <v>1201</v>
      </c>
    </row>
    <row r="858" spans="6:7">
      <c r="F858" s="166" t="s">
        <v>99</v>
      </c>
      <c r="G858" s="189" t="s">
        <v>1202</v>
      </c>
    </row>
    <row r="859" spans="6:7">
      <c r="F859" s="166" t="s">
        <v>99</v>
      </c>
      <c r="G859" s="189" t="s">
        <v>1203</v>
      </c>
    </row>
    <row r="860" spans="6:7">
      <c r="F860" s="166" t="s">
        <v>99</v>
      </c>
      <c r="G860" s="189" t="s">
        <v>1204</v>
      </c>
    </row>
    <row r="861" spans="6:7">
      <c r="F861" s="166" t="s">
        <v>99</v>
      </c>
      <c r="G861" s="189" t="s">
        <v>1205</v>
      </c>
    </row>
    <row r="862" spans="6:7">
      <c r="F862" s="166" t="s">
        <v>99</v>
      </c>
      <c r="G862" s="189" t="s">
        <v>1206</v>
      </c>
    </row>
    <row r="863" spans="6:7">
      <c r="F863" s="166" t="s">
        <v>99</v>
      </c>
      <c r="G863" s="189" t="s">
        <v>1207</v>
      </c>
    </row>
    <row r="864" spans="6:7">
      <c r="F864" s="166" t="s">
        <v>99</v>
      </c>
      <c r="G864" s="189" t="s">
        <v>1208</v>
      </c>
    </row>
    <row r="865" spans="6:7">
      <c r="F865" s="166" t="s">
        <v>99</v>
      </c>
      <c r="G865" s="189" t="s">
        <v>1209</v>
      </c>
    </row>
    <row r="866" spans="6:7">
      <c r="F866" s="166" t="s">
        <v>99</v>
      </c>
      <c r="G866" s="189" t="s">
        <v>1210</v>
      </c>
    </row>
    <row r="867" spans="6:7">
      <c r="F867" s="166" t="s">
        <v>99</v>
      </c>
      <c r="G867" s="189" t="s">
        <v>1211</v>
      </c>
    </row>
    <row r="868" spans="6:7">
      <c r="F868" s="166" t="s">
        <v>99</v>
      </c>
      <c r="G868" s="189" t="s">
        <v>1212</v>
      </c>
    </row>
    <row r="869" spans="6:7">
      <c r="F869" s="166" t="s">
        <v>99</v>
      </c>
      <c r="G869" s="189" t="s">
        <v>1213</v>
      </c>
    </row>
    <row r="870" spans="6:7">
      <c r="F870" s="166" t="s">
        <v>99</v>
      </c>
      <c r="G870" s="189" t="s">
        <v>1214</v>
      </c>
    </row>
    <row r="871" spans="6:7">
      <c r="F871" s="166" t="s">
        <v>99</v>
      </c>
      <c r="G871" s="189" t="s">
        <v>1215</v>
      </c>
    </row>
    <row r="872" spans="6:7">
      <c r="F872" s="166" t="s">
        <v>99</v>
      </c>
      <c r="G872" s="189" t="s">
        <v>1216</v>
      </c>
    </row>
    <row r="873" spans="6:7">
      <c r="F873" s="166" t="s">
        <v>99</v>
      </c>
      <c r="G873" s="189" t="s">
        <v>1217</v>
      </c>
    </row>
    <row r="874" spans="6:7">
      <c r="F874" s="166" t="s">
        <v>99</v>
      </c>
      <c r="G874" s="189" t="s">
        <v>1218</v>
      </c>
    </row>
    <row r="875" spans="6:7">
      <c r="F875" s="166" t="s">
        <v>99</v>
      </c>
      <c r="G875" s="189" t="s">
        <v>1219</v>
      </c>
    </row>
    <row r="876" spans="6:7">
      <c r="F876" s="166" t="s">
        <v>99</v>
      </c>
      <c r="G876" s="189" t="s">
        <v>1220</v>
      </c>
    </row>
    <row r="877" spans="6:7">
      <c r="F877" s="166" t="s">
        <v>99</v>
      </c>
      <c r="G877" s="189" t="s">
        <v>1221</v>
      </c>
    </row>
    <row r="878" spans="6:7">
      <c r="F878" s="166" t="s">
        <v>99</v>
      </c>
      <c r="G878" s="189" t="s">
        <v>1222</v>
      </c>
    </row>
    <row r="879" spans="6:7">
      <c r="F879" s="166" t="s">
        <v>99</v>
      </c>
      <c r="G879" s="189" t="s">
        <v>1223</v>
      </c>
    </row>
    <row r="880" spans="6:7">
      <c r="F880" s="166" t="s">
        <v>99</v>
      </c>
      <c r="G880" s="189" t="s">
        <v>1224</v>
      </c>
    </row>
    <row r="881" spans="6:7">
      <c r="F881" s="166" t="s">
        <v>99</v>
      </c>
      <c r="G881" s="189" t="s">
        <v>1225</v>
      </c>
    </row>
    <row r="882" spans="6:7">
      <c r="F882" s="166" t="s">
        <v>99</v>
      </c>
      <c r="G882" s="189" t="s">
        <v>1226</v>
      </c>
    </row>
    <row r="883" spans="6:7">
      <c r="F883" s="166" t="s">
        <v>99</v>
      </c>
      <c r="G883" s="189" t="s">
        <v>1227</v>
      </c>
    </row>
    <row r="884" spans="6:7">
      <c r="F884" s="166" t="s">
        <v>99</v>
      </c>
      <c r="G884" s="189" t="s">
        <v>1228</v>
      </c>
    </row>
    <row r="885" spans="6:7">
      <c r="F885" s="166" t="s">
        <v>99</v>
      </c>
      <c r="G885" s="189" t="s">
        <v>1229</v>
      </c>
    </row>
    <row r="886" spans="6:7">
      <c r="F886" s="166" t="s">
        <v>99</v>
      </c>
      <c r="G886" s="189" t="s">
        <v>1230</v>
      </c>
    </row>
    <row r="887" spans="6:7">
      <c r="F887" s="166" t="s">
        <v>99</v>
      </c>
      <c r="G887" s="189" t="s">
        <v>1231</v>
      </c>
    </row>
    <row r="888" spans="6:7">
      <c r="F888" s="166" t="s">
        <v>99</v>
      </c>
      <c r="G888" s="189" t="s">
        <v>1232</v>
      </c>
    </row>
    <row r="889" spans="6:7">
      <c r="F889" s="166" t="s">
        <v>99</v>
      </c>
      <c r="G889" s="189" t="s">
        <v>1233</v>
      </c>
    </row>
    <row r="890" spans="6:7">
      <c r="F890" s="166" t="s">
        <v>99</v>
      </c>
      <c r="G890" s="189" t="s">
        <v>1234</v>
      </c>
    </row>
    <row r="891" spans="6:7">
      <c r="F891" s="166" t="s">
        <v>99</v>
      </c>
      <c r="G891" s="189" t="s">
        <v>1235</v>
      </c>
    </row>
    <row r="892" spans="6:7">
      <c r="F892" s="166" t="s">
        <v>99</v>
      </c>
      <c r="G892" s="189" t="s">
        <v>1236</v>
      </c>
    </row>
    <row r="893" spans="6:7">
      <c r="F893" s="166" t="s">
        <v>99</v>
      </c>
      <c r="G893" s="189" t="s">
        <v>1237</v>
      </c>
    </row>
    <row r="894" spans="6:7">
      <c r="F894" s="166" t="s">
        <v>99</v>
      </c>
      <c r="G894" s="189" t="s">
        <v>1238</v>
      </c>
    </row>
    <row r="895" spans="6:7">
      <c r="F895" s="166" t="s">
        <v>99</v>
      </c>
      <c r="G895" s="189" t="s">
        <v>1239</v>
      </c>
    </row>
    <row r="896" spans="6:7">
      <c r="F896" s="166" t="s">
        <v>99</v>
      </c>
      <c r="G896" s="189" t="s">
        <v>693</v>
      </c>
    </row>
    <row r="897" spans="6:7">
      <c r="F897" s="166" t="s">
        <v>99</v>
      </c>
      <c r="G897" s="189" t="s">
        <v>1240</v>
      </c>
    </row>
    <row r="898" spans="6:7">
      <c r="F898" s="166" t="s">
        <v>99</v>
      </c>
      <c r="G898" s="189" t="s">
        <v>1241</v>
      </c>
    </row>
    <row r="899" spans="6:7">
      <c r="F899" s="166" t="s">
        <v>99</v>
      </c>
      <c r="G899" s="189" t="s">
        <v>1242</v>
      </c>
    </row>
    <row r="900" spans="6:7">
      <c r="F900" s="166" t="s">
        <v>99</v>
      </c>
      <c r="G900" s="189" t="s">
        <v>1243</v>
      </c>
    </row>
    <row r="901" spans="6:7">
      <c r="F901" s="166" t="s">
        <v>99</v>
      </c>
      <c r="G901" s="189" t="s">
        <v>1244</v>
      </c>
    </row>
    <row r="902" spans="6:7">
      <c r="F902" s="166" t="s">
        <v>99</v>
      </c>
      <c r="G902" s="189" t="s">
        <v>982</v>
      </c>
    </row>
    <row r="903" spans="6:7">
      <c r="F903" s="166" t="s">
        <v>99</v>
      </c>
      <c r="G903" s="189" t="s">
        <v>1245</v>
      </c>
    </row>
    <row r="904" spans="6:7">
      <c r="F904" s="166" t="s">
        <v>99</v>
      </c>
      <c r="G904" s="189" t="s">
        <v>1246</v>
      </c>
    </row>
    <row r="905" spans="6:7">
      <c r="F905" s="166" t="s">
        <v>99</v>
      </c>
      <c r="G905" s="189" t="s">
        <v>1247</v>
      </c>
    </row>
    <row r="906" spans="6:7">
      <c r="F906" s="166" t="s">
        <v>99</v>
      </c>
      <c r="G906" s="189" t="s">
        <v>1248</v>
      </c>
    </row>
    <row r="907" spans="6:7">
      <c r="F907" s="166" t="s">
        <v>99</v>
      </c>
      <c r="G907" s="189" t="s">
        <v>1249</v>
      </c>
    </row>
    <row r="908" spans="6:7">
      <c r="F908" s="166" t="s">
        <v>99</v>
      </c>
      <c r="G908" s="189" t="s">
        <v>1250</v>
      </c>
    </row>
    <row r="909" spans="6:7">
      <c r="F909" s="166" t="s">
        <v>99</v>
      </c>
      <c r="G909" s="189" t="s">
        <v>1251</v>
      </c>
    </row>
    <row r="910" spans="6:7">
      <c r="F910" s="166" t="s">
        <v>100</v>
      </c>
      <c r="G910" s="189" t="s">
        <v>301</v>
      </c>
    </row>
    <row r="911" spans="6:7">
      <c r="F911" s="166" t="s">
        <v>100</v>
      </c>
      <c r="G911" s="189" t="s">
        <v>431</v>
      </c>
    </row>
    <row r="912" spans="6:7">
      <c r="F912" s="166" t="s">
        <v>100</v>
      </c>
      <c r="G912" s="189" t="s">
        <v>1252</v>
      </c>
    </row>
    <row r="913" spans="6:7">
      <c r="F913" s="166" t="s">
        <v>100</v>
      </c>
      <c r="G913" s="189" t="s">
        <v>432</v>
      </c>
    </row>
    <row r="914" spans="6:7">
      <c r="F914" s="166" t="s">
        <v>100</v>
      </c>
      <c r="G914" s="189" t="s">
        <v>1253</v>
      </c>
    </row>
    <row r="915" spans="6:7">
      <c r="F915" s="166" t="s">
        <v>100</v>
      </c>
      <c r="G915" s="189" t="s">
        <v>1254</v>
      </c>
    </row>
    <row r="916" spans="6:7">
      <c r="F916" s="166" t="s">
        <v>100</v>
      </c>
      <c r="G916" s="189" t="s">
        <v>1255</v>
      </c>
    </row>
    <row r="917" spans="6:7">
      <c r="F917" s="166" t="s">
        <v>100</v>
      </c>
      <c r="G917" s="189" t="s">
        <v>1256</v>
      </c>
    </row>
    <row r="918" spans="6:7">
      <c r="F918" s="166" t="s">
        <v>100</v>
      </c>
      <c r="G918" s="189" t="s">
        <v>1257</v>
      </c>
    </row>
    <row r="919" spans="6:7">
      <c r="F919" s="166" t="s">
        <v>100</v>
      </c>
      <c r="G919" s="189" t="s">
        <v>1258</v>
      </c>
    </row>
    <row r="920" spans="6:7">
      <c r="F920" s="166" t="s">
        <v>100</v>
      </c>
      <c r="G920" s="189" t="s">
        <v>1259</v>
      </c>
    </row>
    <row r="921" spans="6:7">
      <c r="F921" s="166" t="s">
        <v>100</v>
      </c>
      <c r="G921" s="189" t="s">
        <v>1260</v>
      </c>
    </row>
    <row r="922" spans="6:7">
      <c r="F922" s="166" t="s">
        <v>100</v>
      </c>
      <c r="G922" s="189" t="s">
        <v>433</v>
      </c>
    </row>
    <row r="923" spans="6:7">
      <c r="F923" s="166" t="s">
        <v>100</v>
      </c>
      <c r="G923" s="189" t="s">
        <v>434</v>
      </c>
    </row>
    <row r="924" spans="6:7">
      <c r="F924" s="166" t="s">
        <v>100</v>
      </c>
      <c r="G924" s="189" t="s">
        <v>1261</v>
      </c>
    </row>
    <row r="925" spans="6:7">
      <c r="F925" s="166" t="s">
        <v>100</v>
      </c>
      <c r="G925" s="189" t="s">
        <v>1262</v>
      </c>
    </row>
    <row r="926" spans="6:7">
      <c r="F926" s="166" t="s">
        <v>100</v>
      </c>
      <c r="G926" s="189" t="s">
        <v>1263</v>
      </c>
    </row>
    <row r="927" spans="6:7">
      <c r="F927" s="166" t="s">
        <v>100</v>
      </c>
      <c r="G927" s="189" t="s">
        <v>1264</v>
      </c>
    </row>
    <row r="928" spans="6:7">
      <c r="F928" s="166" t="s">
        <v>100</v>
      </c>
      <c r="G928" s="189" t="s">
        <v>1265</v>
      </c>
    </row>
    <row r="929" spans="6:7">
      <c r="F929" s="166" t="s">
        <v>100</v>
      </c>
      <c r="G929" s="189" t="s">
        <v>1266</v>
      </c>
    </row>
    <row r="930" spans="6:7">
      <c r="F930" s="166" t="s">
        <v>100</v>
      </c>
      <c r="G930" s="189" t="s">
        <v>1267</v>
      </c>
    </row>
    <row r="931" spans="6:7">
      <c r="F931" s="166" t="s">
        <v>100</v>
      </c>
      <c r="G931" s="189" t="s">
        <v>1268</v>
      </c>
    </row>
    <row r="932" spans="6:7">
      <c r="F932" s="166" t="s">
        <v>100</v>
      </c>
      <c r="G932" s="189" t="s">
        <v>1269</v>
      </c>
    </row>
    <row r="933" spans="6:7">
      <c r="F933" s="166" t="s">
        <v>100</v>
      </c>
      <c r="G933" s="189" t="s">
        <v>1270</v>
      </c>
    </row>
    <row r="934" spans="6:7">
      <c r="F934" s="166" t="s">
        <v>100</v>
      </c>
      <c r="G934" s="189" t="s">
        <v>1271</v>
      </c>
    </row>
    <row r="935" spans="6:7">
      <c r="F935" s="166" t="s">
        <v>100</v>
      </c>
      <c r="G935" s="189" t="s">
        <v>1272</v>
      </c>
    </row>
    <row r="936" spans="6:7">
      <c r="F936" s="166" t="s">
        <v>100</v>
      </c>
      <c r="G936" s="189" t="s">
        <v>1273</v>
      </c>
    </row>
    <row r="937" spans="6:7">
      <c r="F937" s="166" t="s">
        <v>100</v>
      </c>
      <c r="G937" s="189" t="s">
        <v>1274</v>
      </c>
    </row>
    <row r="938" spans="6:7">
      <c r="F938" s="166" t="s">
        <v>100</v>
      </c>
      <c r="G938" s="189" t="s">
        <v>1275</v>
      </c>
    </row>
    <row r="939" spans="6:7">
      <c r="F939" s="166" t="s">
        <v>100</v>
      </c>
      <c r="G939" s="189" t="s">
        <v>1276</v>
      </c>
    </row>
    <row r="940" spans="6:7">
      <c r="F940" s="166" t="s">
        <v>100</v>
      </c>
      <c r="G940" s="189" t="s">
        <v>1277</v>
      </c>
    </row>
    <row r="941" spans="6:7">
      <c r="F941" s="166" t="s">
        <v>100</v>
      </c>
      <c r="G941" s="189" t="s">
        <v>693</v>
      </c>
    </row>
    <row r="942" spans="6:7">
      <c r="F942" s="166" t="s">
        <v>100</v>
      </c>
      <c r="G942" s="189" t="s">
        <v>1278</v>
      </c>
    </row>
    <row r="943" spans="6:7">
      <c r="F943" s="166" t="s">
        <v>100</v>
      </c>
      <c r="G943" s="189" t="s">
        <v>1279</v>
      </c>
    </row>
    <row r="944" spans="6:7">
      <c r="F944" s="166" t="s">
        <v>100</v>
      </c>
      <c r="G944" s="189" t="s">
        <v>1280</v>
      </c>
    </row>
    <row r="945" spans="6:7">
      <c r="F945" s="166" t="s">
        <v>100</v>
      </c>
      <c r="G945" s="189" t="s">
        <v>1281</v>
      </c>
    </row>
    <row r="946" spans="6:7">
      <c r="F946" s="166" t="s">
        <v>100</v>
      </c>
      <c r="G946" s="189" t="s">
        <v>1282</v>
      </c>
    </row>
    <row r="947" spans="6:7">
      <c r="F947" s="166" t="s">
        <v>100</v>
      </c>
      <c r="G947" s="189" t="s">
        <v>1283</v>
      </c>
    </row>
    <row r="948" spans="6:7">
      <c r="F948" s="166" t="s">
        <v>100</v>
      </c>
      <c r="G948" s="189" t="s">
        <v>1284</v>
      </c>
    </row>
    <row r="949" spans="6:7">
      <c r="F949" s="166" t="s">
        <v>100</v>
      </c>
      <c r="G949" s="189" t="s">
        <v>1285</v>
      </c>
    </row>
    <row r="950" spans="6:7">
      <c r="F950" s="166" t="s">
        <v>100</v>
      </c>
      <c r="G950" s="189" t="s">
        <v>1286</v>
      </c>
    </row>
    <row r="951" spans="6:7">
      <c r="F951" s="166" t="s">
        <v>100</v>
      </c>
      <c r="G951" s="189" t="s">
        <v>1287</v>
      </c>
    </row>
    <row r="952" spans="6:7">
      <c r="F952" s="166" t="s">
        <v>101</v>
      </c>
      <c r="G952" s="189" t="s">
        <v>302</v>
      </c>
    </row>
    <row r="953" spans="6:7">
      <c r="F953" s="166" t="s">
        <v>101</v>
      </c>
      <c r="G953" s="189" t="s">
        <v>435</v>
      </c>
    </row>
    <row r="954" spans="6:7">
      <c r="F954" s="166" t="s">
        <v>101</v>
      </c>
      <c r="G954" s="189" t="s">
        <v>436</v>
      </c>
    </row>
    <row r="955" spans="6:7">
      <c r="F955" s="166" t="s">
        <v>101</v>
      </c>
      <c r="G955" s="189" t="s">
        <v>1288</v>
      </c>
    </row>
    <row r="956" spans="6:7">
      <c r="F956" s="166" t="s">
        <v>101</v>
      </c>
      <c r="G956" s="189" t="s">
        <v>437</v>
      </c>
    </row>
    <row r="957" spans="6:7">
      <c r="F957" s="166" t="s">
        <v>101</v>
      </c>
      <c r="G957" s="189" t="s">
        <v>438</v>
      </c>
    </row>
    <row r="958" spans="6:7">
      <c r="F958" s="166" t="s">
        <v>101</v>
      </c>
      <c r="G958" s="189" t="s">
        <v>1289</v>
      </c>
    </row>
    <row r="959" spans="6:7">
      <c r="F959" s="166" t="s">
        <v>101</v>
      </c>
      <c r="G959" s="189" t="s">
        <v>439</v>
      </c>
    </row>
    <row r="960" spans="6:7">
      <c r="F960" s="166" t="s">
        <v>101</v>
      </c>
      <c r="G960" s="189" t="s">
        <v>440</v>
      </c>
    </row>
    <row r="961" spans="6:7">
      <c r="F961" s="166" t="s">
        <v>101</v>
      </c>
      <c r="G961" s="189" t="s">
        <v>441</v>
      </c>
    </row>
    <row r="962" spans="6:7">
      <c r="F962" s="166" t="s">
        <v>101</v>
      </c>
      <c r="G962" s="189" t="s">
        <v>442</v>
      </c>
    </row>
    <row r="963" spans="6:7">
      <c r="F963" s="166" t="s">
        <v>101</v>
      </c>
      <c r="G963" s="189" t="s">
        <v>443</v>
      </c>
    </row>
    <row r="964" spans="6:7">
      <c r="F964" s="166" t="s">
        <v>101</v>
      </c>
      <c r="G964" s="189" t="s">
        <v>444</v>
      </c>
    </row>
    <row r="965" spans="6:7">
      <c r="F965" s="166" t="s">
        <v>101</v>
      </c>
      <c r="G965" s="189" t="s">
        <v>445</v>
      </c>
    </row>
    <row r="966" spans="6:7">
      <c r="F966" s="166" t="s">
        <v>101</v>
      </c>
      <c r="G966" s="189" t="s">
        <v>446</v>
      </c>
    </row>
    <row r="967" spans="6:7">
      <c r="F967" s="166" t="s">
        <v>101</v>
      </c>
      <c r="G967" s="189" t="s">
        <v>1290</v>
      </c>
    </row>
    <row r="968" spans="6:7">
      <c r="F968" s="166" t="s">
        <v>101</v>
      </c>
      <c r="G968" s="189" t="s">
        <v>447</v>
      </c>
    </row>
    <row r="969" spans="6:7">
      <c r="F969" s="166" t="s">
        <v>101</v>
      </c>
      <c r="G969" s="189" t="s">
        <v>1291</v>
      </c>
    </row>
    <row r="970" spans="6:7">
      <c r="F970" s="166" t="s">
        <v>101</v>
      </c>
      <c r="G970" s="189" t="s">
        <v>1292</v>
      </c>
    </row>
    <row r="971" spans="6:7">
      <c r="F971" s="166" t="s">
        <v>101</v>
      </c>
      <c r="G971" s="189" t="s">
        <v>1293</v>
      </c>
    </row>
    <row r="972" spans="6:7">
      <c r="F972" s="166" t="s">
        <v>101</v>
      </c>
      <c r="G972" s="189" t="s">
        <v>1294</v>
      </c>
    </row>
    <row r="973" spans="6:7">
      <c r="F973" s="166" t="s">
        <v>101</v>
      </c>
      <c r="G973" s="189" t="s">
        <v>1295</v>
      </c>
    </row>
    <row r="974" spans="6:7">
      <c r="F974" s="166" t="s">
        <v>101</v>
      </c>
      <c r="G974" s="189" t="s">
        <v>1296</v>
      </c>
    </row>
    <row r="975" spans="6:7">
      <c r="F975" s="166" t="s">
        <v>101</v>
      </c>
      <c r="G975" s="189" t="s">
        <v>1297</v>
      </c>
    </row>
    <row r="976" spans="6:7">
      <c r="F976" s="166" t="s">
        <v>101</v>
      </c>
      <c r="G976" s="189" t="s">
        <v>1298</v>
      </c>
    </row>
    <row r="977" spans="6:7">
      <c r="F977" s="166" t="s">
        <v>101</v>
      </c>
      <c r="G977" s="189" t="s">
        <v>1299</v>
      </c>
    </row>
    <row r="978" spans="6:7">
      <c r="F978" s="166" t="s">
        <v>101</v>
      </c>
      <c r="G978" s="189" t="s">
        <v>1300</v>
      </c>
    </row>
    <row r="979" spans="6:7">
      <c r="F979" s="166" t="s">
        <v>101</v>
      </c>
      <c r="G979" s="189" t="s">
        <v>1301</v>
      </c>
    </row>
    <row r="980" spans="6:7">
      <c r="F980" s="166" t="s">
        <v>101</v>
      </c>
      <c r="G980" s="189" t="s">
        <v>448</v>
      </c>
    </row>
    <row r="981" spans="6:7">
      <c r="F981" s="166" t="s">
        <v>101</v>
      </c>
      <c r="G981" s="189" t="s">
        <v>449</v>
      </c>
    </row>
    <row r="982" spans="6:7">
      <c r="F982" s="166" t="s">
        <v>101</v>
      </c>
      <c r="G982" s="189" t="s">
        <v>450</v>
      </c>
    </row>
    <row r="983" spans="6:7">
      <c r="F983" s="166" t="s">
        <v>101</v>
      </c>
      <c r="G983" s="189" t="s">
        <v>451</v>
      </c>
    </row>
    <row r="984" spans="6:7">
      <c r="F984" s="166" t="s">
        <v>101</v>
      </c>
      <c r="G984" s="189" t="s">
        <v>1302</v>
      </c>
    </row>
    <row r="985" spans="6:7">
      <c r="F985" s="166" t="s">
        <v>101</v>
      </c>
      <c r="G985" s="189" t="s">
        <v>452</v>
      </c>
    </row>
    <row r="986" spans="6:7">
      <c r="F986" s="166" t="s">
        <v>101</v>
      </c>
      <c r="G986" s="189" t="s">
        <v>453</v>
      </c>
    </row>
    <row r="987" spans="6:7">
      <c r="F987" s="166" t="s">
        <v>102</v>
      </c>
      <c r="G987" s="189" t="s">
        <v>166</v>
      </c>
    </row>
    <row r="988" spans="6:7">
      <c r="F988" s="166" t="s">
        <v>102</v>
      </c>
      <c r="G988" s="189" t="s">
        <v>454</v>
      </c>
    </row>
    <row r="989" spans="6:7">
      <c r="F989" s="166" t="s">
        <v>102</v>
      </c>
      <c r="G989" s="189" t="s">
        <v>303</v>
      </c>
    </row>
    <row r="990" spans="6:7">
      <c r="F990" s="166" t="s">
        <v>102</v>
      </c>
      <c r="G990" s="189" t="s">
        <v>455</v>
      </c>
    </row>
    <row r="991" spans="6:7">
      <c r="F991" s="166" t="s">
        <v>102</v>
      </c>
      <c r="G991" s="189" t="s">
        <v>1303</v>
      </c>
    </row>
    <row r="992" spans="6:7">
      <c r="F992" s="166" t="s">
        <v>102</v>
      </c>
      <c r="G992" s="189" t="s">
        <v>456</v>
      </c>
    </row>
    <row r="993" spans="6:7">
      <c r="F993" s="166" t="s">
        <v>102</v>
      </c>
      <c r="G993" s="189" t="s">
        <v>304</v>
      </c>
    </row>
    <row r="994" spans="6:7">
      <c r="F994" s="166" t="s">
        <v>102</v>
      </c>
      <c r="G994" s="189" t="s">
        <v>457</v>
      </c>
    </row>
    <row r="995" spans="6:7">
      <c r="F995" s="166" t="s">
        <v>102</v>
      </c>
      <c r="G995" s="189" t="s">
        <v>305</v>
      </c>
    </row>
    <row r="996" spans="6:7">
      <c r="F996" s="166" t="s">
        <v>102</v>
      </c>
      <c r="G996" s="189" t="s">
        <v>306</v>
      </c>
    </row>
    <row r="997" spans="6:7">
      <c r="F997" s="166" t="s">
        <v>102</v>
      </c>
      <c r="G997" s="189" t="s">
        <v>187</v>
      </c>
    </row>
    <row r="998" spans="6:7">
      <c r="F998" s="166" t="s">
        <v>102</v>
      </c>
      <c r="G998" s="189" t="s">
        <v>188</v>
      </c>
    </row>
    <row r="999" spans="6:7">
      <c r="F999" s="166" t="s">
        <v>102</v>
      </c>
      <c r="G999" s="189" t="s">
        <v>307</v>
      </c>
    </row>
    <row r="1000" spans="6:7">
      <c r="F1000" s="166" t="s">
        <v>102</v>
      </c>
      <c r="G1000" s="189" t="s">
        <v>308</v>
      </c>
    </row>
    <row r="1001" spans="6:7">
      <c r="F1001" s="166" t="s">
        <v>102</v>
      </c>
      <c r="G1001" s="189" t="s">
        <v>458</v>
      </c>
    </row>
    <row r="1002" spans="6:7">
      <c r="F1002" s="166" t="s">
        <v>102</v>
      </c>
      <c r="G1002" s="189" t="s">
        <v>459</v>
      </c>
    </row>
    <row r="1003" spans="6:7">
      <c r="F1003" s="166" t="s">
        <v>102</v>
      </c>
      <c r="G1003" s="189" t="s">
        <v>460</v>
      </c>
    </row>
    <row r="1004" spans="6:7">
      <c r="F1004" s="166" t="s">
        <v>102</v>
      </c>
      <c r="G1004" s="189" t="s">
        <v>461</v>
      </c>
    </row>
    <row r="1005" spans="6:7">
      <c r="F1005" s="166" t="s">
        <v>102</v>
      </c>
      <c r="G1005" s="189" t="s">
        <v>462</v>
      </c>
    </row>
    <row r="1006" spans="6:7">
      <c r="F1006" s="166" t="s">
        <v>102</v>
      </c>
      <c r="G1006" s="189" t="s">
        <v>309</v>
      </c>
    </row>
    <row r="1007" spans="6:7">
      <c r="F1007" s="166" t="s">
        <v>102</v>
      </c>
      <c r="G1007" s="189" t="s">
        <v>463</v>
      </c>
    </row>
    <row r="1008" spans="6:7">
      <c r="F1008" s="166" t="s">
        <v>102</v>
      </c>
      <c r="G1008" s="189" t="s">
        <v>464</v>
      </c>
    </row>
    <row r="1009" spans="6:7">
      <c r="F1009" s="166" t="s">
        <v>102</v>
      </c>
      <c r="G1009" s="189" t="s">
        <v>465</v>
      </c>
    </row>
    <row r="1010" spans="6:7">
      <c r="F1010" s="166" t="s">
        <v>102</v>
      </c>
      <c r="G1010" s="189" t="s">
        <v>466</v>
      </c>
    </row>
    <row r="1011" spans="6:7">
      <c r="F1011" s="166" t="s">
        <v>102</v>
      </c>
      <c r="G1011" s="189" t="s">
        <v>310</v>
      </c>
    </row>
    <row r="1012" spans="6:7">
      <c r="F1012" s="166" t="s">
        <v>102</v>
      </c>
      <c r="G1012" s="189" t="s">
        <v>467</v>
      </c>
    </row>
    <row r="1013" spans="6:7">
      <c r="F1013" s="166" t="s">
        <v>102</v>
      </c>
      <c r="G1013" s="189" t="s">
        <v>468</v>
      </c>
    </row>
    <row r="1014" spans="6:7">
      <c r="F1014" s="166" t="s">
        <v>102</v>
      </c>
      <c r="G1014" s="189" t="s">
        <v>469</v>
      </c>
    </row>
    <row r="1015" spans="6:7">
      <c r="F1015" s="166" t="s">
        <v>102</v>
      </c>
      <c r="G1015" s="189" t="s">
        <v>311</v>
      </c>
    </row>
    <row r="1016" spans="6:7">
      <c r="F1016" s="166" t="s">
        <v>102</v>
      </c>
      <c r="G1016" s="189" t="s">
        <v>312</v>
      </c>
    </row>
    <row r="1017" spans="6:7">
      <c r="F1017" s="166" t="s">
        <v>102</v>
      </c>
      <c r="G1017" s="189" t="s">
        <v>470</v>
      </c>
    </row>
    <row r="1018" spans="6:7">
      <c r="F1018" s="166" t="s">
        <v>102</v>
      </c>
      <c r="G1018" s="189" t="s">
        <v>313</v>
      </c>
    </row>
    <row r="1019" spans="6:7">
      <c r="F1019" s="166" t="s">
        <v>102</v>
      </c>
      <c r="G1019" s="189" t="s">
        <v>1304</v>
      </c>
    </row>
    <row r="1020" spans="6:7">
      <c r="F1020" s="166" t="s">
        <v>102</v>
      </c>
      <c r="G1020" s="189" t="s">
        <v>314</v>
      </c>
    </row>
    <row r="1021" spans="6:7">
      <c r="F1021" s="166" t="s">
        <v>102</v>
      </c>
      <c r="G1021" s="189" t="s">
        <v>315</v>
      </c>
    </row>
    <row r="1022" spans="6:7">
      <c r="F1022" s="166" t="s">
        <v>102</v>
      </c>
      <c r="G1022" s="189" t="s">
        <v>1305</v>
      </c>
    </row>
    <row r="1023" spans="6:7">
      <c r="F1023" s="166" t="s">
        <v>102</v>
      </c>
      <c r="G1023" s="189" t="s">
        <v>316</v>
      </c>
    </row>
    <row r="1024" spans="6:7">
      <c r="F1024" s="166" t="s">
        <v>102</v>
      </c>
      <c r="G1024" s="189" t="s">
        <v>317</v>
      </c>
    </row>
    <row r="1025" spans="6:7">
      <c r="F1025" s="166" t="s">
        <v>102</v>
      </c>
      <c r="G1025" s="189" t="s">
        <v>318</v>
      </c>
    </row>
    <row r="1026" spans="6:7">
      <c r="F1026" s="166" t="s">
        <v>102</v>
      </c>
      <c r="G1026" s="189" t="s">
        <v>1306</v>
      </c>
    </row>
    <row r="1027" spans="6:7">
      <c r="F1027" s="166" t="s">
        <v>102</v>
      </c>
      <c r="G1027" s="189" t="s">
        <v>471</v>
      </c>
    </row>
    <row r="1028" spans="6:7">
      <c r="F1028" s="166" t="s">
        <v>102</v>
      </c>
      <c r="G1028" s="189" t="s">
        <v>472</v>
      </c>
    </row>
    <row r="1029" spans="6:7">
      <c r="F1029" s="166" t="s">
        <v>102</v>
      </c>
      <c r="G1029" s="189" t="s">
        <v>319</v>
      </c>
    </row>
    <row r="1030" spans="6:7">
      <c r="F1030" s="166" t="s">
        <v>102</v>
      </c>
      <c r="G1030" s="189" t="s">
        <v>320</v>
      </c>
    </row>
    <row r="1031" spans="6:7">
      <c r="F1031" s="166" t="s">
        <v>102</v>
      </c>
      <c r="G1031" s="189" t="s">
        <v>1307</v>
      </c>
    </row>
    <row r="1032" spans="6:7">
      <c r="F1032" s="166" t="s">
        <v>102</v>
      </c>
      <c r="G1032" s="189" t="s">
        <v>473</v>
      </c>
    </row>
    <row r="1033" spans="6:7">
      <c r="F1033" s="166" t="s">
        <v>102</v>
      </c>
      <c r="G1033" s="189" t="s">
        <v>474</v>
      </c>
    </row>
    <row r="1034" spans="6:7">
      <c r="F1034" s="166" t="s">
        <v>102</v>
      </c>
      <c r="G1034" s="189" t="s">
        <v>1308</v>
      </c>
    </row>
    <row r="1035" spans="6:7">
      <c r="F1035" s="166" t="s">
        <v>102</v>
      </c>
      <c r="G1035" s="189" t="s">
        <v>1152</v>
      </c>
    </row>
    <row r="1036" spans="6:7">
      <c r="F1036" s="166" t="s">
        <v>102</v>
      </c>
      <c r="G1036" s="189" t="s">
        <v>1309</v>
      </c>
    </row>
    <row r="1037" spans="6:7">
      <c r="F1037" s="166" t="s">
        <v>102</v>
      </c>
      <c r="G1037" s="189" t="s">
        <v>475</v>
      </c>
    </row>
    <row r="1038" spans="6:7">
      <c r="F1038" s="166" t="s">
        <v>102</v>
      </c>
      <c r="G1038" s="189" t="s">
        <v>476</v>
      </c>
    </row>
    <row r="1039" spans="6:7">
      <c r="F1039" s="166" t="s">
        <v>102</v>
      </c>
      <c r="G1039" s="189" t="s">
        <v>477</v>
      </c>
    </row>
    <row r="1040" spans="6:7">
      <c r="F1040" s="166" t="s">
        <v>102</v>
      </c>
      <c r="G1040" s="189" t="s">
        <v>478</v>
      </c>
    </row>
    <row r="1041" spans="6:7">
      <c r="F1041" s="166" t="s">
        <v>103</v>
      </c>
      <c r="G1041" s="189" t="s">
        <v>321</v>
      </c>
    </row>
    <row r="1042" spans="6:7">
      <c r="F1042" s="166" t="s">
        <v>103</v>
      </c>
      <c r="G1042" s="189" t="s">
        <v>322</v>
      </c>
    </row>
    <row r="1043" spans="6:7">
      <c r="F1043" s="166" t="s">
        <v>103</v>
      </c>
      <c r="G1043" s="189" t="s">
        <v>1310</v>
      </c>
    </row>
    <row r="1044" spans="6:7">
      <c r="F1044" s="166" t="s">
        <v>103</v>
      </c>
      <c r="G1044" s="189" t="s">
        <v>1311</v>
      </c>
    </row>
    <row r="1045" spans="6:7">
      <c r="F1045" s="166" t="s">
        <v>103</v>
      </c>
      <c r="G1045" s="189" t="s">
        <v>323</v>
      </c>
    </row>
    <row r="1046" spans="6:7">
      <c r="F1046" s="166" t="s">
        <v>103</v>
      </c>
      <c r="G1046" s="189" t="s">
        <v>324</v>
      </c>
    </row>
    <row r="1047" spans="6:7">
      <c r="F1047" s="166" t="s">
        <v>103</v>
      </c>
      <c r="G1047" s="189" t="s">
        <v>479</v>
      </c>
    </row>
    <row r="1048" spans="6:7">
      <c r="F1048" s="166" t="s">
        <v>103</v>
      </c>
      <c r="G1048" s="189" t="s">
        <v>1312</v>
      </c>
    </row>
    <row r="1049" spans="6:7">
      <c r="F1049" s="166" t="s">
        <v>103</v>
      </c>
      <c r="G1049" s="189" t="s">
        <v>325</v>
      </c>
    </row>
    <row r="1050" spans="6:7">
      <c r="F1050" s="166" t="s">
        <v>103</v>
      </c>
      <c r="G1050" s="189" t="s">
        <v>1313</v>
      </c>
    </row>
    <row r="1051" spans="6:7">
      <c r="F1051" s="166" t="s">
        <v>103</v>
      </c>
      <c r="G1051" s="189" t="s">
        <v>1314</v>
      </c>
    </row>
    <row r="1052" spans="6:7">
      <c r="F1052" s="166" t="s">
        <v>103</v>
      </c>
      <c r="G1052" s="189" t="s">
        <v>480</v>
      </c>
    </row>
    <row r="1053" spans="6:7">
      <c r="F1053" s="166" t="s">
        <v>103</v>
      </c>
      <c r="G1053" s="189" t="s">
        <v>1315</v>
      </c>
    </row>
    <row r="1054" spans="6:7">
      <c r="F1054" s="166" t="s">
        <v>103</v>
      </c>
      <c r="G1054" s="189" t="s">
        <v>481</v>
      </c>
    </row>
    <row r="1055" spans="6:7">
      <c r="F1055" s="166" t="s">
        <v>103</v>
      </c>
      <c r="G1055" s="189" t="s">
        <v>482</v>
      </c>
    </row>
    <row r="1056" spans="6:7">
      <c r="F1056" s="166" t="s">
        <v>103</v>
      </c>
      <c r="G1056" s="189" t="s">
        <v>483</v>
      </c>
    </row>
    <row r="1057" spans="6:7">
      <c r="F1057" s="166" t="s">
        <v>103</v>
      </c>
      <c r="G1057" s="189" t="s">
        <v>484</v>
      </c>
    </row>
    <row r="1058" spans="6:7">
      <c r="F1058" s="166" t="s">
        <v>103</v>
      </c>
      <c r="G1058" s="189" t="s">
        <v>485</v>
      </c>
    </row>
    <row r="1059" spans="6:7">
      <c r="F1059" s="166" t="s">
        <v>103</v>
      </c>
      <c r="G1059" s="189" t="s">
        <v>486</v>
      </c>
    </row>
    <row r="1060" spans="6:7">
      <c r="F1060" s="166" t="s">
        <v>103</v>
      </c>
      <c r="G1060" s="189" t="s">
        <v>1316</v>
      </c>
    </row>
    <row r="1061" spans="6:7">
      <c r="F1061" s="166" t="s">
        <v>103</v>
      </c>
      <c r="G1061" s="189" t="s">
        <v>988</v>
      </c>
    </row>
    <row r="1062" spans="6:7">
      <c r="F1062" s="166" t="s">
        <v>103</v>
      </c>
      <c r="G1062" s="189" t="s">
        <v>1317</v>
      </c>
    </row>
    <row r="1063" spans="6:7">
      <c r="F1063" s="166" t="s">
        <v>103</v>
      </c>
      <c r="G1063" s="189" t="s">
        <v>1318</v>
      </c>
    </row>
    <row r="1064" spans="6:7">
      <c r="F1064" s="166" t="s">
        <v>103</v>
      </c>
      <c r="G1064" s="189" t="s">
        <v>1319</v>
      </c>
    </row>
    <row r="1065" spans="6:7">
      <c r="F1065" s="166" t="s">
        <v>103</v>
      </c>
      <c r="G1065" s="189" t="s">
        <v>1320</v>
      </c>
    </row>
    <row r="1066" spans="6:7">
      <c r="F1066" s="166" t="s">
        <v>103</v>
      </c>
      <c r="G1066" s="189" t="s">
        <v>1321</v>
      </c>
    </row>
    <row r="1067" spans="6:7">
      <c r="F1067" s="166" t="s">
        <v>103</v>
      </c>
      <c r="G1067" s="189" t="s">
        <v>1322</v>
      </c>
    </row>
    <row r="1068" spans="6:7">
      <c r="F1068" s="166" t="s">
        <v>103</v>
      </c>
      <c r="G1068" s="189" t="s">
        <v>1323</v>
      </c>
    </row>
    <row r="1069" spans="6:7">
      <c r="F1069" s="166" t="s">
        <v>103</v>
      </c>
      <c r="G1069" s="189" t="s">
        <v>1324</v>
      </c>
    </row>
    <row r="1070" spans="6:7">
      <c r="F1070" s="166" t="s">
        <v>104</v>
      </c>
      <c r="G1070" s="189" t="s">
        <v>224</v>
      </c>
    </row>
    <row r="1071" spans="6:7">
      <c r="F1071" s="166" t="s">
        <v>104</v>
      </c>
      <c r="G1071" s="189" t="s">
        <v>326</v>
      </c>
    </row>
    <row r="1072" spans="6:7">
      <c r="F1072" s="166" t="s">
        <v>104</v>
      </c>
      <c r="G1072" s="189" t="s">
        <v>487</v>
      </c>
    </row>
    <row r="1073" spans="6:7">
      <c r="F1073" s="166" t="s">
        <v>104</v>
      </c>
      <c r="G1073" s="189" t="s">
        <v>1325</v>
      </c>
    </row>
    <row r="1074" spans="6:7">
      <c r="F1074" s="166" t="s">
        <v>104</v>
      </c>
      <c r="G1074" s="189" t="s">
        <v>225</v>
      </c>
    </row>
    <row r="1075" spans="6:7">
      <c r="F1075" s="166" t="s">
        <v>104</v>
      </c>
      <c r="G1075" s="189" t="s">
        <v>327</v>
      </c>
    </row>
    <row r="1076" spans="6:7">
      <c r="F1076" s="166" t="s">
        <v>104</v>
      </c>
      <c r="G1076" s="189" t="s">
        <v>1326</v>
      </c>
    </row>
    <row r="1077" spans="6:7">
      <c r="F1077" s="166" t="s">
        <v>104</v>
      </c>
      <c r="G1077" s="189" t="s">
        <v>328</v>
      </c>
    </row>
    <row r="1078" spans="6:7">
      <c r="F1078" s="166" t="s">
        <v>104</v>
      </c>
      <c r="G1078" s="189" t="s">
        <v>488</v>
      </c>
    </row>
    <row r="1079" spans="6:7">
      <c r="F1079" s="166" t="s">
        <v>104</v>
      </c>
      <c r="G1079" s="189" t="s">
        <v>489</v>
      </c>
    </row>
    <row r="1080" spans="6:7">
      <c r="F1080" s="166" t="s">
        <v>104</v>
      </c>
      <c r="G1080" s="189" t="s">
        <v>1327</v>
      </c>
    </row>
    <row r="1081" spans="6:7">
      <c r="F1081" s="166" t="s">
        <v>104</v>
      </c>
      <c r="G1081" s="189" t="s">
        <v>490</v>
      </c>
    </row>
    <row r="1082" spans="6:7">
      <c r="F1082" s="166" t="s">
        <v>104</v>
      </c>
      <c r="G1082" s="189" t="s">
        <v>1328</v>
      </c>
    </row>
    <row r="1083" spans="6:7">
      <c r="F1083" s="166" t="s">
        <v>104</v>
      </c>
      <c r="G1083" s="189" t="s">
        <v>1329</v>
      </c>
    </row>
    <row r="1084" spans="6:7">
      <c r="F1084" s="166" t="s">
        <v>104</v>
      </c>
      <c r="G1084" s="189" t="s">
        <v>1330</v>
      </c>
    </row>
    <row r="1085" spans="6:7">
      <c r="F1085" s="166" t="s">
        <v>104</v>
      </c>
      <c r="G1085" s="189" t="s">
        <v>1331</v>
      </c>
    </row>
    <row r="1086" spans="6:7">
      <c r="F1086" s="166" t="s">
        <v>104</v>
      </c>
      <c r="G1086" s="189" t="s">
        <v>1332</v>
      </c>
    </row>
    <row r="1087" spans="6:7">
      <c r="F1087" s="166" t="s">
        <v>104</v>
      </c>
      <c r="G1087" s="189" t="s">
        <v>1333</v>
      </c>
    </row>
    <row r="1088" spans="6:7">
      <c r="F1088" s="166" t="s">
        <v>104</v>
      </c>
      <c r="G1088" s="189" t="s">
        <v>1334</v>
      </c>
    </row>
    <row r="1089" spans="6:7">
      <c r="F1089" s="166" t="s">
        <v>105</v>
      </c>
      <c r="G1089" s="189" t="s">
        <v>226</v>
      </c>
    </row>
    <row r="1090" spans="6:7">
      <c r="F1090" s="166" t="s">
        <v>105</v>
      </c>
      <c r="G1090" s="189" t="s">
        <v>1335</v>
      </c>
    </row>
    <row r="1091" spans="6:7">
      <c r="F1091" s="166" t="s">
        <v>105</v>
      </c>
      <c r="G1091" s="189" t="s">
        <v>1336</v>
      </c>
    </row>
    <row r="1092" spans="6:7">
      <c r="F1092" s="166" t="s">
        <v>105</v>
      </c>
      <c r="G1092" s="189" t="s">
        <v>1337</v>
      </c>
    </row>
    <row r="1093" spans="6:7">
      <c r="F1093" s="166" t="s">
        <v>105</v>
      </c>
      <c r="G1093" s="189" t="s">
        <v>329</v>
      </c>
    </row>
    <row r="1094" spans="6:7">
      <c r="F1094" s="166" t="s">
        <v>105</v>
      </c>
      <c r="G1094" s="189" t="s">
        <v>1338</v>
      </c>
    </row>
    <row r="1095" spans="6:7">
      <c r="F1095" s="166" t="s">
        <v>105</v>
      </c>
      <c r="G1095" s="189" t="s">
        <v>330</v>
      </c>
    </row>
    <row r="1096" spans="6:7">
      <c r="F1096" s="166" t="s">
        <v>105</v>
      </c>
      <c r="G1096" s="189" t="s">
        <v>491</v>
      </c>
    </row>
    <row r="1097" spans="6:7">
      <c r="F1097" s="166" t="s">
        <v>105</v>
      </c>
      <c r="G1097" s="189" t="s">
        <v>331</v>
      </c>
    </row>
    <row r="1098" spans="6:7">
      <c r="F1098" s="166" t="s">
        <v>105</v>
      </c>
      <c r="G1098" s="189" t="s">
        <v>332</v>
      </c>
    </row>
    <row r="1099" spans="6:7">
      <c r="F1099" s="166" t="s">
        <v>105</v>
      </c>
      <c r="G1099" s="189" t="s">
        <v>333</v>
      </c>
    </row>
    <row r="1100" spans="6:7">
      <c r="F1100" s="166" t="s">
        <v>105</v>
      </c>
      <c r="G1100" s="189" t="s">
        <v>334</v>
      </c>
    </row>
    <row r="1101" spans="6:7">
      <c r="F1101" s="166" t="s">
        <v>105</v>
      </c>
      <c r="G1101" s="189" t="s">
        <v>1339</v>
      </c>
    </row>
    <row r="1102" spans="6:7">
      <c r="F1102" s="166" t="s">
        <v>105</v>
      </c>
      <c r="G1102" s="189" t="s">
        <v>1340</v>
      </c>
    </row>
    <row r="1103" spans="6:7">
      <c r="F1103" s="166" t="s">
        <v>105</v>
      </c>
      <c r="G1103" s="189" t="s">
        <v>335</v>
      </c>
    </row>
    <row r="1104" spans="6:7">
      <c r="F1104" s="166" t="s">
        <v>105</v>
      </c>
      <c r="G1104" s="189" t="s">
        <v>492</v>
      </c>
    </row>
    <row r="1105" spans="6:7">
      <c r="F1105" s="166" t="s">
        <v>105</v>
      </c>
      <c r="G1105" s="189" t="s">
        <v>493</v>
      </c>
    </row>
    <row r="1106" spans="6:7">
      <c r="F1106" s="166" t="s">
        <v>105</v>
      </c>
      <c r="G1106" s="189" t="s">
        <v>1341</v>
      </c>
    </row>
    <row r="1107" spans="6:7">
      <c r="F1107" s="166" t="s">
        <v>105</v>
      </c>
      <c r="G1107" s="189" t="s">
        <v>1342</v>
      </c>
    </row>
    <row r="1108" spans="6:7">
      <c r="F1108" s="166" t="s">
        <v>105</v>
      </c>
      <c r="G1108" s="189" t="s">
        <v>1343</v>
      </c>
    </row>
    <row r="1109" spans="6:7">
      <c r="F1109" s="166" t="s">
        <v>105</v>
      </c>
      <c r="G1109" s="189" t="s">
        <v>1344</v>
      </c>
    </row>
    <row r="1110" spans="6:7">
      <c r="F1110" s="166" t="s">
        <v>105</v>
      </c>
      <c r="G1110" s="189" t="s">
        <v>336</v>
      </c>
    </row>
    <row r="1111" spans="6:7">
      <c r="F1111" s="166" t="s">
        <v>105</v>
      </c>
      <c r="G1111" s="189" t="s">
        <v>1345</v>
      </c>
    </row>
    <row r="1112" spans="6:7">
      <c r="F1112" s="166" t="s">
        <v>105</v>
      </c>
      <c r="G1112" s="189" t="s">
        <v>1346</v>
      </c>
    </row>
    <row r="1113" spans="6:7">
      <c r="F1113" s="166" t="s">
        <v>105</v>
      </c>
      <c r="G1113" s="189" t="s">
        <v>1347</v>
      </c>
    </row>
    <row r="1114" spans="6:7">
      <c r="F1114" s="166" t="s">
        <v>105</v>
      </c>
      <c r="G1114" s="189" t="s">
        <v>1348</v>
      </c>
    </row>
    <row r="1115" spans="6:7">
      <c r="F1115" s="166" t="s">
        <v>106</v>
      </c>
      <c r="G1115" s="189" t="s">
        <v>1349</v>
      </c>
    </row>
    <row r="1116" spans="6:7">
      <c r="F1116" s="166" t="s">
        <v>106</v>
      </c>
      <c r="G1116" s="189" t="s">
        <v>227</v>
      </c>
    </row>
    <row r="1117" spans="6:7">
      <c r="F1117" s="166" t="s">
        <v>106</v>
      </c>
      <c r="G1117" s="189" t="s">
        <v>337</v>
      </c>
    </row>
    <row r="1118" spans="6:7">
      <c r="F1118" s="166" t="s">
        <v>106</v>
      </c>
      <c r="G1118" s="189" t="s">
        <v>189</v>
      </c>
    </row>
    <row r="1119" spans="6:7">
      <c r="F1119" s="166" t="s">
        <v>106</v>
      </c>
      <c r="G1119" s="189" t="s">
        <v>190</v>
      </c>
    </row>
    <row r="1120" spans="6:7">
      <c r="F1120" s="166" t="s">
        <v>106</v>
      </c>
      <c r="G1120" s="189" t="s">
        <v>191</v>
      </c>
    </row>
    <row r="1121" spans="6:7">
      <c r="F1121" s="166" t="s">
        <v>106</v>
      </c>
      <c r="G1121" s="189" t="s">
        <v>338</v>
      </c>
    </row>
    <row r="1122" spans="6:7">
      <c r="F1122" s="166" t="s">
        <v>106</v>
      </c>
      <c r="G1122" s="189" t="s">
        <v>192</v>
      </c>
    </row>
    <row r="1123" spans="6:7">
      <c r="F1123" s="166" t="s">
        <v>106</v>
      </c>
      <c r="G1123" s="189" t="s">
        <v>339</v>
      </c>
    </row>
    <row r="1124" spans="6:7">
      <c r="F1124" s="166" t="s">
        <v>106</v>
      </c>
      <c r="G1124" s="189" t="s">
        <v>167</v>
      </c>
    </row>
    <row r="1125" spans="6:7">
      <c r="F1125" s="166" t="s">
        <v>106</v>
      </c>
      <c r="G1125" s="189" t="s">
        <v>228</v>
      </c>
    </row>
    <row r="1126" spans="6:7">
      <c r="F1126" s="166" t="s">
        <v>106</v>
      </c>
      <c r="G1126" s="189" t="s">
        <v>229</v>
      </c>
    </row>
    <row r="1127" spans="6:7">
      <c r="F1127" s="166" t="s">
        <v>106</v>
      </c>
      <c r="G1127" s="189" t="s">
        <v>230</v>
      </c>
    </row>
    <row r="1128" spans="6:7">
      <c r="F1128" s="166" t="s">
        <v>106</v>
      </c>
      <c r="G1128" s="189" t="s">
        <v>340</v>
      </c>
    </row>
    <row r="1129" spans="6:7">
      <c r="F1129" s="166" t="s">
        <v>106</v>
      </c>
      <c r="G1129" s="189" t="s">
        <v>341</v>
      </c>
    </row>
    <row r="1130" spans="6:7">
      <c r="F1130" s="166" t="s">
        <v>106</v>
      </c>
      <c r="G1130" s="189" t="s">
        <v>193</v>
      </c>
    </row>
    <row r="1131" spans="6:7">
      <c r="F1131" s="166" t="s">
        <v>106</v>
      </c>
      <c r="G1131" s="189" t="s">
        <v>342</v>
      </c>
    </row>
    <row r="1132" spans="6:7">
      <c r="F1132" s="166" t="s">
        <v>106</v>
      </c>
      <c r="G1132" s="189" t="s">
        <v>231</v>
      </c>
    </row>
    <row r="1133" spans="6:7">
      <c r="F1133" s="166" t="s">
        <v>106</v>
      </c>
      <c r="G1133" s="189" t="s">
        <v>168</v>
      </c>
    </row>
    <row r="1134" spans="6:7">
      <c r="F1134" s="166" t="s">
        <v>106</v>
      </c>
      <c r="G1134" s="189" t="s">
        <v>343</v>
      </c>
    </row>
    <row r="1135" spans="6:7">
      <c r="F1135" s="166" t="s">
        <v>106</v>
      </c>
      <c r="G1135" s="189" t="s">
        <v>194</v>
      </c>
    </row>
    <row r="1136" spans="6:7">
      <c r="F1136" s="166" t="s">
        <v>106</v>
      </c>
      <c r="G1136" s="189" t="s">
        <v>344</v>
      </c>
    </row>
    <row r="1137" spans="6:7">
      <c r="F1137" s="166" t="s">
        <v>106</v>
      </c>
      <c r="G1137" s="189" t="s">
        <v>345</v>
      </c>
    </row>
    <row r="1138" spans="6:7">
      <c r="F1138" s="166" t="s">
        <v>106</v>
      </c>
      <c r="G1138" s="189" t="s">
        <v>169</v>
      </c>
    </row>
    <row r="1139" spans="6:7">
      <c r="F1139" s="166" t="s">
        <v>106</v>
      </c>
      <c r="G1139" s="189" t="s">
        <v>232</v>
      </c>
    </row>
    <row r="1140" spans="6:7">
      <c r="F1140" s="166" t="s">
        <v>106</v>
      </c>
      <c r="G1140" s="189" t="s">
        <v>233</v>
      </c>
    </row>
    <row r="1141" spans="6:7">
      <c r="F1141" s="166" t="s">
        <v>106</v>
      </c>
      <c r="G1141" s="189" t="s">
        <v>346</v>
      </c>
    </row>
    <row r="1142" spans="6:7">
      <c r="F1142" s="166" t="s">
        <v>106</v>
      </c>
      <c r="G1142" s="189" t="s">
        <v>234</v>
      </c>
    </row>
    <row r="1143" spans="6:7">
      <c r="F1143" s="166" t="s">
        <v>106</v>
      </c>
      <c r="G1143" s="189" t="s">
        <v>347</v>
      </c>
    </row>
    <row r="1144" spans="6:7">
      <c r="F1144" s="166" t="s">
        <v>106</v>
      </c>
      <c r="G1144" s="189" t="s">
        <v>170</v>
      </c>
    </row>
    <row r="1145" spans="6:7">
      <c r="F1145" s="166" t="s">
        <v>106</v>
      </c>
      <c r="G1145" s="189" t="s">
        <v>235</v>
      </c>
    </row>
    <row r="1146" spans="6:7">
      <c r="F1146" s="166" t="s">
        <v>106</v>
      </c>
      <c r="G1146" s="189" t="s">
        <v>348</v>
      </c>
    </row>
    <row r="1147" spans="6:7">
      <c r="F1147" s="166" t="s">
        <v>106</v>
      </c>
      <c r="G1147" s="189" t="s">
        <v>349</v>
      </c>
    </row>
    <row r="1148" spans="6:7">
      <c r="F1148" s="166" t="s">
        <v>106</v>
      </c>
      <c r="G1148" s="189" t="s">
        <v>350</v>
      </c>
    </row>
    <row r="1149" spans="6:7">
      <c r="F1149" s="166" t="s">
        <v>106</v>
      </c>
      <c r="G1149" s="189" t="s">
        <v>351</v>
      </c>
    </row>
    <row r="1150" spans="6:7">
      <c r="F1150" s="166" t="s">
        <v>106</v>
      </c>
      <c r="G1150" s="189" t="s">
        <v>352</v>
      </c>
    </row>
    <row r="1151" spans="6:7">
      <c r="F1151" s="166" t="s">
        <v>106</v>
      </c>
      <c r="G1151" s="189" t="s">
        <v>353</v>
      </c>
    </row>
    <row r="1152" spans="6:7">
      <c r="F1152" s="166" t="s">
        <v>106</v>
      </c>
      <c r="G1152" s="189" t="s">
        <v>354</v>
      </c>
    </row>
    <row r="1153" spans="6:7">
      <c r="F1153" s="166" t="s">
        <v>106</v>
      </c>
      <c r="G1153" s="189" t="s">
        <v>355</v>
      </c>
    </row>
    <row r="1154" spans="6:7">
      <c r="F1154" s="166" t="s">
        <v>106</v>
      </c>
      <c r="G1154" s="189" t="s">
        <v>356</v>
      </c>
    </row>
    <row r="1155" spans="6:7">
      <c r="F1155" s="166" t="s">
        <v>106</v>
      </c>
      <c r="G1155" s="189" t="s">
        <v>357</v>
      </c>
    </row>
    <row r="1156" spans="6:7">
      <c r="F1156" s="166" t="s">
        <v>106</v>
      </c>
      <c r="G1156" s="189" t="s">
        <v>358</v>
      </c>
    </row>
    <row r="1157" spans="6:7">
      <c r="F1157" s="166" t="s">
        <v>106</v>
      </c>
      <c r="G1157" s="189" t="s">
        <v>359</v>
      </c>
    </row>
    <row r="1158" spans="6:7">
      <c r="F1158" s="166" t="s">
        <v>107</v>
      </c>
      <c r="G1158" s="189" t="s">
        <v>195</v>
      </c>
    </row>
    <row r="1159" spans="6:7">
      <c r="F1159" s="166" t="s">
        <v>107</v>
      </c>
      <c r="G1159" s="189" t="s">
        <v>494</v>
      </c>
    </row>
    <row r="1160" spans="6:7">
      <c r="F1160" s="166" t="s">
        <v>107</v>
      </c>
      <c r="G1160" s="189" t="s">
        <v>236</v>
      </c>
    </row>
    <row r="1161" spans="6:7">
      <c r="F1161" s="166" t="s">
        <v>107</v>
      </c>
      <c r="G1161" s="189" t="s">
        <v>360</v>
      </c>
    </row>
    <row r="1162" spans="6:7">
      <c r="F1162" s="166" t="s">
        <v>107</v>
      </c>
      <c r="G1162" s="189" t="s">
        <v>171</v>
      </c>
    </row>
    <row r="1163" spans="6:7">
      <c r="F1163" s="166" t="s">
        <v>107</v>
      </c>
      <c r="G1163" s="189" t="s">
        <v>1350</v>
      </c>
    </row>
    <row r="1164" spans="6:7">
      <c r="F1164" s="166" t="s">
        <v>107</v>
      </c>
      <c r="G1164" s="189" t="s">
        <v>172</v>
      </c>
    </row>
    <row r="1165" spans="6:7">
      <c r="F1165" s="166" t="s">
        <v>107</v>
      </c>
      <c r="G1165" s="189" t="s">
        <v>237</v>
      </c>
    </row>
    <row r="1166" spans="6:7">
      <c r="F1166" s="166" t="s">
        <v>107</v>
      </c>
      <c r="G1166" s="189" t="s">
        <v>1351</v>
      </c>
    </row>
    <row r="1167" spans="6:7">
      <c r="F1167" s="166" t="s">
        <v>107</v>
      </c>
      <c r="G1167" s="189" t="s">
        <v>1352</v>
      </c>
    </row>
    <row r="1168" spans="6:7">
      <c r="F1168" s="166" t="s">
        <v>107</v>
      </c>
      <c r="G1168" s="189" t="s">
        <v>495</v>
      </c>
    </row>
    <row r="1169" spans="6:7">
      <c r="F1169" s="166" t="s">
        <v>107</v>
      </c>
      <c r="G1169" s="189" t="s">
        <v>1353</v>
      </c>
    </row>
    <row r="1170" spans="6:7">
      <c r="F1170" s="166" t="s">
        <v>107</v>
      </c>
      <c r="G1170" s="189" t="s">
        <v>1354</v>
      </c>
    </row>
    <row r="1171" spans="6:7">
      <c r="F1171" s="166" t="s">
        <v>107</v>
      </c>
      <c r="G1171" s="189" t="s">
        <v>173</v>
      </c>
    </row>
    <row r="1172" spans="6:7">
      <c r="F1172" s="166" t="s">
        <v>107</v>
      </c>
      <c r="G1172" s="189" t="s">
        <v>496</v>
      </c>
    </row>
    <row r="1173" spans="6:7">
      <c r="F1173" s="166" t="s">
        <v>107</v>
      </c>
      <c r="G1173" s="189" t="s">
        <v>497</v>
      </c>
    </row>
    <row r="1174" spans="6:7">
      <c r="F1174" s="166" t="s">
        <v>107</v>
      </c>
      <c r="G1174" s="189" t="s">
        <v>238</v>
      </c>
    </row>
    <row r="1175" spans="6:7">
      <c r="F1175" s="166" t="s">
        <v>107</v>
      </c>
      <c r="G1175" s="189" t="s">
        <v>1355</v>
      </c>
    </row>
    <row r="1176" spans="6:7">
      <c r="F1176" s="166" t="s">
        <v>107</v>
      </c>
      <c r="G1176" s="189" t="s">
        <v>239</v>
      </c>
    </row>
    <row r="1177" spans="6:7">
      <c r="F1177" s="166" t="s">
        <v>107</v>
      </c>
      <c r="G1177" s="189" t="s">
        <v>1356</v>
      </c>
    </row>
    <row r="1178" spans="6:7">
      <c r="F1178" s="166" t="s">
        <v>107</v>
      </c>
      <c r="G1178" s="189" t="s">
        <v>1357</v>
      </c>
    </row>
    <row r="1179" spans="6:7">
      <c r="F1179" s="166" t="s">
        <v>107</v>
      </c>
      <c r="G1179" s="189" t="s">
        <v>1358</v>
      </c>
    </row>
    <row r="1180" spans="6:7">
      <c r="F1180" s="166" t="s">
        <v>107</v>
      </c>
      <c r="G1180" s="189" t="s">
        <v>1359</v>
      </c>
    </row>
    <row r="1181" spans="6:7">
      <c r="F1181" s="166" t="s">
        <v>107</v>
      </c>
      <c r="G1181" s="189" t="s">
        <v>1360</v>
      </c>
    </row>
    <row r="1182" spans="6:7">
      <c r="F1182" s="166" t="s">
        <v>107</v>
      </c>
      <c r="G1182" s="189" t="s">
        <v>1361</v>
      </c>
    </row>
    <row r="1183" spans="6:7">
      <c r="F1183" s="166" t="s">
        <v>107</v>
      </c>
      <c r="G1183" s="189" t="s">
        <v>1362</v>
      </c>
    </row>
    <row r="1184" spans="6:7">
      <c r="F1184" s="166" t="s">
        <v>107</v>
      </c>
      <c r="G1184" s="189" t="s">
        <v>1363</v>
      </c>
    </row>
    <row r="1185" spans="6:7">
      <c r="F1185" s="166" t="s">
        <v>107</v>
      </c>
      <c r="G1185" s="189" t="s">
        <v>1364</v>
      </c>
    </row>
    <row r="1186" spans="6:7">
      <c r="F1186" s="166" t="s">
        <v>107</v>
      </c>
      <c r="G1186" s="189" t="s">
        <v>1365</v>
      </c>
    </row>
    <row r="1187" spans="6:7">
      <c r="F1187" s="166" t="s">
        <v>107</v>
      </c>
      <c r="G1187" s="189" t="s">
        <v>361</v>
      </c>
    </row>
    <row r="1188" spans="6:7">
      <c r="F1188" s="166" t="s">
        <v>107</v>
      </c>
      <c r="G1188" s="189" t="s">
        <v>1366</v>
      </c>
    </row>
    <row r="1189" spans="6:7">
      <c r="F1189" s="166" t="s">
        <v>107</v>
      </c>
      <c r="G1189" s="189" t="s">
        <v>498</v>
      </c>
    </row>
    <row r="1190" spans="6:7">
      <c r="F1190" s="166" t="s">
        <v>107</v>
      </c>
      <c r="G1190" s="189" t="s">
        <v>499</v>
      </c>
    </row>
    <row r="1191" spans="6:7">
      <c r="F1191" s="166" t="s">
        <v>107</v>
      </c>
      <c r="G1191" s="189" t="s">
        <v>1367</v>
      </c>
    </row>
    <row r="1192" spans="6:7">
      <c r="F1192" s="166" t="s">
        <v>107</v>
      </c>
      <c r="G1192" s="189" t="s">
        <v>1368</v>
      </c>
    </row>
    <row r="1193" spans="6:7">
      <c r="F1193" s="166" t="s">
        <v>107</v>
      </c>
      <c r="G1193" s="189" t="s">
        <v>1369</v>
      </c>
    </row>
    <row r="1194" spans="6:7">
      <c r="F1194" s="166" t="s">
        <v>107</v>
      </c>
      <c r="G1194" s="189" t="s">
        <v>357</v>
      </c>
    </row>
    <row r="1195" spans="6:7">
      <c r="F1195" s="166" t="s">
        <v>107</v>
      </c>
      <c r="G1195" s="189" t="s">
        <v>1370</v>
      </c>
    </row>
    <row r="1196" spans="6:7">
      <c r="F1196" s="166" t="s">
        <v>107</v>
      </c>
      <c r="G1196" s="189" t="s">
        <v>1371</v>
      </c>
    </row>
    <row r="1197" spans="6:7">
      <c r="F1197" s="166" t="s">
        <v>107</v>
      </c>
      <c r="G1197" s="189" t="s">
        <v>1372</v>
      </c>
    </row>
    <row r="1198" spans="6:7">
      <c r="F1198" s="166" t="s">
        <v>107</v>
      </c>
      <c r="G1198" s="189" t="s">
        <v>1373</v>
      </c>
    </row>
    <row r="1199" spans="6:7">
      <c r="F1199" s="166" t="s">
        <v>108</v>
      </c>
      <c r="G1199" s="189" t="s">
        <v>362</v>
      </c>
    </row>
    <row r="1200" spans="6:7">
      <c r="F1200" s="166" t="s">
        <v>108</v>
      </c>
      <c r="G1200" s="189" t="s">
        <v>363</v>
      </c>
    </row>
    <row r="1201" spans="6:7">
      <c r="F1201" s="166" t="s">
        <v>108</v>
      </c>
      <c r="G1201" s="189" t="s">
        <v>364</v>
      </c>
    </row>
    <row r="1202" spans="6:7">
      <c r="F1202" s="166" t="s">
        <v>108</v>
      </c>
      <c r="G1202" s="189" t="s">
        <v>500</v>
      </c>
    </row>
    <row r="1203" spans="6:7">
      <c r="F1203" s="166" t="s">
        <v>108</v>
      </c>
      <c r="G1203" s="189" t="s">
        <v>501</v>
      </c>
    </row>
    <row r="1204" spans="6:7">
      <c r="F1204" s="166" t="s">
        <v>108</v>
      </c>
      <c r="G1204" s="189" t="s">
        <v>502</v>
      </c>
    </row>
    <row r="1205" spans="6:7">
      <c r="F1205" s="166" t="s">
        <v>108</v>
      </c>
      <c r="G1205" s="189" t="s">
        <v>1374</v>
      </c>
    </row>
    <row r="1206" spans="6:7">
      <c r="F1206" s="166" t="s">
        <v>108</v>
      </c>
      <c r="G1206" s="189" t="s">
        <v>503</v>
      </c>
    </row>
    <row r="1207" spans="6:7">
      <c r="F1207" s="166" t="s">
        <v>108</v>
      </c>
      <c r="G1207" s="189" t="s">
        <v>365</v>
      </c>
    </row>
    <row r="1208" spans="6:7">
      <c r="F1208" s="166" t="s">
        <v>108</v>
      </c>
      <c r="G1208" s="189" t="s">
        <v>504</v>
      </c>
    </row>
    <row r="1209" spans="6:7">
      <c r="F1209" s="166" t="s">
        <v>108</v>
      </c>
      <c r="G1209" s="189" t="s">
        <v>505</v>
      </c>
    </row>
    <row r="1210" spans="6:7">
      <c r="F1210" s="166" t="s">
        <v>108</v>
      </c>
      <c r="G1210" s="189" t="s">
        <v>506</v>
      </c>
    </row>
    <row r="1211" spans="6:7">
      <c r="F1211" s="166" t="s">
        <v>108</v>
      </c>
      <c r="G1211" s="189" t="s">
        <v>507</v>
      </c>
    </row>
    <row r="1212" spans="6:7">
      <c r="F1212" s="166" t="s">
        <v>108</v>
      </c>
      <c r="G1212" s="189" t="s">
        <v>508</v>
      </c>
    </row>
    <row r="1213" spans="6:7">
      <c r="F1213" s="166" t="s">
        <v>108</v>
      </c>
      <c r="G1213" s="189" t="s">
        <v>509</v>
      </c>
    </row>
    <row r="1214" spans="6:7">
      <c r="F1214" s="166" t="s">
        <v>108</v>
      </c>
      <c r="G1214" s="189" t="s">
        <v>510</v>
      </c>
    </row>
    <row r="1215" spans="6:7">
      <c r="F1215" s="166" t="s">
        <v>108</v>
      </c>
      <c r="G1215" s="189" t="s">
        <v>511</v>
      </c>
    </row>
    <row r="1216" spans="6:7">
      <c r="F1216" s="166" t="s">
        <v>108</v>
      </c>
      <c r="G1216" s="189" t="s">
        <v>512</v>
      </c>
    </row>
    <row r="1217" spans="6:7">
      <c r="F1217" s="166" t="s">
        <v>108</v>
      </c>
      <c r="G1217" s="189" t="s">
        <v>513</v>
      </c>
    </row>
    <row r="1218" spans="6:7">
      <c r="F1218" s="166" t="s">
        <v>108</v>
      </c>
      <c r="G1218" s="189" t="s">
        <v>514</v>
      </c>
    </row>
    <row r="1219" spans="6:7">
      <c r="F1219" s="166" t="s">
        <v>108</v>
      </c>
      <c r="G1219" s="189" t="s">
        <v>515</v>
      </c>
    </row>
    <row r="1220" spans="6:7">
      <c r="F1220" s="166" t="s">
        <v>108</v>
      </c>
      <c r="G1220" s="189" t="s">
        <v>1375</v>
      </c>
    </row>
    <row r="1221" spans="6:7">
      <c r="F1221" s="166" t="s">
        <v>108</v>
      </c>
      <c r="G1221" s="189" t="s">
        <v>1376</v>
      </c>
    </row>
    <row r="1222" spans="6:7">
      <c r="F1222" s="166" t="s">
        <v>108</v>
      </c>
      <c r="G1222" s="189" t="s">
        <v>516</v>
      </c>
    </row>
    <row r="1223" spans="6:7">
      <c r="F1223" s="166" t="s">
        <v>108</v>
      </c>
      <c r="G1223" s="189" t="s">
        <v>517</v>
      </c>
    </row>
    <row r="1224" spans="6:7">
      <c r="F1224" s="166" t="s">
        <v>108</v>
      </c>
      <c r="G1224" s="189" t="s">
        <v>518</v>
      </c>
    </row>
    <row r="1225" spans="6:7">
      <c r="F1225" s="166" t="s">
        <v>108</v>
      </c>
      <c r="G1225" s="189" t="s">
        <v>519</v>
      </c>
    </row>
    <row r="1226" spans="6:7">
      <c r="F1226" s="166" t="s">
        <v>108</v>
      </c>
      <c r="G1226" s="189" t="s">
        <v>520</v>
      </c>
    </row>
    <row r="1227" spans="6:7">
      <c r="F1227" s="166" t="s">
        <v>108</v>
      </c>
      <c r="G1227" s="189" t="s">
        <v>1377</v>
      </c>
    </row>
    <row r="1228" spans="6:7">
      <c r="F1228" s="166" t="s">
        <v>108</v>
      </c>
      <c r="G1228" s="189" t="s">
        <v>1378</v>
      </c>
    </row>
    <row r="1229" spans="6:7">
      <c r="F1229" s="166" t="s">
        <v>108</v>
      </c>
      <c r="G1229" s="189" t="s">
        <v>1379</v>
      </c>
    </row>
    <row r="1230" spans="6:7">
      <c r="F1230" s="166" t="s">
        <v>108</v>
      </c>
      <c r="G1230" s="189" t="s">
        <v>1380</v>
      </c>
    </row>
    <row r="1231" spans="6:7">
      <c r="F1231" s="166" t="s">
        <v>108</v>
      </c>
      <c r="G1231" s="189" t="s">
        <v>1381</v>
      </c>
    </row>
    <row r="1232" spans="6:7">
      <c r="F1232" s="166" t="s">
        <v>108</v>
      </c>
      <c r="G1232" s="189" t="s">
        <v>1382</v>
      </c>
    </row>
    <row r="1233" spans="6:7">
      <c r="F1233" s="166" t="s">
        <v>108</v>
      </c>
      <c r="G1233" s="189" t="s">
        <v>1383</v>
      </c>
    </row>
    <row r="1234" spans="6:7">
      <c r="F1234" s="166" t="s">
        <v>108</v>
      </c>
      <c r="G1234" s="189" t="s">
        <v>1384</v>
      </c>
    </row>
    <row r="1235" spans="6:7">
      <c r="F1235" s="166" t="s">
        <v>108</v>
      </c>
      <c r="G1235" s="189" t="s">
        <v>1385</v>
      </c>
    </row>
    <row r="1236" spans="6:7">
      <c r="F1236" s="166" t="s">
        <v>108</v>
      </c>
      <c r="G1236" s="189" t="s">
        <v>1198</v>
      </c>
    </row>
    <row r="1237" spans="6:7">
      <c r="F1237" s="166" t="s">
        <v>108</v>
      </c>
      <c r="G1237" s="189" t="s">
        <v>1386</v>
      </c>
    </row>
    <row r="1238" spans="6:7">
      <c r="F1238" s="166" t="s">
        <v>109</v>
      </c>
      <c r="G1238" s="189" t="s">
        <v>366</v>
      </c>
    </row>
    <row r="1239" spans="6:7">
      <c r="F1239" s="166" t="s">
        <v>109</v>
      </c>
      <c r="G1239" s="189" t="s">
        <v>1387</v>
      </c>
    </row>
    <row r="1240" spans="6:7">
      <c r="F1240" s="166" t="s">
        <v>109</v>
      </c>
      <c r="G1240" s="189" t="s">
        <v>367</v>
      </c>
    </row>
    <row r="1241" spans="6:7">
      <c r="F1241" s="166" t="s">
        <v>109</v>
      </c>
      <c r="G1241" s="189" t="s">
        <v>1388</v>
      </c>
    </row>
    <row r="1242" spans="6:7">
      <c r="F1242" s="166" t="s">
        <v>109</v>
      </c>
      <c r="G1242" s="189" t="s">
        <v>1389</v>
      </c>
    </row>
    <row r="1243" spans="6:7">
      <c r="F1243" s="166" t="s">
        <v>109</v>
      </c>
      <c r="G1243" s="189" t="s">
        <v>1390</v>
      </c>
    </row>
    <row r="1244" spans="6:7">
      <c r="F1244" s="166" t="s">
        <v>109</v>
      </c>
      <c r="G1244" s="189" t="s">
        <v>1391</v>
      </c>
    </row>
    <row r="1245" spans="6:7">
      <c r="F1245" s="166" t="s">
        <v>109</v>
      </c>
      <c r="G1245" s="189" t="s">
        <v>1392</v>
      </c>
    </row>
    <row r="1246" spans="6:7">
      <c r="F1246" s="166" t="s">
        <v>109</v>
      </c>
      <c r="G1246" s="189" t="s">
        <v>1393</v>
      </c>
    </row>
    <row r="1247" spans="6:7">
      <c r="F1247" s="166" t="s">
        <v>109</v>
      </c>
      <c r="G1247" s="189" t="s">
        <v>1394</v>
      </c>
    </row>
    <row r="1248" spans="6:7">
      <c r="F1248" s="166" t="s">
        <v>109</v>
      </c>
      <c r="G1248" s="189" t="s">
        <v>1395</v>
      </c>
    </row>
    <row r="1249" spans="6:7">
      <c r="F1249" s="166" t="s">
        <v>109</v>
      </c>
      <c r="G1249" s="189" t="s">
        <v>1396</v>
      </c>
    </row>
    <row r="1250" spans="6:7">
      <c r="F1250" s="166" t="s">
        <v>109</v>
      </c>
      <c r="G1250" s="189" t="s">
        <v>1397</v>
      </c>
    </row>
    <row r="1251" spans="6:7">
      <c r="F1251" s="166" t="s">
        <v>109</v>
      </c>
      <c r="G1251" s="189" t="s">
        <v>1398</v>
      </c>
    </row>
    <row r="1252" spans="6:7">
      <c r="F1252" s="166" t="s">
        <v>109</v>
      </c>
      <c r="G1252" s="189" t="s">
        <v>1399</v>
      </c>
    </row>
    <row r="1253" spans="6:7">
      <c r="F1253" s="166" t="s">
        <v>109</v>
      </c>
      <c r="G1253" s="189" t="s">
        <v>1400</v>
      </c>
    </row>
    <row r="1254" spans="6:7">
      <c r="F1254" s="166" t="s">
        <v>109</v>
      </c>
      <c r="G1254" s="189" t="s">
        <v>1152</v>
      </c>
    </row>
    <row r="1255" spans="6:7">
      <c r="F1255" s="166" t="s">
        <v>109</v>
      </c>
      <c r="G1255" s="189" t="s">
        <v>675</v>
      </c>
    </row>
    <row r="1256" spans="6:7">
      <c r="F1256" s="166" t="s">
        <v>109</v>
      </c>
      <c r="G1256" s="189" t="s">
        <v>1401</v>
      </c>
    </row>
    <row r="1257" spans="6:7">
      <c r="F1257" s="166" t="s">
        <v>109</v>
      </c>
      <c r="G1257" s="189" t="s">
        <v>1402</v>
      </c>
    </row>
    <row r="1258" spans="6:7">
      <c r="F1258" s="166" t="s">
        <v>109</v>
      </c>
      <c r="G1258" s="189" t="s">
        <v>1403</v>
      </c>
    </row>
    <row r="1259" spans="6:7">
      <c r="F1259" s="166" t="s">
        <v>109</v>
      </c>
      <c r="G1259" s="189" t="s">
        <v>1404</v>
      </c>
    </row>
    <row r="1260" spans="6:7">
      <c r="F1260" s="166" t="s">
        <v>109</v>
      </c>
      <c r="G1260" s="189" t="s">
        <v>1405</v>
      </c>
    </row>
    <row r="1261" spans="6:7">
      <c r="F1261" s="166" t="s">
        <v>109</v>
      </c>
      <c r="G1261" s="189" t="s">
        <v>1406</v>
      </c>
    </row>
    <row r="1262" spans="6:7">
      <c r="F1262" s="166" t="s">
        <v>109</v>
      </c>
      <c r="G1262" s="189" t="s">
        <v>1407</v>
      </c>
    </row>
    <row r="1263" spans="6:7">
      <c r="F1263" s="166" t="s">
        <v>109</v>
      </c>
      <c r="G1263" s="189" t="s">
        <v>1408</v>
      </c>
    </row>
    <row r="1264" spans="6:7">
      <c r="F1264" s="166" t="s">
        <v>109</v>
      </c>
      <c r="G1264" s="189" t="s">
        <v>1409</v>
      </c>
    </row>
    <row r="1265" spans="6:7">
      <c r="F1265" s="166" t="s">
        <v>109</v>
      </c>
      <c r="G1265" s="189" t="s">
        <v>1410</v>
      </c>
    </row>
    <row r="1266" spans="6:7">
      <c r="F1266" s="166" t="s">
        <v>109</v>
      </c>
      <c r="G1266" s="189" t="s">
        <v>1411</v>
      </c>
    </row>
    <row r="1267" spans="6:7">
      <c r="F1267" s="166" t="s">
        <v>109</v>
      </c>
      <c r="G1267" s="189" t="s">
        <v>1412</v>
      </c>
    </row>
    <row r="1268" spans="6:7">
      <c r="F1268" s="166" t="s">
        <v>110</v>
      </c>
      <c r="G1268" s="189" t="s">
        <v>1413</v>
      </c>
    </row>
    <row r="1269" spans="6:7">
      <c r="F1269" s="166" t="s">
        <v>110</v>
      </c>
      <c r="G1269" s="189" t="s">
        <v>1414</v>
      </c>
    </row>
    <row r="1270" spans="6:7">
      <c r="F1270" s="166" t="s">
        <v>110</v>
      </c>
      <c r="G1270" s="189" t="s">
        <v>1415</v>
      </c>
    </row>
    <row r="1271" spans="6:7">
      <c r="F1271" s="166" t="s">
        <v>110</v>
      </c>
      <c r="G1271" s="189" t="s">
        <v>1416</v>
      </c>
    </row>
    <row r="1272" spans="6:7">
      <c r="F1272" s="166" t="s">
        <v>110</v>
      </c>
      <c r="G1272" s="189" t="s">
        <v>1417</v>
      </c>
    </row>
    <row r="1273" spans="6:7">
      <c r="F1273" s="166" t="s">
        <v>110</v>
      </c>
      <c r="G1273" s="189" t="s">
        <v>1418</v>
      </c>
    </row>
    <row r="1274" spans="6:7">
      <c r="F1274" s="166" t="s">
        <v>110</v>
      </c>
      <c r="G1274" s="189" t="s">
        <v>1419</v>
      </c>
    </row>
    <row r="1275" spans="6:7">
      <c r="F1275" s="166" t="s">
        <v>110</v>
      </c>
      <c r="G1275" s="189" t="s">
        <v>1420</v>
      </c>
    </row>
    <row r="1276" spans="6:7">
      <c r="F1276" s="166" t="s">
        <v>110</v>
      </c>
      <c r="G1276" s="189" t="s">
        <v>1421</v>
      </c>
    </row>
    <row r="1277" spans="6:7">
      <c r="F1277" s="166" t="s">
        <v>110</v>
      </c>
      <c r="G1277" s="189" t="s">
        <v>1422</v>
      </c>
    </row>
    <row r="1278" spans="6:7">
      <c r="F1278" s="166" t="s">
        <v>110</v>
      </c>
      <c r="G1278" s="189" t="s">
        <v>1423</v>
      </c>
    </row>
    <row r="1279" spans="6:7">
      <c r="F1279" s="166" t="s">
        <v>110</v>
      </c>
      <c r="G1279" s="189" t="s">
        <v>1424</v>
      </c>
    </row>
    <row r="1280" spans="6:7">
      <c r="F1280" s="166" t="s">
        <v>110</v>
      </c>
      <c r="G1280" s="189" t="s">
        <v>1425</v>
      </c>
    </row>
    <row r="1281" spans="6:7">
      <c r="F1281" s="166" t="s">
        <v>110</v>
      </c>
      <c r="G1281" s="189" t="s">
        <v>1426</v>
      </c>
    </row>
    <row r="1282" spans="6:7">
      <c r="F1282" s="166" t="s">
        <v>110</v>
      </c>
      <c r="G1282" s="189" t="s">
        <v>747</v>
      </c>
    </row>
    <row r="1283" spans="6:7">
      <c r="F1283" s="166" t="s">
        <v>110</v>
      </c>
      <c r="G1283" s="189" t="s">
        <v>1427</v>
      </c>
    </row>
    <row r="1284" spans="6:7">
      <c r="F1284" s="166" t="s">
        <v>110</v>
      </c>
      <c r="G1284" s="189" t="s">
        <v>1428</v>
      </c>
    </row>
    <row r="1285" spans="6:7">
      <c r="F1285" s="166" t="s">
        <v>110</v>
      </c>
      <c r="G1285" s="189" t="s">
        <v>1329</v>
      </c>
    </row>
    <row r="1286" spans="6:7">
      <c r="F1286" s="166" t="s">
        <v>110</v>
      </c>
      <c r="G1286" s="189" t="s">
        <v>1429</v>
      </c>
    </row>
    <row r="1287" spans="6:7">
      <c r="F1287" s="166" t="s">
        <v>111</v>
      </c>
      <c r="G1287" s="189" t="s">
        <v>1430</v>
      </c>
    </row>
    <row r="1288" spans="6:7">
      <c r="F1288" s="166" t="s">
        <v>111</v>
      </c>
      <c r="G1288" s="189" t="s">
        <v>1431</v>
      </c>
    </row>
    <row r="1289" spans="6:7">
      <c r="F1289" s="166" t="s">
        <v>111</v>
      </c>
      <c r="G1289" s="189" t="s">
        <v>1432</v>
      </c>
    </row>
    <row r="1290" spans="6:7">
      <c r="F1290" s="166" t="s">
        <v>111</v>
      </c>
      <c r="G1290" s="189" t="s">
        <v>1433</v>
      </c>
    </row>
    <row r="1291" spans="6:7">
      <c r="F1291" s="166" t="s">
        <v>111</v>
      </c>
      <c r="G1291" s="189" t="s">
        <v>1434</v>
      </c>
    </row>
    <row r="1292" spans="6:7">
      <c r="F1292" s="166" t="s">
        <v>111</v>
      </c>
      <c r="G1292" s="189" t="s">
        <v>1435</v>
      </c>
    </row>
    <row r="1293" spans="6:7">
      <c r="F1293" s="166" t="s">
        <v>111</v>
      </c>
      <c r="G1293" s="189" t="s">
        <v>1436</v>
      </c>
    </row>
    <row r="1294" spans="6:7">
      <c r="F1294" s="166" t="s">
        <v>111</v>
      </c>
      <c r="G1294" s="189" t="s">
        <v>1437</v>
      </c>
    </row>
    <row r="1295" spans="6:7">
      <c r="F1295" s="166" t="s">
        <v>111</v>
      </c>
      <c r="G1295" s="189" t="s">
        <v>1438</v>
      </c>
    </row>
    <row r="1296" spans="6:7">
      <c r="F1296" s="166" t="s">
        <v>111</v>
      </c>
      <c r="G1296" s="189" t="s">
        <v>1439</v>
      </c>
    </row>
    <row r="1297" spans="6:7">
      <c r="F1297" s="166" t="s">
        <v>111</v>
      </c>
      <c r="G1297" s="189" t="s">
        <v>1440</v>
      </c>
    </row>
    <row r="1298" spans="6:7">
      <c r="F1298" s="166" t="s">
        <v>111</v>
      </c>
      <c r="G1298" s="189" t="s">
        <v>839</v>
      </c>
    </row>
    <row r="1299" spans="6:7">
      <c r="F1299" s="166" t="s">
        <v>111</v>
      </c>
      <c r="G1299" s="189" t="s">
        <v>1441</v>
      </c>
    </row>
    <row r="1300" spans="6:7">
      <c r="F1300" s="166" t="s">
        <v>111</v>
      </c>
      <c r="G1300" s="189" t="s">
        <v>1442</v>
      </c>
    </row>
    <row r="1301" spans="6:7">
      <c r="F1301" s="166" t="s">
        <v>111</v>
      </c>
      <c r="G1301" s="189" t="s">
        <v>1443</v>
      </c>
    </row>
    <row r="1302" spans="6:7">
      <c r="F1302" s="166" t="s">
        <v>111</v>
      </c>
      <c r="G1302" s="189" t="s">
        <v>1444</v>
      </c>
    </row>
    <row r="1303" spans="6:7">
      <c r="F1303" s="166" t="s">
        <v>111</v>
      </c>
      <c r="G1303" s="189" t="s">
        <v>1445</v>
      </c>
    </row>
    <row r="1304" spans="6:7">
      <c r="F1304" s="166" t="s">
        <v>111</v>
      </c>
      <c r="G1304" s="189" t="s">
        <v>1446</v>
      </c>
    </row>
    <row r="1305" spans="6:7">
      <c r="F1305" s="166" t="s">
        <v>111</v>
      </c>
      <c r="G1305" s="189" t="s">
        <v>1447</v>
      </c>
    </row>
    <row r="1306" spans="6:7">
      <c r="F1306" s="166" t="s">
        <v>112</v>
      </c>
      <c r="G1306" s="189" t="s">
        <v>521</v>
      </c>
    </row>
    <row r="1307" spans="6:7">
      <c r="F1307" s="166" t="s">
        <v>112</v>
      </c>
      <c r="G1307" s="189" t="s">
        <v>1448</v>
      </c>
    </row>
    <row r="1308" spans="6:7">
      <c r="F1308" s="166" t="s">
        <v>112</v>
      </c>
      <c r="G1308" s="189" t="s">
        <v>1449</v>
      </c>
    </row>
    <row r="1309" spans="6:7">
      <c r="F1309" s="166" t="s">
        <v>112</v>
      </c>
      <c r="G1309" s="189" t="s">
        <v>1450</v>
      </c>
    </row>
    <row r="1310" spans="6:7">
      <c r="F1310" s="166" t="s">
        <v>112</v>
      </c>
      <c r="G1310" s="189" t="s">
        <v>1451</v>
      </c>
    </row>
    <row r="1311" spans="6:7">
      <c r="F1311" s="166" t="s">
        <v>112</v>
      </c>
      <c r="G1311" s="189" t="s">
        <v>1452</v>
      </c>
    </row>
    <row r="1312" spans="6:7">
      <c r="F1312" s="166" t="s">
        <v>112</v>
      </c>
      <c r="G1312" s="189" t="s">
        <v>1453</v>
      </c>
    </row>
    <row r="1313" spans="6:7">
      <c r="F1313" s="166" t="s">
        <v>112</v>
      </c>
      <c r="G1313" s="189" t="s">
        <v>1454</v>
      </c>
    </row>
    <row r="1314" spans="6:7">
      <c r="F1314" s="166" t="s">
        <v>112</v>
      </c>
      <c r="G1314" s="189" t="s">
        <v>1455</v>
      </c>
    </row>
    <row r="1315" spans="6:7">
      <c r="F1315" s="166" t="s">
        <v>112</v>
      </c>
      <c r="G1315" s="189" t="s">
        <v>1456</v>
      </c>
    </row>
    <row r="1316" spans="6:7">
      <c r="F1316" s="166" t="s">
        <v>112</v>
      </c>
      <c r="G1316" s="189" t="s">
        <v>1457</v>
      </c>
    </row>
    <row r="1317" spans="6:7">
      <c r="F1317" s="166" t="s">
        <v>112</v>
      </c>
      <c r="G1317" s="189" t="s">
        <v>1458</v>
      </c>
    </row>
    <row r="1318" spans="6:7">
      <c r="F1318" s="166" t="s">
        <v>112</v>
      </c>
      <c r="G1318" s="189" t="s">
        <v>1459</v>
      </c>
    </row>
    <row r="1319" spans="6:7">
      <c r="F1319" s="166" t="s">
        <v>112</v>
      </c>
      <c r="G1319" s="189" t="s">
        <v>1460</v>
      </c>
    </row>
    <row r="1320" spans="6:7">
      <c r="F1320" s="166" t="s">
        <v>112</v>
      </c>
      <c r="G1320" s="189" t="s">
        <v>1461</v>
      </c>
    </row>
    <row r="1321" spans="6:7">
      <c r="F1321" s="166" t="s">
        <v>112</v>
      </c>
      <c r="G1321" s="189" t="s">
        <v>1462</v>
      </c>
    </row>
    <row r="1322" spans="6:7">
      <c r="F1322" s="166" t="s">
        <v>112</v>
      </c>
      <c r="G1322" s="189" t="s">
        <v>1463</v>
      </c>
    </row>
    <row r="1323" spans="6:7">
      <c r="F1323" s="166" t="s">
        <v>112</v>
      </c>
      <c r="G1323" s="189" t="s">
        <v>1464</v>
      </c>
    </row>
    <row r="1324" spans="6:7">
      <c r="F1324" s="166" t="s">
        <v>112</v>
      </c>
      <c r="G1324" s="189" t="s">
        <v>1465</v>
      </c>
    </row>
    <row r="1325" spans="6:7">
      <c r="F1325" s="166" t="s">
        <v>112</v>
      </c>
      <c r="G1325" s="189" t="s">
        <v>1466</v>
      </c>
    </row>
    <row r="1326" spans="6:7">
      <c r="F1326" s="166" t="s">
        <v>112</v>
      </c>
      <c r="G1326" s="189" t="s">
        <v>1467</v>
      </c>
    </row>
    <row r="1327" spans="6:7">
      <c r="F1327" s="166" t="s">
        <v>112</v>
      </c>
      <c r="G1327" s="189" t="s">
        <v>1468</v>
      </c>
    </row>
    <row r="1328" spans="6:7">
      <c r="F1328" s="166" t="s">
        <v>112</v>
      </c>
      <c r="G1328" s="189" t="s">
        <v>1469</v>
      </c>
    </row>
    <row r="1329" spans="6:7">
      <c r="F1329" s="166" t="s">
        <v>112</v>
      </c>
      <c r="G1329" s="189" t="s">
        <v>1470</v>
      </c>
    </row>
    <row r="1330" spans="6:7">
      <c r="F1330" s="166" t="s">
        <v>112</v>
      </c>
      <c r="G1330" s="189" t="s">
        <v>1471</v>
      </c>
    </row>
    <row r="1331" spans="6:7">
      <c r="F1331" s="166" t="s">
        <v>112</v>
      </c>
      <c r="G1331" s="189" t="s">
        <v>1472</v>
      </c>
    </row>
    <row r="1332" spans="6:7">
      <c r="F1332" s="166" t="s">
        <v>112</v>
      </c>
      <c r="G1332" s="189" t="s">
        <v>1473</v>
      </c>
    </row>
    <row r="1333" spans="6:7">
      <c r="F1333" s="166" t="s">
        <v>113</v>
      </c>
      <c r="G1333" s="189" t="s">
        <v>240</v>
      </c>
    </row>
    <row r="1334" spans="6:7">
      <c r="F1334" s="166" t="s">
        <v>113</v>
      </c>
      <c r="G1334" s="189" t="s">
        <v>1474</v>
      </c>
    </row>
    <row r="1335" spans="6:7">
      <c r="F1335" s="166" t="s">
        <v>113</v>
      </c>
      <c r="G1335" s="189" t="s">
        <v>1475</v>
      </c>
    </row>
    <row r="1336" spans="6:7">
      <c r="F1336" s="166" t="s">
        <v>113</v>
      </c>
      <c r="G1336" s="189" t="s">
        <v>1476</v>
      </c>
    </row>
    <row r="1337" spans="6:7">
      <c r="F1337" s="166" t="s">
        <v>113</v>
      </c>
      <c r="G1337" s="189" t="s">
        <v>1477</v>
      </c>
    </row>
    <row r="1338" spans="6:7">
      <c r="F1338" s="166" t="s">
        <v>113</v>
      </c>
      <c r="G1338" s="189" t="s">
        <v>1478</v>
      </c>
    </row>
    <row r="1339" spans="6:7">
      <c r="F1339" s="166" t="s">
        <v>113</v>
      </c>
      <c r="G1339" s="189" t="s">
        <v>155</v>
      </c>
    </row>
    <row r="1340" spans="6:7">
      <c r="F1340" s="166" t="s">
        <v>113</v>
      </c>
      <c r="G1340" s="189" t="s">
        <v>1479</v>
      </c>
    </row>
    <row r="1341" spans="6:7">
      <c r="F1341" s="166" t="s">
        <v>113</v>
      </c>
      <c r="G1341" s="189" t="s">
        <v>1480</v>
      </c>
    </row>
    <row r="1342" spans="6:7">
      <c r="F1342" s="166" t="s">
        <v>113</v>
      </c>
      <c r="G1342" s="189" t="s">
        <v>1481</v>
      </c>
    </row>
    <row r="1343" spans="6:7">
      <c r="F1343" s="166" t="s">
        <v>113</v>
      </c>
      <c r="G1343" s="189" t="s">
        <v>522</v>
      </c>
    </row>
    <row r="1344" spans="6:7">
      <c r="F1344" s="166" t="s">
        <v>113</v>
      </c>
      <c r="G1344" s="189" t="s">
        <v>523</v>
      </c>
    </row>
    <row r="1345" spans="6:7">
      <c r="F1345" s="166" t="s">
        <v>113</v>
      </c>
      <c r="G1345" s="189" t="s">
        <v>1482</v>
      </c>
    </row>
    <row r="1346" spans="6:7">
      <c r="F1346" s="166" t="s">
        <v>113</v>
      </c>
      <c r="G1346" s="189" t="s">
        <v>1483</v>
      </c>
    </row>
    <row r="1347" spans="6:7">
      <c r="F1347" s="166" t="s">
        <v>113</v>
      </c>
      <c r="G1347" s="189" t="s">
        <v>241</v>
      </c>
    </row>
    <row r="1348" spans="6:7">
      <c r="F1348" s="166" t="s">
        <v>113</v>
      </c>
      <c r="G1348" s="189" t="s">
        <v>524</v>
      </c>
    </row>
    <row r="1349" spans="6:7">
      <c r="F1349" s="166" t="s">
        <v>113</v>
      </c>
      <c r="G1349" s="189" t="s">
        <v>1484</v>
      </c>
    </row>
    <row r="1350" spans="6:7">
      <c r="F1350" s="166" t="s">
        <v>113</v>
      </c>
      <c r="G1350" s="189" t="s">
        <v>525</v>
      </c>
    </row>
    <row r="1351" spans="6:7">
      <c r="F1351" s="166" t="s">
        <v>113</v>
      </c>
      <c r="G1351" s="189" t="s">
        <v>1485</v>
      </c>
    </row>
    <row r="1352" spans="6:7">
      <c r="F1352" s="166" t="s">
        <v>113</v>
      </c>
      <c r="G1352" s="189" t="s">
        <v>1486</v>
      </c>
    </row>
    <row r="1353" spans="6:7">
      <c r="F1353" s="166" t="s">
        <v>113</v>
      </c>
      <c r="G1353" s="189" t="s">
        <v>1487</v>
      </c>
    </row>
    <row r="1354" spans="6:7">
      <c r="F1354" s="166" t="s">
        <v>113</v>
      </c>
      <c r="G1354" s="189" t="s">
        <v>1488</v>
      </c>
    </row>
    <row r="1355" spans="6:7">
      <c r="F1355" s="166" t="s">
        <v>113</v>
      </c>
      <c r="G1355" s="189" t="s">
        <v>1489</v>
      </c>
    </row>
    <row r="1356" spans="6:7">
      <c r="F1356" s="166" t="s">
        <v>114</v>
      </c>
      <c r="G1356" s="189" t="s">
        <v>1490</v>
      </c>
    </row>
    <row r="1357" spans="6:7">
      <c r="F1357" s="166" t="s">
        <v>114</v>
      </c>
      <c r="G1357" s="189" t="s">
        <v>1491</v>
      </c>
    </row>
    <row r="1358" spans="6:7">
      <c r="F1358" s="166" t="s">
        <v>114</v>
      </c>
      <c r="G1358" s="189" t="s">
        <v>1492</v>
      </c>
    </row>
    <row r="1359" spans="6:7">
      <c r="F1359" s="166" t="s">
        <v>114</v>
      </c>
      <c r="G1359" s="189" t="s">
        <v>1493</v>
      </c>
    </row>
    <row r="1360" spans="6:7">
      <c r="F1360" s="166" t="s">
        <v>114</v>
      </c>
      <c r="G1360" s="189" t="s">
        <v>1494</v>
      </c>
    </row>
    <row r="1361" spans="6:7">
      <c r="F1361" s="166" t="s">
        <v>114</v>
      </c>
      <c r="G1361" s="189" t="s">
        <v>1495</v>
      </c>
    </row>
    <row r="1362" spans="6:7">
      <c r="F1362" s="166" t="s">
        <v>114</v>
      </c>
      <c r="G1362" s="189" t="s">
        <v>1496</v>
      </c>
    </row>
    <row r="1363" spans="6:7">
      <c r="F1363" s="166" t="s">
        <v>114</v>
      </c>
      <c r="G1363" s="189" t="s">
        <v>1497</v>
      </c>
    </row>
    <row r="1364" spans="6:7">
      <c r="F1364" s="166" t="s">
        <v>114</v>
      </c>
      <c r="G1364" s="189" t="s">
        <v>1498</v>
      </c>
    </row>
    <row r="1365" spans="6:7">
      <c r="F1365" s="166" t="s">
        <v>114</v>
      </c>
      <c r="G1365" s="189" t="s">
        <v>1499</v>
      </c>
    </row>
    <row r="1366" spans="6:7">
      <c r="F1366" s="166" t="s">
        <v>114</v>
      </c>
      <c r="G1366" s="189" t="s">
        <v>1500</v>
      </c>
    </row>
    <row r="1367" spans="6:7">
      <c r="F1367" s="166" t="s">
        <v>114</v>
      </c>
      <c r="G1367" s="189" t="s">
        <v>526</v>
      </c>
    </row>
    <row r="1368" spans="6:7">
      <c r="F1368" s="166" t="s">
        <v>114</v>
      </c>
      <c r="G1368" s="189" t="s">
        <v>1501</v>
      </c>
    </row>
    <row r="1369" spans="6:7">
      <c r="F1369" s="166" t="s">
        <v>114</v>
      </c>
      <c r="G1369" s="189" t="s">
        <v>1502</v>
      </c>
    </row>
    <row r="1370" spans="6:7">
      <c r="F1370" s="166" t="s">
        <v>114</v>
      </c>
      <c r="G1370" s="189" t="s">
        <v>1503</v>
      </c>
    </row>
    <row r="1371" spans="6:7">
      <c r="F1371" s="166" t="s">
        <v>114</v>
      </c>
      <c r="G1371" s="189" t="s">
        <v>1504</v>
      </c>
    </row>
    <row r="1372" spans="6:7">
      <c r="F1372" s="166" t="s">
        <v>114</v>
      </c>
      <c r="G1372" s="189" t="s">
        <v>1505</v>
      </c>
    </row>
    <row r="1373" spans="6:7">
      <c r="F1373" s="166" t="s">
        <v>114</v>
      </c>
      <c r="G1373" s="189" t="s">
        <v>1506</v>
      </c>
    </row>
    <row r="1374" spans="6:7">
      <c r="F1374" s="166" t="s">
        <v>114</v>
      </c>
      <c r="G1374" s="189" t="s">
        <v>1507</v>
      </c>
    </row>
    <row r="1375" spans="6:7">
      <c r="F1375" s="166" t="s">
        <v>115</v>
      </c>
      <c r="G1375" s="189" t="s">
        <v>527</v>
      </c>
    </row>
    <row r="1376" spans="6:7">
      <c r="F1376" s="166" t="s">
        <v>115</v>
      </c>
      <c r="G1376" s="189" t="s">
        <v>1508</v>
      </c>
    </row>
    <row r="1377" spans="6:7">
      <c r="F1377" s="166" t="s">
        <v>115</v>
      </c>
      <c r="G1377" s="189" t="s">
        <v>1509</v>
      </c>
    </row>
    <row r="1378" spans="6:7">
      <c r="F1378" s="166" t="s">
        <v>115</v>
      </c>
      <c r="G1378" s="189" t="s">
        <v>1510</v>
      </c>
    </row>
    <row r="1379" spans="6:7">
      <c r="F1379" s="166" t="s">
        <v>115</v>
      </c>
      <c r="G1379" s="189" t="s">
        <v>1511</v>
      </c>
    </row>
    <row r="1380" spans="6:7">
      <c r="F1380" s="166" t="s">
        <v>115</v>
      </c>
      <c r="G1380" s="189" t="s">
        <v>1512</v>
      </c>
    </row>
    <row r="1381" spans="6:7">
      <c r="F1381" s="166" t="s">
        <v>115</v>
      </c>
      <c r="G1381" s="189" t="s">
        <v>1513</v>
      </c>
    </row>
    <row r="1382" spans="6:7">
      <c r="F1382" s="166" t="s">
        <v>115</v>
      </c>
      <c r="G1382" s="189" t="s">
        <v>1514</v>
      </c>
    </row>
    <row r="1383" spans="6:7">
      <c r="F1383" s="166" t="s">
        <v>115</v>
      </c>
      <c r="G1383" s="189" t="s">
        <v>1515</v>
      </c>
    </row>
    <row r="1384" spans="6:7">
      <c r="F1384" s="166" t="s">
        <v>115</v>
      </c>
      <c r="G1384" s="189" t="s">
        <v>1516</v>
      </c>
    </row>
    <row r="1385" spans="6:7">
      <c r="F1385" s="166" t="s">
        <v>115</v>
      </c>
      <c r="G1385" s="189" t="s">
        <v>1517</v>
      </c>
    </row>
    <row r="1386" spans="6:7">
      <c r="F1386" s="166" t="s">
        <v>115</v>
      </c>
      <c r="G1386" s="189" t="s">
        <v>1518</v>
      </c>
    </row>
    <row r="1387" spans="6:7">
      <c r="F1387" s="166" t="s">
        <v>115</v>
      </c>
      <c r="G1387" s="189" t="s">
        <v>1519</v>
      </c>
    </row>
    <row r="1388" spans="6:7">
      <c r="F1388" s="166" t="s">
        <v>115</v>
      </c>
      <c r="G1388" s="189" t="s">
        <v>1520</v>
      </c>
    </row>
    <row r="1389" spans="6:7">
      <c r="F1389" s="166" t="s">
        <v>115</v>
      </c>
      <c r="G1389" s="189" t="s">
        <v>1521</v>
      </c>
    </row>
    <row r="1390" spans="6:7">
      <c r="F1390" s="166" t="s">
        <v>115</v>
      </c>
      <c r="G1390" s="189" t="s">
        <v>1522</v>
      </c>
    </row>
    <row r="1391" spans="6:7">
      <c r="F1391" s="166" t="s">
        <v>115</v>
      </c>
      <c r="G1391" s="189" t="s">
        <v>1523</v>
      </c>
    </row>
    <row r="1392" spans="6:7">
      <c r="F1392" s="166" t="s">
        <v>115</v>
      </c>
      <c r="G1392" s="189" t="s">
        <v>1524</v>
      </c>
    </row>
    <row r="1393" spans="6:7">
      <c r="F1393" s="166" t="s">
        <v>115</v>
      </c>
      <c r="G1393" s="189" t="s">
        <v>1525</v>
      </c>
    </row>
    <row r="1394" spans="6:7">
      <c r="F1394" s="166" t="s">
        <v>115</v>
      </c>
      <c r="G1394" s="189" t="s">
        <v>1526</v>
      </c>
    </row>
    <row r="1395" spans="6:7">
      <c r="F1395" s="166" t="s">
        <v>115</v>
      </c>
      <c r="G1395" s="189" t="s">
        <v>1527</v>
      </c>
    </row>
    <row r="1396" spans="6:7">
      <c r="F1396" s="166" t="s">
        <v>115</v>
      </c>
      <c r="G1396" s="189" t="s">
        <v>1528</v>
      </c>
    </row>
    <row r="1397" spans="6:7">
      <c r="F1397" s="166" t="s">
        <v>115</v>
      </c>
      <c r="G1397" s="189" t="s">
        <v>1529</v>
      </c>
    </row>
    <row r="1398" spans="6:7">
      <c r="F1398" s="166" t="s">
        <v>115</v>
      </c>
      <c r="G1398" s="189" t="s">
        <v>1530</v>
      </c>
    </row>
    <row r="1399" spans="6:7">
      <c r="F1399" s="166" t="s">
        <v>116</v>
      </c>
      <c r="G1399" s="189" t="s">
        <v>528</v>
      </c>
    </row>
    <row r="1400" spans="6:7">
      <c r="F1400" s="166" t="s">
        <v>116</v>
      </c>
      <c r="G1400" s="189" t="s">
        <v>1531</v>
      </c>
    </row>
    <row r="1401" spans="6:7">
      <c r="F1401" s="166" t="s">
        <v>116</v>
      </c>
      <c r="G1401" s="189" t="s">
        <v>1532</v>
      </c>
    </row>
    <row r="1402" spans="6:7">
      <c r="F1402" s="166" t="s">
        <v>116</v>
      </c>
      <c r="G1402" s="189" t="s">
        <v>1533</v>
      </c>
    </row>
    <row r="1403" spans="6:7">
      <c r="F1403" s="166" t="s">
        <v>116</v>
      </c>
      <c r="G1403" s="189" t="s">
        <v>1534</v>
      </c>
    </row>
    <row r="1404" spans="6:7">
      <c r="F1404" s="166" t="s">
        <v>116</v>
      </c>
      <c r="G1404" s="189" t="s">
        <v>1535</v>
      </c>
    </row>
    <row r="1405" spans="6:7">
      <c r="F1405" s="166" t="s">
        <v>116</v>
      </c>
      <c r="G1405" s="189" t="s">
        <v>1536</v>
      </c>
    </row>
    <row r="1406" spans="6:7">
      <c r="F1406" s="166" t="s">
        <v>116</v>
      </c>
      <c r="G1406" s="189" t="s">
        <v>1537</v>
      </c>
    </row>
    <row r="1407" spans="6:7">
      <c r="F1407" s="166" t="s">
        <v>116</v>
      </c>
      <c r="G1407" s="189" t="s">
        <v>1538</v>
      </c>
    </row>
    <row r="1408" spans="6:7">
      <c r="F1408" s="166" t="s">
        <v>116</v>
      </c>
      <c r="G1408" s="189" t="s">
        <v>1539</v>
      </c>
    </row>
    <row r="1409" spans="6:7">
      <c r="F1409" s="166" t="s">
        <v>116</v>
      </c>
      <c r="G1409" s="189" t="s">
        <v>1540</v>
      </c>
    </row>
    <row r="1410" spans="6:7">
      <c r="F1410" s="166" t="s">
        <v>116</v>
      </c>
      <c r="G1410" s="189" t="s">
        <v>1541</v>
      </c>
    </row>
    <row r="1411" spans="6:7">
      <c r="F1411" s="166" t="s">
        <v>116</v>
      </c>
      <c r="G1411" s="189" t="s">
        <v>1542</v>
      </c>
    </row>
    <row r="1412" spans="6:7">
      <c r="F1412" s="166" t="s">
        <v>116</v>
      </c>
      <c r="G1412" s="189" t="s">
        <v>1543</v>
      </c>
    </row>
    <row r="1413" spans="6:7">
      <c r="F1413" s="166" t="s">
        <v>116</v>
      </c>
      <c r="G1413" s="189" t="s">
        <v>1544</v>
      </c>
    </row>
    <row r="1414" spans="6:7">
      <c r="F1414" s="166" t="s">
        <v>116</v>
      </c>
      <c r="G1414" s="189" t="s">
        <v>1545</v>
      </c>
    </row>
    <row r="1415" spans="6:7">
      <c r="F1415" s="166" t="s">
        <v>116</v>
      </c>
      <c r="G1415" s="189" t="s">
        <v>1546</v>
      </c>
    </row>
    <row r="1416" spans="6:7">
      <c r="F1416" s="166" t="s">
        <v>117</v>
      </c>
      <c r="G1416" s="189" t="s">
        <v>1547</v>
      </c>
    </row>
    <row r="1417" spans="6:7">
      <c r="F1417" s="166" t="s">
        <v>117</v>
      </c>
      <c r="G1417" s="189" t="s">
        <v>1548</v>
      </c>
    </row>
    <row r="1418" spans="6:7">
      <c r="F1418" s="166" t="s">
        <v>117</v>
      </c>
      <c r="G1418" s="189" t="s">
        <v>1549</v>
      </c>
    </row>
    <row r="1419" spans="6:7">
      <c r="F1419" s="166" t="s">
        <v>117</v>
      </c>
      <c r="G1419" s="189" t="s">
        <v>1550</v>
      </c>
    </row>
    <row r="1420" spans="6:7">
      <c r="F1420" s="166" t="s">
        <v>117</v>
      </c>
      <c r="G1420" s="189" t="s">
        <v>1551</v>
      </c>
    </row>
    <row r="1421" spans="6:7">
      <c r="F1421" s="166" t="s">
        <v>117</v>
      </c>
      <c r="G1421" s="189" t="s">
        <v>1552</v>
      </c>
    </row>
    <row r="1422" spans="6:7">
      <c r="F1422" s="166" t="s">
        <v>117</v>
      </c>
      <c r="G1422" s="189" t="s">
        <v>1553</v>
      </c>
    </row>
    <row r="1423" spans="6:7">
      <c r="F1423" s="166" t="s">
        <v>117</v>
      </c>
      <c r="G1423" s="189" t="s">
        <v>1554</v>
      </c>
    </row>
    <row r="1424" spans="6:7">
      <c r="F1424" s="166" t="s">
        <v>117</v>
      </c>
      <c r="G1424" s="189" t="s">
        <v>1555</v>
      </c>
    </row>
    <row r="1425" spans="6:7">
      <c r="F1425" s="166" t="s">
        <v>117</v>
      </c>
      <c r="G1425" s="189" t="s">
        <v>1556</v>
      </c>
    </row>
    <row r="1426" spans="6:7">
      <c r="F1426" s="166" t="s">
        <v>117</v>
      </c>
      <c r="G1426" s="189" t="s">
        <v>1557</v>
      </c>
    </row>
    <row r="1427" spans="6:7">
      <c r="F1427" s="166" t="s">
        <v>117</v>
      </c>
      <c r="G1427" s="189" t="s">
        <v>1558</v>
      </c>
    </row>
    <row r="1428" spans="6:7">
      <c r="F1428" s="166" t="s">
        <v>117</v>
      </c>
      <c r="G1428" s="189" t="s">
        <v>1559</v>
      </c>
    </row>
    <row r="1429" spans="6:7">
      <c r="F1429" s="166" t="s">
        <v>117</v>
      </c>
      <c r="G1429" s="189" t="s">
        <v>570</v>
      </c>
    </row>
    <row r="1430" spans="6:7">
      <c r="F1430" s="166" t="s">
        <v>117</v>
      </c>
      <c r="G1430" s="189" t="s">
        <v>1560</v>
      </c>
    </row>
    <row r="1431" spans="6:7">
      <c r="F1431" s="166" t="s">
        <v>117</v>
      </c>
      <c r="G1431" s="189" t="s">
        <v>1561</v>
      </c>
    </row>
    <row r="1432" spans="6:7">
      <c r="F1432" s="166" t="s">
        <v>117</v>
      </c>
      <c r="G1432" s="189" t="s">
        <v>1562</v>
      </c>
    </row>
    <row r="1433" spans="6:7">
      <c r="F1433" s="166" t="s">
        <v>117</v>
      </c>
      <c r="G1433" s="189" t="s">
        <v>1563</v>
      </c>
    </row>
    <row r="1434" spans="6:7">
      <c r="F1434" s="166" t="s">
        <v>117</v>
      </c>
      <c r="G1434" s="189" t="s">
        <v>1564</v>
      </c>
    </row>
    <row r="1435" spans="6:7">
      <c r="F1435" s="166" t="s">
        <v>117</v>
      </c>
      <c r="G1435" s="189" t="s">
        <v>1565</v>
      </c>
    </row>
    <row r="1436" spans="6:7">
      <c r="F1436" s="166" t="s">
        <v>118</v>
      </c>
      <c r="G1436" s="189" t="s">
        <v>1566</v>
      </c>
    </row>
    <row r="1437" spans="6:7">
      <c r="F1437" s="166" t="s">
        <v>118</v>
      </c>
      <c r="G1437" s="189" t="s">
        <v>1567</v>
      </c>
    </row>
    <row r="1438" spans="6:7">
      <c r="F1438" s="166" t="s">
        <v>118</v>
      </c>
      <c r="G1438" s="189" t="s">
        <v>1568</v>
      </c>
    </row>
    <row r="1439" spans="6:7">
      <c r="F1439" s="166" t="s">
        <v>118</v>
      </c>
      <c r="G1439" s="189" t="s">
        <v>1569</v>
      </c>
    </row>
    <row r="1440" spans="6:7">
      <c r="F1440" s="166" t="s">
        <v>118</v>
      </c>
      <c r="G1440" s="189" t="s">
        <v>1570</v>
      </c>
    </row>
    <row r="1441" spans="6:7">
      <c r="F1441" s="166" t="s">
        <v>118</v>
      </c>
      <c r="G1441" s="189" t="s">
        <v>1571</v>
      </c>
    </row>
    <row r="1442" spans="6:7">
      <c r="F1442" s="166" t="s">
        <v>118</v>
      </c>
      <c r="G1442" s="189" t="s">
        <v>1572</v>
      </c>
    </row>
    <row r="1443" spans="6:7">
      <c r="F1443" s="166" t="s">
        <v>118</v>
      </c>
      <c r="G1443" s="189" t="s">
        <v>1573</v>
      </c>
    </row>
    <row r="1444" spans="6:7">
      <c r="F1444" s="166" t="s">
        <v>118</v>
      </c>
      <c r="G1444" s="189" t="s">
        <v>1574</v>
      </c>
    </row>
    <row r="1445" spans="6:7">
      <c r="F1445" s="166" t="s">
        <v>118</v>
      </c>
      <c r="G1445" s="189" t="s">
        <v>1575</v>
      </c>
    </row>
    <row r="1446" spans="6:7">
      <c r="F1446" s="166" t="s">
        <v>118</v>
      </c>
      <c r="G1446" s="189" t="s">
        <v>1576</v>
      </c>
    </row>
    <row r="1447" spans="6:7">
      <c r="F1447" s="166" t="s">
        <v>118</v>
      </c>
      <c r="G1447" s="189" t="s">
        <v>1577</v>
      </c>
    </row>
    <row r="1448" spans="6:7">
      <c r="F1448" s="166" t="s">
        <v>118</v>
      </c>
      <c r="G1448" s="189" t="s">
        <v>1578</v>
      </c>
    </row>
    <row r="1449" spans="6:7">
      <c r="F1449" s="166" t="s">
        <v>118</v>
      </c>
      <c r="G1449" s="189" t="s">
        <v>1579</v>
      </c>
    </row>
    <row r="1450" spans="6:7">
      <c r="F1450" s="166" t="s">
        <v>118</v>
      </c>
      <c r="G1450" s="189" t="s">
        <v>1580</v>
      </c>
    </row>
    <row r="1451" spans="6:7">
      <c r="F1451" s="166" t="s">
        <v>118</v>
      </c>
      <c r="G1451" s="189" t="s">
        <v>1581</v>
      </c>
    </row>
    <row r="1452" spans="6:7">
      <c r="F1452" s="166" t="s">
        <v>118</v>
      </c>
      <c r="G1452" s="189" t="s">
        <v>1582</v>
      </c>
    </row>
    <row r="1453" spans="6:7">
      <c r="F1453" s="166" t="s">
        <v>118</v>
      </c>
      <c r="G1453" s="189" t="s">
        <v>1583</v>
      </c>
    </row>
    <row r="1454" spans="6:7">
      <c r="F1454" s="166" t="s">
        <v>118</v>
      </c>
      <c r="G1454" s="189" t="s">
        <v>1584</v>
      </c>
    </row>
    <row r="1455" spans="6:7">
      <c r="F1455" s="166" t="s">
        <v>118</v>
      </c>
      <c r="G1455" s="189" t="s">
        <v>1585</v>
      </c>
    </row>
    <row r="1456" spans="6:7">
      <c r="F1456" s="166" t="s">
        <v>118</v>
      </c>
      <c r="G1456" s="189" t="s">
        <v>1586</v>
      </c>
    </row>
    <row r="1457" spans="6:7">
      <c r="F1457" s="166" t="s">
        <v>118</v>
      </c>
      <c r="G1457" s="189" t="s">
        <v>1587</v>
      </c>
    </row>
    <row r="1458" spans="6:7">
      <c r="F1458" s="166" t="s">
        <v>118</v>
      </c>
      <c r="G1458" s="189" t="s">
        <v>1588</v>
      </c>
    </row>
    <row r="1459" spans="6:7">
      <c r="F1459" s="166" t="s">
        <v>118</v>
      </c>
      <c r="G1459" s="189" t="s">
        <v>1589</v>
      </c>
    </row>
    <row r="1460" spans="6:7">
      <c r="F1460" s="166" t="s">
        <v>118</v>
      </c>
      <c r="G1460" s="189" t="s">
        <v>1590</v>
      </c>
    </row>
    <row r="1461" spans="6:7">
      <c r="F1461" s="166" t="s">
        <v>118</v>
      </c>
      <c r="G1461" s="189" t="s">
        <v>1591</v>
      </c>
    </row>
    <row r="1462" spans="6:7">
      <c r="F1462" s="166" t="s">
        <v>118</v>
      </c>
      <c r="G1462" s="189" t="s">
        <v>1592</v>
      </c>
    </row>
    <row r="1463" spans="6:7">
      <c r="F1463" s="166" t="s">
        <v>118</v>
      </c>
      <c r="G1463" s="189" t="s">
        <v>1593</v>
      </c>
    </row>
    <row r="1464" spans="6:7">
      <c r="F1464" s="166" t="s">
        <v>118</v>
      </c>
      <c r="G1464" s="189" t="s">
        <v>1594</v>
      </c>
    </row>
    <row r="1465" spans="6:7">
      <c r="F1465" s="166" t="s">
        <v>118</v>
      </c>
      <c r="G1465" s="189" t="s">
        <v>1595</v>
      </c>
    </row>
    <row r="1466" spans="6:7">
      <c r="F1466" s="166" t="s">
        <v>118</v>
      </c>
      <c r="G1466" s="189" t="s">
        <v>1596</v>
      </c>
    </row>
    <row r="1467" spans="6:7">
      <c r="F1467" s="166" t="s">
        <v>118</v>
      </c>
      <c r="G1467" s="189" t="s">
        <v>1597</v>
      </c>
    </row>
    <row r="1468" spans="6:7">
      <c r="F1468" s="166" t="s">
        <v>118</v>
      </c>
      <c r="G1468" s="189" t="s">
        <v>1598</v>
      </c>
    </row>
    <row r="1469" spans="6:7">
      <c r="F1469" s="166" t="s">
        <v>118</v>
      </c>
      <c r="G1469" s="189" t="s">
        <v>1599</v>
      </c>
    </row>
    <row r="1470" spans="6:7">
      <c r="F1470" s="166" t="s">
        <v>119</v>
      </c>
      <c r="G1470" s="189" t="s">
        <v>529</v>
      </c>
    </row>
    <row r="1471" spans="6:7">
      <c r="F1471" s="166" t="s">
        <v>119</v>
      </c>
      <c r="G1471" s="189" t="s">
        <v>1600</v>
      </c>
    </row>
    <row r="1472" spans="6:7">
      <c r="F1472" s="166" t="s">
        <v>119</v>
      </c>
      <c r="G1472" s="189" t="s">
        <v>1601</v>
      </c>
    </row>
    <row r="1473" spans="6:7">
      <c r="F1473" s="166" t="s">
        <v>119</v>
      </c>
      <c r="G1473" s="189" t="s">
        <v>1602</v>
      </c>
    </row>
    <row r="1474" spans="6:7">
      <c r="F1474" s="166" t="s">
        <v>119</v>
      </c>
      <c r="G1474" s="189" t="s">
        <v>1603</v>
      </c>
    </row>
    <row r="1475" spans="6:7">
      <c r="F1475" s="166" t="s">
        <v>119</v>
      </c>
      <c r="G1475" s="189" t="s">
        <v>530</v>
      </c>
    </row>
    <row r="1476" spans="6:7">
      <c r="F1476" s="166" t="s">
        <v>119</v>
      </c>
      <c r="G1476" s="189" t="s">
        <v>1604</v>
      </c>
    </row>
    <row r="1477" spans="6:7">
      <c r="F1477" s="166" t="s">
        <v>119</v>
      </c>
      <c r="G1477" s="189" t="s">
        <v>1605</v>
      </c>
    </row>
    <row r="1478" spans="6:7">
      <c r="F1478" s="166" t="s">
        <v>119</v>
      </c>
      <c r="G1478" s="189" t="s">
        <v>1606</v>
      </c>
    </row>
    <row r="1479" spans="6:7">
      <c r="F1479" s="166" t="s">
        <v>119</v>
      </c>
      <c r="G1479" s="189" t="s">
        <v>1607</v>
      </c>
    </row>
    <row r="1480" spans="6:7">
      <c r="F1480" s="166" t="s">
        <v>119</v>
      </c>
      <c r="G1480" s="189" t="s">
        <v>1608</v>
      </c>
    </row>
    <row r="1481" spans="6:7">
      <c r="F1481" s="166" t="s">
        <v>119</v>
      </c>
      <c r="G1481" s="189" t="s">
        <v>1609</v>
      </c>
    </row>
    <row r="1482" spans="6:7">
      <c r="F1482" s="166" t="s">
        <v>119</v>
      </c>
      <c r="G1482" s="189" t="s">
        <v>1610</v>
      </c>
    </row>
    <row r="1483" spans="6:7">
      <c r="F1483" s="166" t="s">
        <v>119</v>
      </c>
      <c r="G1483" s="189" t="s">
        <v>1611</v>
      </c>
    </row>
    <row r="1484" spans="6:7">
      <c r="F1484" s="166" t="s">
        <v>119</v>
      </c>
      <c r="G1484" s="189" t="s">
        <v>1612</v>
      </c>
    </row>
    <row r="1485" spans="6:7">
      <c r="F1485" s="166" t="s">
        <v>119</v>
      </c>
      <c r="G1485" s="189" t="s">
        <v>531</v>
      </c>
    </row>
    <row r="1486" spans="6:7">
      <c r="F1486" s="166" t="s">
        <v>119</v>
      </c>
      <c r="G1486" s="189" t="s">
        <v>1613</v>
      </c>
    </row>
    <row r="1487" spans="6:7">
      <c r="F1487" s="166" t="s">
        <v>119</v>
      </c>
      <c r="G1487" s="189" t="s">
        <v>368</v>
      </c>
    </row>
    <row r="1488" spans="6:7">
      <c r="F1488" s="166" t="s">
        <v>119</v>
      </c>
      <c r="G1488" s="189" t="s">
        <v>1614</v>
      </c>
    </row>
    <row r="1489" spans="6:7">
      <c r="F1489" s="166" t="s">
        <v>119</v>
      </c>
      <c r="G1489" s="189" t="s">
        <v>369</v>
      </c>
    </row>
    <row r="1490" spans="6:7">
      <c r="F1490" s="166" t="s">
        <v>119</v>
      </c>
      <c r="G1490" s="189" t="s">
        <v>532</v>
      </c>
    </row>
    <row r="1491" spans="6:7">
      <c r="F1491" s="166" t="s">
        <v>119</v>
      </c>
      <c r="G1491" s="189" t="s">
        <v>370</v>
      </c>
    </row>
    <row r="1492" spans="6:7">
      <c r="F1492" s="166" t="s">
        <v>119</v>
      </c>
      <c r="G1492" s="189" t="s">
        <v>1615</v>
      </c>
    </row>
    <row r="1493" spans="6:7">
      <c r="F1493" s="166" t="s">
        <v>119</v>
      </c>
      <c r="G1493" s="189" t="s">
        <v>1616</v>
      </c>
    </row>
    <row r="1494" spans="6:7">
      <c r="F1494" s="166" t="s">
        <v>119</v>
      </c>
      <c r="G1494" s="189" t="s">
        <v>1617</v>
      </c>
    </row>
    <row r="1495" spans="6:7">
      <c r="F1495" s="166" t="s">
        <v>119</v>
      </c>
      <c r="G1495" s="189" t="s">
        <v>1618</v>
      </c>
    </row>
    <row r="1496" spans="6:7">
      <c r="F1496" s="166" t="s">
        <v>119</v>
      </c>
      <c r="G1496" s="189" t="s">
        <v>1619</v>
      </c>
    </row>
    <row r="1497" spans="6:7">
      <c r="F1497" s="166" t="s">
        <v>119</v>
      </c>
      <c r="G1497" s="189" t="s">
        <v>371</v>
      </c>
    </row>
    <row r="1498" spans="6:7">
      <c r="F1498" s="166" t="s">
        <v>1620</v>
      </c>
      <c r="G1498" s="189" t="s">
        <v>1621</v>
      </c>
    </row>
    <row r="1499" spans="6:7">
      <c r="F1499" s="166" t="s">
        <v>119</v>
      </c>
      <c r="G1499" s="189" t="s">
        <v>1622</v>
      </c>
    </row>
    <row r="1500" spans="6:7">
      <c r="F1500" s="166" t="s">
        <v>119</v>
      </c>
      <c r="G1500" s="189" t="s">
        <v>1623</v>
      </c>
    </row>
    <row r="1501" spans="6:7">
      <c r="F1501" s="166" t="s">
        <v>119</v>
      </c>
      <c r="G1501" s="189" t="s">
        <v>1624</v>
      </c>
    </row>
    <row r="1502" spans="6:7">
      <c r="F1502" s="166" t="s">
        <v>119</v>
      </c>
      <c r="G1502" s="189" t="s">
        <v>1625</v>
      </c>
    </row>
    <row r="1503" spans="6:7">
      <c r="F1503" s="166" t="s">
        <v>119</v>
      </c>
      <c r="G1503" s="189" t="s">
        <v>1626</v>
      </c>
    </row>
    <row r="1504" spans="6:7">
      <c r="F1504" s="166" t="s">
        <v>119</v>
      </c>
      <c r="G1504" s="189" t="s">
        <v>1627</v>
      </c>
    </row>
    <row r="1505" spans="6:7">
      <c r="F1505" s="166" t="s">
        <v>119</v>
      </c>
      <c r="G1505" s="189" t="s">
        <v>372</v>
      </c>
    </row>
    <row r="1506" spans="6:7">
      <c r="F1506" s="166" t="s">
        <v>119</v>
      </c>
      <c r="G1506" s="189" t="s">
        <v>1628</v>
      </c>
    </row>
    <row r="1507" spans="6:7">
      <c r="F1507" s="166" t="s">
        <v>119</v>
      </c>
      <c r="G1507" s="189" t="s">
        <v>1629</v>
      </c>
    </row>
    <row r="1508" spans="6:7">
      <c r="F1508" s="166" t="s">
        <v>119</v>
      </c>
      <c r="G1508" s="189" t="s">
        <v>1630</v>
      </c>
    </row>
    <row r="1509" spans="6:7">
      <c r="F1509" s="166" t="s">
        <v>119</v>
      </c>
      <c r="G1509" s="189" t="s">
        <v>1631</v>
      </c>
    </row>
    <row r="1510" spans="6:7">
      <c r="F1510" s="166" t="s">
        <v>119</v>
      </c>
      <c r="G1510" s="189" t="s">
        <v>1632</v>
      </c>
    </row>
    <row r="1511" spans="6:7">
      <c r="F1511" s="166" t="s">
        <v>119</v>
      </c>
      <c r="G1511" s="189" t="s">
        <v>1633</v>
      </c>
    </row>
    <row r="1512" spans="6:7">
      <c r="F1512" s="166" t="s">
        <v>119</v>
      </c>
      <c r="G1512" s="189" t="s">
        <v>1634</v>
      </c>
    </row>
    <row r="1513" spans="6:7">
      <c r="F1513" s="166" t="s">
        <v>119</v>
      </c>
      <c r="G1513" s="189" t="s">
        <v>1635</v>
      </c>
    </row>
    <row r="1514" spans="6:7">
      <c r="F1514" s="166" t="s">
        <v>119</v>
      </c>
      <c r="G1514" s="189" t="s">
        <v>1636</v>
      </c>
    </row>
    <row r="1515" spans="6:7">
      <c r="F1515" s="166" t="s">
        <v>119</v>
      </c>
      <c r="G1515" s="189" t="s">
        <v>1637</v>
      </c>
    </row>
    <row r="1516" spans="6:7">
      <c r="F1516" s="166" t="s">
        <v>119</v>
      </c>
      <c r="G1516" s="189" t="s">
        <v>1638</v>
      </c>
    </row>
    <row r="1517" spans="6:7">
      <c r="F1517" s="166" t="s">
        <v>119</v>
      </c>
      <c r="G1517" s="189" t="s">
        <v>1399</v>
      </c>
    </row>
    <row r="1518" spans="6:7">
      <c r="F1518" s="166" t="s">
        <v>119</v>
      </c>
      <c r="G1518" s="189" t="s">
        <v>1639</v>
      </c>
    </row>
    <row r="1519" spans="6:7">
      <c r="F1519" s="166" t="s">
        <v>119</v>
      </c>
      <c r="G1519" s="189" t="s">
        <v>1640</v>
      </c>
    </row>
    <row r="1520" spans="6:7">
      <c r="F1520" s="166" t="s">
        <v>119</v>
      </c>
      <c r="G1520" s="189" t="s">
        <v>1641</v>
      </c>
    </row>
    <row r="1521" spans="6:7">
      <c r="F1521" s="166" t="s">
        <v>119</v>
      </c>
      <c r="G1521" s="189" t="s">
        <v>801</v>
      </c>
    </row>
    <row r="1522" spans="6:7">
      <c r="F1522" s="166" t="s">
        <v>119</v>
      </c>
      <c r="G1522" s="189" t="s">
        <v>1642</v>
      </c>
    </row>
    <row r="1523" spans="6:7">
      <c r="F1523" s="166" t="s">
        <v>119</v>
      </c>
      <c r="G1523" s="189" t="s">
        <v>1643</v>
      </c>
    </row>
    <row r="1524" spans="6:7">
      <c r="F1524" s="166" t="s">
        <v>119</v>
      </c>
      <c r="G1524" s="189" t="s">
        <v>1644</v>
      </c>
    </row>
    <row r="1525" spans="6:7">
      <c r="F1525" s="166" t="s">
        <v>119</v>
      </c>
      <c r="G1525" s="189" t="s">
        <v>1645</v>
      </c>
    </row>
    <row r="1526" spans="6:7">
      <c r="F1526" s="166" t="s">
        <v>119</v>
      </c>
      <c r="G1526" s="189" t="s">
        <v>1646</v>
      </c>
    </row>
    <row r="1527" spans="6:7">
      <c r="F1527" s="166" t="s">
        <v>119</v>
      </c>
      <c r="G1527" s="189" t="s">
        <v>1647</v>
      </c>
    </row>
    <row r="1528" spans="6:7">
      <c r="F1528" s="166" t="s">
        <v>119</v>
      </c>
      <c r="G1528" s="189" t="s">
        <v>1648</v>
      </c>
    </row>
    <row r="1529" spans="6:7">
      <c r="F1529" s="166" t="s">
        <v>119</v>
      </c>
      <c r="G1529" s="189" t="s">
        <v>1649</v>
      </c>
    </row>
    <row r="1530" spans="6:7">
      <c r="F1530" s="166" t="s">
        <v>120</v>
      </c>
      <c r="G1530" s="189" t="s">
        <v>1650</v>
      </c>
    </row>
    <row r="1531" spans="6:7">
      <c r="F1531" s="166" t="s">
        <v>120</v>
      </c>
      <c r="G1531" s="189" t="s">
        <v>1651</v>
      </c>
    </row>
    <row r="1532" spans="6:7">
      <c r="F1532" s="166" t="s">
        <v>120</v>
      </c>
      <c r="G1532" s="189" t="s">
        <v>1652</v>
      </c>
    </row>
    <row r="1533" spans="6:7">
      <c r="F1533" s="166" t="s">
        <v>120</v>
      </c>
      <c r="G1533" s="189" t="s">
        <v>1653</v>
      </c>
    </row>
    <row r="1534" spans="6:7">
      <c r="F1534" s="166" t="s">
        <v>120</v>
      </c>
      <c r="G1534" s="189" t="s">
        <v>1654</v>
      </c>
    </row>
    <row r="1535" spans="6:7">
      <c r="F1535" s="166" t="s">
        <v>120</v>
      </c>
      <c r="G1535" s="189" t="s">
        <v>1655</v>
      </c>
    </row>
    <row r="1536" spans="6:7">
      <c r="F1536" s="166" t="s">
        <v>120</v>
      </c>
      <c r="G1536" s="189" t="s">
        <v>1656</v>
      </c>
    </row>
    <row r="1537" spans="6:7">
      <c r="F1537" s="166" t="s">
        <v>120</v>
      </c>
      <c r="G1537" s="189" t="s">
        <v>1657</v>
      </c>
    </row>
    <row r="1538" spans="6:7">
      <c r="F1538" s="166" t="s">
        <v>120</v>
      </c>
      <c r="G1538" s="189" t="s">
        <v>1658</v>
      </c>
    </row>
    <row r="1539" spans="6:7">
      <c r="F1539" s="166" t="s">
        <v>120</v>
      </c>
      <c r="G1539" s="189" t="s">
        <v>1659</v>
      </c>
    </row>
    <row r="1540" spans="6:7">
      <c r="F1540" s="166" t="s">
        <v>120</v>
      </c>
      <c r="G1540" s="189" t="s">
        <v>1660</v>
      </c>
    </row>
    <row r="1541" spans="6:7">
      <c r="F1541" s="166" t="s">
        <v>120</v>
      </c>
      <c r="G1541" s="189" t="s">
        <v>1661</v>
      </c>
    </row>
    <row r="1542" spans="6:7">
      <c r="F1542" s="166" t="s">
        <v>120</v>
      </c>
      <c r="G1542" s="189" t="s">
        <v>1662</v>
      </c>
    </row>
    <row r="1543" spans="6:7">
      <c r="F1543" s="166" t="s">
        <v>120</v>
      </c>
      <c r="G1543" s="189" t="s">
        <v>1663</v>
      </c>
    </row>
    <row r="1544" spans="6:7">
      <c r="F1544" s="166" t="s">
        <v>120</v>
      </c>
      <c r="G1544" s="189" t="s">
        <v>1664</v>
      </c>
    </row>
    <row r="1545" spans="6:7">
      <c r="F1545" s="166" t="s">
        <v>120</v>
      </c>
      <c r="G1545" s="189" t="s">
        <v>1665</v>
      </c>
    </row>
    <row r="1546" spans="6:7">
      <c r="F1546" s="166" t="s">
        <v>120</v>
      </c>
      <c r="G1546" s="189" t="s">
        <v>1666</v>
      </c>
    </row>
    <row r="1547" spans="6:7">
      <c r="F1547" s="166" t="s">
        <v>120</v>
      </c>
      <c r="G1547" s="189" t="s">
        <v>1667</v>
      </c>
    </row>
    <row r="1548" spans="6:7">
      <c r="F1548" s="166" t="s">
        <v>120</v>
      </c>
      <c r="G1548" s="189" t="s">
        <v>1668</v>
      </c>
    </row>
    <row r="1549" spans="6:7">
      <c r="F1549" s="166" t="s">
        <v>120</v>
      </c>
      <c r="G1549" s="189" t="s">
        <v>1669</v>
      </c>
    </row>
    <row r="1550" spans="6:7">
      <c r="F1550" s="166" t="s">
        <v>121</v>
      </c>
      <c r="G1550" s="189" t="s">
        <v>533</v>
      </c>
    </row>
    <row r="1551" spans="6:7">
      <c r="F1551" s="166" t="s">
        <v>121</v>
      </c>
      <c r="G1551" s="189" t="s">
        <v>1670</v>
      </c>
    </row>
    <row r="1552" spans="6:7">
      <c r="F1552" s="166" t="s">
        <v>121</v>
      </c>
      <c r="G1552" s="189" t="s">
        <v>1671</v>
      </c>
    </row>
    <row r="1553" spans="6:7">
      <c r="F1553" s="166" t="s">
        <v>121</v>
      </c>
      <c r="G1553" s="189" t="s">
        <v>1672</v>
      </c>
    </row>
    <row r="1554" spans="6:7">
      <c r="F1554" s="166" t="s">
        <v>121</v>
      </c>
      <c r="G1554" s="189" t="s">
        <v>1673</v>
      </c>
    </row>
    <row r="1555" spans="6:7">
      <c r="F1555" s="166" t="s">
        <v>121</v>
      </c>
      <c r="G1555" s="189" t="s">
        <v>1674</v>
      </c>
    </row>
    <row r="1556" spans="6:7">
      <c r="F1556" s="166" t="s">
        <v>121</v>
      </c>
      <c r="G1556" s="189" t="s">
        <v>1675</v>
      </c>
    </row>
    <row r="1557" spans="6:7">
      <c r="F1557" s="166" t="s">
        <v>121</v>
      </c>
      <c r="G1557" s="189" t="s">
        <v>1676</v>
      </c>
    </row>
    <row r="1558" spans="6:7">
      <c r="F1558" s="166" t="s">
        <v>121</v>
      </c>
      <c r="G1558" s="189" t="s">
        <v>1677</v>
      </c>
    </row>
    <row r="1559" spans="6:7">
      <c r="F1559" s="166" t="s">
        <v>121</v>
      </c>
      <c r="G1559" s="189" t="s">
        <v>1678</v>
      </c>
    </row>
    <row r="1560" spans="6:7">
      <c r="F1560" s="166" t="s">
        <v>121</v>
      </c>
      <c r="G1560" s="189" t="s">
        <v>1679</v>
      </c>
    </row>
    <row r="1561" spans="6:7">
      <c r="F1561" s="166" t="s">
        <v>121</v>
      </c>
      <c r="G1561" s="189" t="s">
        <v>1680</v>
      </c>
    </row>
    <row r="1562" spans="6:7">
      <c r="F1562" s="166" t="s">
        <v>121</v>
      </c>
      <c r="G1562" s="189" t="s">
        <v>1681</v>
      </c>
    </row>
    <row r="1563" spans="6:7">
      <c r="F1563" s="166" t="s">
        <v>121</v>
      </c>
      <c r="G1563" s="189" t="s">
        <v>1682</v>
      </c>
    </row>
    <row r="1564" spans="6:7">
      <c r="F1564" s="166" t="s">
        <v>121</v>
      </c>
      <c r="G1564" s="189" t="s">
        <v>1683</v>
      </c>
    </row>
    <row r="1565" spans="6:7">
      <c r="F1565" s="166" t="s">
        <v>121</v>
      </c>
      <c r="G1565" s="189" t="s">
        <v>1684</v>
      </c>
    </row>
    <row r="1566" spans="6:7">
      <c r="F1566" s="166" t="s">
        <v>121</v>
      </c>
      <c r="G1566" s="189" t="s">
        <v>1685</v>
      </c>
    </row>
    <row r="1567" spans="6:7">
      <c r="F1567" s="166" t="s">
        <v>121</v>
      </c>
      <c r="G1567" s="189" t="s">
        <v>1686</v>
      </c>
    </row>
    <row r="1568" spans="6:7">
      <c r="F1568" s="166" t="s">
        <v>121</v>
      </c>
      <c r="G1568" s="189" t="s">
        <v>1687</v>
      </c>
    </row>
    <row r="1569" spans="6:7">
      <c r="F1569" s="166" t="s">
        <v>121</v>
      </c>
      <c r="G1569" s="189" t="s">
        <v>1688</v>
      </c>
    </row>
    <row r="1570" spans="6:7">
      <c r="F1570" s="166" t="s">
        <v>121</v>
      </c>
      <c r="G1570" s="189" t="s">
        <v>1689</v>
      </c>
    </row>
    <row r="1571" spans="6:7">
      <c r="F1571" s="166" t="s">
        <v>122</v>
      </c>
      <c r="G1571" s="189" t="s">
        <v>1690</v>
      </c>
    </row>
    <row r="1572" spans="6:7">
      <c r="F1572" s="166" t="s">
        <v>122</v>
      </c>
      <c r="G1572" s="189" t="s">
        <v>1691</v>
      </c>
    </row>
    <row r="1573" spans="6:7">
      <c r="F1573" s="166" t="s">
        <v>122</v>
      </c>
      <c r="G1573" s="189" t="s">
        <v>1692</v>
      </c>
    </row>
    <row r="1574" spans="6:7">
      <c r="F1574" s="166" t="s">
        <v>122</v>
      </c>
      <c r="G1574" s="189" t="s">
        <v>1693</v>
      </c>
    </row>
    <row r="1575" spans="6:7">
      <c r="F1575" s="166" t="s">
        <v>122</v>
      </c>
      <c r="G1575" s="189" t="s">
        <v>1694</v>
      </c>
    </row>
    <row r="1576" spans="6:7">
      <c r="F1576" s="166" t="s">
        <v>122</v>
      </c>
      <c r="G1576" s="189" t="s">
        <v>1695</v>
      </c>
    </row>
    <row r="1577" spans="6:7">
      <c r="F1577" s="166" t="s">
        <v>122</v>
      </c>
      <c r="G1577" s="189" t="s">
        <v>1696</v>
      </c>
    </row>
    <row r="1578" spans="6:7">
      <c r="F1578" s="166" t="s">
        <v>122</v>
      </c>
      <c r="G1578" s="189" t="s">
        <v>1697</v>
      </c>
    </row>
    <row r="1579" spans="6:7">
      <c r="F1579" s="166" t="s">
        <v>122</v>
      </c>
      <c r="G1579" s="189" t="s">
        <v>1698</v>
      </c>
    </row>
    <row r="1580" spans="6:7">
      <c r="F1580" s="166" t="s">
        <v>122</v>
      </c>
      <c r="G1580" s="189" t="s">
        <v>1699</v>
      </c>
    </row>
    <row r="1581" spans="6:7">
      <c r="F1581" s="166" t="s">
        <v>122</v>
      </c>
      <c r="G1581" s="189" t="s">
        <v>1700</v>
      </c>
    </row>
    <row r="1582" spans="6:7">
      <c r="F1582" s="166" t="s">
        <v>122</v>
      </c>
      <c r="G1582" s="189" t="s">
        <v>1701</v>
      </c>
    </row>
    <row r="1583" spans="6:7">
      <c r="F1583" s="166" t="s">
        <v>122</v>
      </c>
      <c r="G1583" s="189" t="s">
        <v>1702</v>
      </c>
    </row>
    <row r="1584" spans="6:7">
      <c r="F1584" s="166" t="s">
        <v>122</v>
      </c>
      <c r="G1584" s="189" t="s">
        <v>1703</v>
      </c>
    </row>
    <row r="1585" spans="6:7">
      <c r="F1585" s="166" t="s">
        <v>122</v>
      </c>
      <c r="G1585" s="189" t="s">
        <v>814</v>
      </c>
    </row>
    <row r="1586" spans="6:7">
      <c r="F1586" s="166" t="s">
        <v>122</v>
      </c>
      <c r="G1586" s="189" t="s">
        <v>1704</v>
      </c>
    </row>
    <row r="1587" spans="6:7">
      <c r="F1587" s="166" t="s">
        <v>122</v>
      </c>
      <c r="G1587" s="189" t="s">
        <v>1705</v>
      </c>
    </row>
    <row r="1588" spans="6:7">
      <c r="F1588" s="166" t="s">
        <v>122</v>
      </c>
      <c r="G1588" s="189" t="s">
        <v>1706</v>
      </c>
    </row>
    <row r="1589" spans="6:7">
      <c r="F1589" s="166" t="s">
        <v>122</v>
      </c>
      <c r="G1589" s="189" t="s">
        <v>1707</v>
      </c>
    </row>
    <row r="1590" spans="6:7">
      <c r="F1590" s="166" t="s">
        <v>122</v>
      </c>
      <c r="G1590" s="189" t="s">
        <v>1708</v>
      </c>
    </row>
    <row r="1591" spans="6:7">
      <c r="F1591" s="166" t="s">
        <v>122</v>
      </c>
      <c r="G1591" s="189" t="s">
        <v>1709</v>
      </c>
    </row>
    <row r="1592" spans="6:7">
      <c r="F1592" s="166" t="s">
        <v>122</v>
      </c>
      <c r="G1592" s="189" t="s">
        <v>1710</v>
      </c>
    </row>
    <row r="1593" spans="6:7">
      <c r="F1593" s="166" t="s">
        <v>122</v>
      </c>
      <c r="G1593" s="189" t="s">
        <v>869</v>
      </c>
    </row>
    <row r="1594" spans="6:7">
      <c r="F1594" s="166" t="s">
        <v>122</v>
      </c>
      <c r="G1594" s="189" t="s">
        <v>1711</v>
      </c>
    </row>
    <row r="1595" spans="6:7">
      <c r="F1595" s="166" t="s">
        <v>122</v>
      </c>
      <c r="G1595" s="189" t="s">
        <v>1217</v>
      </c>
    </row>
    <row r="1596" spans="6:7">
      <c r="F1596" s="166" t="s">
        <v>122</v>
      </c>
      <c r="G1596" s="189" t="s">
        <v>1712</v>
      </c>
    </row>
    <row r="1597" spans="6:7">
      <c r="F1597" s="166" t="s">
        <v>122</v>
      </c>
      <c r="G1597" s="189" t="s">
        <v>1713</v>
      </c>
    </row>
    <row r="1598" spans="6:7">
      <c r="F1598" s="166" t="s">
        <v>122</v>
      </c>
      <c r="G1598" s="189" t="s">
        <v>1714</v>
      </c>
    </row>
    <row r="1599" spans="6:7">
      <c r="F1599" s="166" t="s">
        <v>122</v>
      </c>
      <c r="G1599" s="189" t="s">
        <v>1715</v>
      </c>
    </row>
    <row r="1600" spans="6:7">
      <c r="F1600" s="166" t="s">
        <v>122</v>
      </c>
      <c r="G1600" s="189" t="s">
        <v>1716</v>
      </c>
    </row>
    <row r="1601" spans="6:7">
      <c r="F1601" s="166" t="s">
        <v>122</v>
      </c>
      <c r="G1601" s="189" t="s">
        <v>1717</v>
      </c>
    </row>
    <row r="1602" spans="6:7">
      <c r="F1602" s="166" t="s">
        <v>122</v>
      </c>
      <c r="G1602" s="189" t="s">
        <v>1718</v>
      </c>
    </row>
    <row r="1603" spans="6:7">
      <c r="F1603" s="166" t="s">
        <v>122</v>
      </c>
      <c r="G1603" s="189" t="s">
        <v>1719</v>
      </c>
    </row>
    <row r="1604" spans="6:7">
      <c r="F1604" s="166" t="s">
        <v>122</v>
      </c>
      <c r="G1604" s="189" t="s">
        <v>1720</v>
      </c>
    </row>
    <row r="1605" spans="6:7">
      <c r="F1605" s="166" t="s">
        <v>122</v>
      </c>
      <c r="G1605" s="189" t="s">
        <v>1721</v>
      </c>
    </row>
    <row r="1606" spans="6:7">
      <c r="F1606" s="166" t="s">
        <v>122</v>
      </c>
      <c r="G1606" s="189" t="s">
        <v>1722</v>
      </c>
    </row>
    <row r="1607" spans="6:7">
      <c r="F1607" s="166" t="s">
        <v>122</v>
      </c>
      <c r="G1607" s="189" t="s">
        <v>1723</v>
      </c>
    </row>
    <row r="1608" spans="6:7">
      <c r="F1608" s="166" t="s">
        <v>122</v>
      </c>
      <c r="G1608" s="189" t="s">
        <v>1724</v>
      </c>
    </row>
    <row r="1609" spans="6:7">
      <c r="F1609" s="166" t="s">
        <v>122</v>
      </c>
      <c r="G1609" s="189" t="s">
        <v>1725</v>
      </c>
    </row>
    <row r="1610" spans="6:7">
      <c r="F1610" s="166" t="s">
        <v>122</v>
      </c>
      <c r="G1610" s="189" t="s">
        <v>1726</v>
      </c>
    </row>
    <row r="1611" spans="6:7">
      <c r="F1611" s="166" t="s">
        <v>122</v>
      </c>
      <c r="G1611" s="189" t="s">
        <v>1727</v>
      </c>
    </row>
    <row r="1612" spans="6:7">
      <c r="F1612" s="166" t="s">
        <v>122</v>
      </c>
      <c r="G1612" s="189" t="s">
        <v>1728</v>
      </c>
    </row>
    <row r="1613" spans="6:7">
      <c r="F1613" s="166" t="s">
        <v>122</v>
      </c>
      <c r="G1613" s="189" t="s">
        <v>1729</v>
      </c>
    </row>
    <row r="1614" spans="6:7">
      <c r="F1614" s="166" t="s">
        <v>122</v>
      </c>
      <c r="G1614" s="189" t="s">
        <v>1730</v>
      </c>
    </row>
    <row r="1615" spans="6:7">
      <c r="F1615" s="166" t="s">
        <v>122</v>
      </c>
      <c r="G1615" s="189" t="s">
        <v>1731</v>
      </c>
    </row>
    <row r="1616" spans="6:7">
      <c r="F1616" s="166" t="s">
        <v>123</v>
      </c>
      <c r="G1616" s="189" t="s">
        <v>1732</v>
      </c>
    </row>
    <row r="1617" spans="6:7">
      <c r="F1617" s="166" t="s">
        <v>123</v>
      </c>
      <c r="G1617" s="189" t="s">
        <v>1733</v>
      </c>
    </row>
    <row r="1618" spans="6:7">
      <c r="F1618" s="166" t="s">
        <v>123</v>
      </c>
      <c r="G1618" s="189" t="s">
        <v>1734</v>
      </c>
    </row>
    <row r="1619" spans="6:7">
      <c r="F1619" s="166" t="s">
        <v>123</v>
      </c>
      <c r="G1619" s="189" t="s">
        <v>1735</v>
      </c>
    </row>
    <row r="1620" spans="6:7">
      <c r="F1620" s="166" t="s">
        <v>123</v>
      </c>
      <c r="G1620" s="189" t="s">
        <v>1736</v>
      </c>
    </row>
    <row r="1621" spans="6:7">
      <c r="F1621" s="166" t="s">
        <v>123</v>
      </c>
      <c r="G1621" s="189" t="s">
        <v>1737</v>
      </c>
    </row>
    <row r="1622" spans="6:7">
      <c r="F1622" s="166" t="s">
        <v>123</v>
      </c>
      <c r="G1622" s="189" t="s">
        <v>1738</v>
      </c>
    </row>
    <row r="1623" spans="6:7">
      <c r="F1623" s="166" t="s">
        <v>123</v>
      </c>
      <c r="G1623" s="189" t="s">
        <v>1739</v>
      </c>
    </row>
    <row r="1624" spans="6:7">
      <c r="F1624" s="166" t="s">
        <v>123</v>
      </c>
      <c r="G1624" s="189" t="s">
        <v>1740</v>
      </c>
    </row>
    <row r="1625" spans="6:7">
      <c r="F1625" s="166" t="s">
        <v>123</v>
      </c>
      <c r="G1625" s="189" t="s">
        <v>1741</v>
      </c>
    </row>
    <row r="1626" spans="6:7">
      <c r="F1626" s="166" t="s">
        <v>123</v>
      </c>
      <c r="G1626" s="189" t="s">
        <v>1742</v>
      </c>
    </row>
    <row r="1627" spans="6:7">
      <c r="F1627" s="166" t="s">
        <v>123</v>
      </c>
      <c r="G1627" s="189" t="s">
        <v>1743</v>
      </c>
    </row>
    <row r="1628" spans="6:7">
      <c r="F1628" s="166" t="s">
        <v>123</v>
      </c>
      <c r="G1628" s="189" t="s">
        <v>1744</v>
      </c>
    </row>
    <row r="1629" spans="6:7">
      <c r="F1629" s="166" t="s">
        <v>123</v>
      </c>
      <c r="G1629" s="189" t="s">
        <v>1745</v>
      </c>
    </row>
    <row r="1630" spans="6:7">
      <c r="F1630" s="166" t="s">
        <v>123</v>
      </c>
      <c r="G1630" s="189" t="s">
        <v>1746</v>
      </c>
    </row>
    <row r="1631" spans="6:7">
      <c r="F1631" s="166" t="s">
        <v>123</v>
      </c>
      <c r="G1631" s="189" t="s">
        <v>1747</v>
      </c>
    </row>
    <row r="1632" spans="6:7">
      <c r="F1632" s="166" t="s">
        <v>123</v>
      </c>
      <c r="G1632" s="189" t="s">
        <v>1748</v>
      </c>
    </row>
    <row r="1633" spans="6:7">
      <c r="F1633" s="166" t="s">
        <v>123</v>
      </c>
      <c r="G1633" s="189" t="s">
        <v>1749</v>
      </c>
    </row>
    <row r="1634" spans="6:7">
      <c r="F1634" s="166" t="s">
        <v>124</v>
      </c>
      <c r="G1634" s="189" t="s">
        <v>1750</v>
      </c>
    </row>
    <row r="1635" spans="6:7">
      <c r="F1635" s="166" t="s">
        <v>124</v>
      </c>
      <c r="G1635" s="189" t="s">
        <v>1751</v>
      </c>
    </row>
    <row r="1636" spans="6:7">
      <c r="F1636" s="166" t="s">
        <v>124</v>
      </c>
      <c r="G1636" s="189" t="s">
        <v>1752</v>
      </c>
    </row>
    <row r="1637" spans="6:7">
      <c r="F1637" s="166" t="s">
        <v>124</v>
      </c>
      <c r="G1637" s="189" t="s">
        <v>1753</v>
      </c>
    </row>
    <row r="1638" spans="6:7">
      <c r="F1638" s="166" t="s">
        <v>124</v>
      </c>
      <c r="G1638" s="189" t="s">
        <v>1754</v>
      </c>
    </row>
    <row r="1639" spans="6:7">
      <c r="F1639" s="166" t="s">
        <v>124</v>
      </c>
      <c r="G1639" s="189" t="s">
        <v>1755</v>
      </c>
    </row>
    <row r="1640" spans="6:7">
      <c r="F1640" s="166" t="s">
        <v>124</v>
      </c>
      <c r="G1640" s="189" t="s">
        <v>1756</v>
      </c>
    </row>
    <row r="1641" spans="6:7">
      <c r="F1641" s="166" t="s">
        <v>124</v>
      </c>
      <c r="G1641" s="189" t="s">
        <v>1757</v>
      </c>
    </row>
    <row r="1642" spans="6:7">
      <c r="F1642" s="166" t="s">
        <v>124</v>
      </c>
      <c r="G1642" s="189" t="s">
        <v>1758</v>
      </c>
    </row>
    <row r="1643" spans="6:7">
      <c r="F1643" s="166" t="s">
        <v>124</v>
      </c>
      <c r="G1643" s="189" t="s">
        <v>1759</v>
      </c>
    </row>
    <row r="1644" spans="6:7">
      <c r="F1644" s="166" t="s">
        <v>124</v>
      </c>
      <c r="G1644" s="189" t="s">
        <v>1760</v>
      </c>
    </row>
    <row r="1645" spans="6:7">
      <c r="F1645" s="166" t="s">
        <v>124</v>
      </c>
      <c r="G1645" s="189" t="s">
        <v>1761</v>
      </c>
    </row>
    <row r="1646" spans="6:7">
      <c r="F1646" s="166" t="s">
        <v>124</v>
      </c>
      <c r="G1646" s="189" t="s">
        <v>1762</v>
      </c>
    </row>
    <row r="1647" spans="6:7">
      <c r="F1647" s="166" t="s">
        <v>124</v>
      </c>
      <c r="G1647" s="189" t="s">
        <v>1763</v>
      </c>
    </row>
    <row r="1648" spans="6:7">
      <c r="F1648" s="166" t="s">
        <v>124</v>
      </c>
      <c r="G1648" s="189" t="s">
        <v>1764</v>
      </c>
    </row>
    <row r="1649" spans="6:7">
      <c r="F1649" s="166" t="s">
        <v>124</v>
      </c>
      <c r="G1649" s="189" t="s">
        <v>1765</v>
      </c>
    </row>
    <row r="1650" spans="6:7">
      <c r="F1650" s="166" t="s">
        <v>124</v>
      </c>
      <c r="G1650" s="189" t="s">
        <v>1766</v>
      </c>
    </row>
    <row r="1651" spans="6:7">
      <c r="F1651" s="166" t="s">
        <v>124</v>
      </c>
      <c r="G1651" s="189" t="s">
        <v>1767</v>
      </c>
    </row>
    <row r="1652" spans="6:7">
      <c r="F1652" s="166" t="s">
        <v>124</v>
      </c>
      <c r="G1652" s="189" t="s">
        <v>1768</v>
      </c>
    </row>
    <row r="1653" spans="6:7">
      <c r="F1653" s="166" t="s">
        <v>124</v>
      </c>
      <c r="G1653" s="189" t="s">
        <v>1769</v>
      </c>
    </row>
    <row r="1654" spans="6:7">
      <c r="F1654" s="166" t="s">
        <v>124</v>
      </c>
      <c r="G1654" s="189" t="s">
        <v>1770</v>
      </c>
    </row>
    <row r="1655" spans="6:7">
      <c r="F1655" s="166" t="s">
        <v>124</v>
      </c>
      <c r="G1655" s="189" t="s">
        <v>1771</v>
      </c>
    </row>
    <row r="1656" spans="6:7">
      <c r="F1656" s="166" t="s">
        <v>124</v>
      </c>
      <c r="G1656" s="189" t="s">
        <v>839</v>
      </c>
    </row>
    <row r="1657" spans="6:7">
      <c r="F1657" s="166" t="s">
        <v>124</v>
      </c>
      <c r="G1657" s="189" t="s">
        <v>1772</v>
      </c>
    </row>
    <row r="1658" spans="6:7">
      <c r="F1658" s="166" t="s">
        <v>124</v>
      </c>
      <c r="G1658" s="189" t="s">
        <v>1773</v>
      </c>
    </row>
    <row r="1659" spans="6:7">
      <c r="F1659" s="166" t="s">
        <v>124</v>
      </c>
      <c r="G1659" s="189" t="s">
        <v>1774</v>
      </c>
    </row>
    <row r="1660" spans="6:7">
      <c r="F1660" s="166" t="s">
        <v>125</v>
      </c>
      <c r="G1660" s="189" t="s">
        <v>1775</v>
      </c>
    </row>
    <row r="1661" spans="6:7">
      <c r="F1661" s="166" t="s">
        <v>125</v>
      </c>
      <c r="G1661" s="189" t="s">
        <v>1776</v>
      </c>
    </row>
    <row r="1662" spans="6:7">
      <c r="F1662" s="166" t="s">
        <v>125</v>
      </c>
      <c r="G1662" s="189" t="s">
        <v>1777</v>
      </c>
    </row>
    <row r="1663" spans="6:7">
      <c r="F1663" s="166" t="s">
        <v>125</v>
      </c>
      <c r="G1663" s="189" t="s">
        <v>1778</v>
      </c>
    </row>
    <row r="1664" spans="6:7">
      <c r="F1664" s="166" t="s">
        <v>125</v>
      </c>
      <c r="G1664" s="189" t="s">
        <v>1779</v>
      </c>
    </row>
    <row r="1665" spans="6:7">
      <c r="F1665" s="166" t="s">
        <v>125</v>
      </c>
      <c r="G1665" s="189" t="s">
        <v>1780</v>
      </c>
    </row>
    <row r="1666" spans="6:7">
      <c r="F1666" s="166" t="s">
        <v>125</v>
      </c>
      <c r="G1666" s="189" t="s">
        <v>1781</v>
      </c>
    </row>
    <row r="1667" spans="6:7">
      <c r="F1667" s="166" t="s">
        <v>125</v>
      </c>
      <c r="G1667" s="189" t="s">
        <v>1782</v>
      </c>
    </row>
    <row r="1668" spans="6:7">
      <c r="F1668" s="166" t="s">
        <v>125</v>
      </c>
      <c r="G1668" s="189" t="s">
        <v>1783</v>
      </c>
    </row>
    <row r="1669" spans="6:7">
      <c r="F1669" s="166" t="s">
        <v>125</v>
      </c>
      <c r="G1669" s="189" t="s">
        <v>1784</v>
      </c>
    </row>
    <row r="1670" spans="6:7">
      <c r="F1670" s="166" t="s">
        <v>125</v>
      </c>
      <c r="G1670" s="189" t="s">
        <v>1785</v>
      </c>
    </row>
    <row r="1671" spans="6:7">
      <c r="F1671" s="166" t="s">
        <v>125</v>
      </c>
      <c r="G1671" s="189" t="s">
        <v>1786</v>
      </c>
    </row>
    <row r="1672" spans="6:7">
      <c r="F1672" s="166" t="s">
        <v>125</v>
      </c>
      <c r="G1672" s="189" t="s">
        <v>1787</v>
      </c>
    </row>
    <row r="1673" spans="6:7">
      <c r="F1673" s="166" t="s">
        <v>125</v>
      </c>
      <c r="G1673" s="189" t="s">
        <v>1788</v>
      </c>
    </row>
    <row r="1674" spans="6:7">
      <c r="F1674" s="166" t="s">
        <v>125</v>
      </c>
      <c r="G1674" s="189" t="s">
        <v>1789</v>
      </c>
    </row>
    <row r="1675" spans="6:7">
      <c r="F1675" s="166" t="s">
        <v>125</v>
      </c>
      <c r="G1675" s="189" t="s">
        <v>1790</v>
      </c>
    </row>
    <row r="1676" spans="6:7">
      <c r="F1676" s="166" t="s">
        <v>125</v>
      </c>
      <c r="G1676" s="189" t="s">
        <v>1791</v>
      </c>
    </row>
    <row r="1677" spans="6:7">
      <c r="F1677" s="166" t="s">
        <v>125</v>
      </c>
      <c r="G1677" s="189" t="s">
        <v>1792</v>
      </c>
    </row>
    <row r="1678" spans="6:7">
      <c r="F1678" s="166" t="s">
        <v>125</v>
      </c>
      <c r="G1678" s="189" t="s">
        <v>1793</v>
      </c>
    </row>
    <row r="1679" spans="6:7">
      <c r="F1679" s="166" t="s">
        <v>125</v>
      </c>
      <c r="G1679" s="189" t="s">
        <v>1794</v>
      </c>
    </row>
    <row r="1680" spans="6:7">
      <c r="F1680" s="166" t="s">
        <v>125</v>
      </c>
      <c r="G1680" s="189" t="s">
        <v>1795</v>
      </c>
    </row>
    <row r="1681" spans="6:7">
      <c r="F1681" s="166" t="s">
        <v>125</v>
      </c>
      <c r="G1681" s="189" t="s">
        <v>1796</v>
      </c>
    </row>
    <row r="1682" spans="6:7">
      <c r="F1682" s="166" t="s">
        <v>125</v>
      </c>
      <c r="G1682" s="189" t="s">
        <v>1797</v>
      </c>
    </row>
    <row r="1683" spans="6:7">
      <c r="F1683" s="166" t="s">
        <v>125</v>
      </c>
      <c r="G1683" s="189" t="s">
        <v>1798</v>
      </c>
    </row>
    <row r="1684" spans="6:7">
      <c r="F1684" s="166" t="s">
        <v>125</v>
      </c>
      <c r="G1684" s="189" t="s">
        <v>1799</v>
      </c>
    </row>
    <row r="1685" spans="6:7">
      <c r="F1685" s="166" t="s">
        <v>125</v>
      </c>
      <c r="G1685" s="189" t="s">
        <v>1800</v>
      </c>
    </row>
    <row r="1686" spans="6:7">
      <c r="F1686" s="166" t="s">
        <v>125</v>
      </c>
      <c r="G1686" s="189" t="s">
        <v>1801</v>
      </c>
    </row>
    <row r="1687" spans="6:7">
      <c r="F1687" s="166" t="s">
        <v>125</v>
      </c>
      <c r="G1687" s="189" t="s">
        <v>1802</v>
      </c>
    </row>
    <row r="1688" spans="6:7">
      <c r="F1688" s="166" t="s">
        <v>125</v>
      </c>
      <c r="G1688" s="189" t="s">
        <v>1803</v>
      </c>
    </row>
    <row r="1689" spans="6:7">
      <c r="F1689" s="166" t="s">
        <v>125</v>
      </c>
      <c r="G1689" s="189" t="s">
        <v>1804</v>
      </c>
    </row>
    <row r="1690" spans="6:7">
      <c r="F1690" s="166" t="s">
        <v>125</v>
      </c>
      <c r="G1690" s="189" t="s">
        <v>1805</v>
      </c>
    </row>
    <row r="1691" spans="6:7">
      <c r="F1691" s="166" t="s">
        <v>125</v>
      </c>
      <c r="G1691" s="189" t="s">
        <v>1806</v>
      </c>
    </row>
    <row r="1692" spans="6:7">
      <c r="F1692" s="166" t="s">
        <v>125</v>
      </c>
      <c r="G1692" s="189" t="s">
        <v>1807</v>
      </c>
    </row>
    <row r="1693" spans="6:7">
      <c r="F1693" s="166" t="s">
        <v>125</v>
      </c>
      <c r="G1693" s="189" t="s">
        <v>1808</v>
      </c>
    </row>
    <row r="1694" spans="6:7">
      <c r="F1694" s="166" t="s">
        <v>125</v>
      </c>
      <c r="G1694" s="189" t="s">
        <v>1809</v>
      </c>
    </row>
    <row r="1695" spans="6:7">
      <c r="F1695" s="166" t="s">
        <v>125</v>
      </c>
      <c r="G1695" s="189" t="s">
        <v>1810</v>
      </c>
    </row>
    <row r="1696" spans="6:7">
      <c r="F1696" s="166" t="s">
        <v>125</v>
      </c>
      <c r="G1696" s="189" t="s">
        <v>1811</v>
      </c>
    </row>
    <row r="1697" spans="6:7">
      <c r="F1697" s="166" t="s">
        <v>125</v>
      </c>
      <c r="G1697" s="189" t="s">
        <v>1812</v>
      </c>
    </row>
    <row r="1698" spans="6:7">
      <c r="F1698" s="166" t="s">
        <v>125</v>
      </c>
      <c r="G1698" s="189" t="s">
        <v>1813</v>
      </c>
    </row>
    <row r="1699" spans="6:7">
      <c r="F1699" s="166" t="s">
        <v>125</v>
      </c>
      <c r="G1699" s="189" t="s">
        <v>1814</v>
      </c>
    </row>
    <row r="1700" spans="6:7">
      <c r="F1700" s="166" t="s">
        <v>125</v>
      </c>
      <c r="G1700" s="189" t="s">
        <v>1815</v>
      </c>
    </row>
    <row r="1701" spans="6:7">
      <c r="F1701" s="166" t="s">
        <v>125</v>
      </c>
      <c r="G1701" s="189" t="s">
        <v>1816</v>
      </c>
    </row>
    <row r="1702" spans="6:7">
      <c r="F1702" s="166" t="s">
        <v>125</v>
      </c>
      <c r="G1702" s="189" t="s">
        <v>1817</v>
      </c>
    </row>
    <row r="1703" spans="6:7">
      <c r="F1703" s="166" t="s">
        <v>126</v>
      </c>
      <c r="G1703" s="189" t="s">
        <v>1818</v>
      </c>
    </row>
    <row r="1704" spans="6:7">
      <c r="F1704" s="166" t="s">
        <v>126</v>
      </c>
      <c r="G1704" s="189" t="s">
        <v>1819</v>
      </c>
    </row>
    <row r="1705" spans="6:7">
      <c r="F1705" s="166" t="s">
        <v>126</v>
      </c>
      <c r="G1705" s="189" t="s">
        <v>1820</v>
      </c>
    </row>
    <row r="1706" spans="6:7">
      <c r="F1706" s="166" t="s">
        <v>126</v>
      </c>
      <c r="G1706" s="189" t="s">
        <v>1821</v>
      </c>
    </row>
    <row r="1707" spans="6:7">
      <c r="F1707" s="166" t="s">
        <v>126</v>
      </c>
      <c r="G1707" s="189" t="s">
        <v>1822</v>
      </c>
    </row>
    <row r="1708" spans="6:7">
      <c r="F1708" s="166" t="s">
        <v>126</v>
      </c>
      <c r="G1708" s="189" t="s">
        <v>1823</v>
      </c>
    </row>
    <row r="1709" spans="6:7">
      <c r="F1709" s="166" t="s">
        <v>126</v>
      </c>
      <c r="G1709" s="189" t="s">
        <v>1824</v>
      </c>
    </row>
    <row r="1710" spans="6:7">
      <c r="F1710" s="166" t="s">
        <v>126</v>
      </c>
      <c r="G1710" s="189" t="s">
        <v>1825</v>
      </c>
    </row>
    <row r="1711" spans="6:7">
      <c r="F1711" s="166" t="s">
        <v>126</v>
      </c>
      <c r="G1711" s="189" t="s">
        <v>1826</v>
      </c>
    </row>
    <row r="1712" spans="6:7">
      <c r="F1712" s="166" t="s">
        <v>126</v>
      </c>
      <c r="G1712" s="189" t="s">
        <v>1827</v>
      </c>
    </row>
    <row r="1713" spans="6:7">
      <c r="F1713" s="166" t="s">
        <v>126</v>
      </c>
      <c r="G1713" s="189" t="s">
        <v>1828</v>
      </c>
    </row>
    <row r="1714" spans="6:7">
      <c r="F1714" s="166" t="s">
        <v>126</v>
      </c>
      <c r="G1714" s="189" t="s">
        <v>1829</v>
      </c>
    </row>
    <row r="1715" spans="6:7">
      <c r="F1715" s="166" t="s">
        <v>126</v>
      </c>
      <c r="G1715" s="189" t="s">
        <v>1830</v>
      </c>
    </row>
    <row r="1716" spans="6:7">
      <c r="F1716" s="166" t="s">
        <v>126</v>
      </c>
      <c r="G1716" s="189" t="s">
        <v>1831</v>
      </c>
    </row>
    <row r="1717" spans="6:7">
      <c r="F1717" s="166" t="s">
        <v>126</v>
      </c>
      <c r="G1717" s="189" t="s">
        <v>1832</v>
      </c>
    </row>
    <row r="1718" spans="6:7">
      <c r="F1718" s="166" t="s">
        <v>126</v>
      </c>
      <c r="G1718" s="189" t="s">
        <v>1833</v>
      </c>
    </row>
    <row r="1719" spans="6:7">
      <c r="F1719" s="166" t="s">
        <v>126</v>
      </c>
      <c r="G1719" s="189" t="s">
        <v>1834</v>
      </c>
    </row>
    <row r="1720" spans="6:7">
      <c r="F1720" s="166" t="s">
        <v>126</v>
      </c>
      <c r="G1720" s="189" t="s">
        <v>1835</v>
      </c>
    </row>
    <row r="1721" spans="6:7">
      <c r="F1721" s="166" t="s">
        <v>126</v>
      </c>
      <c r="G1721" s="189" t="s">
        <v>1836</v>
      </c>
    </row>
    <row r="1722" spans="6:7">
      <c r="F1722" s="166" t="s">
        <v>126</v>
      </c>
      <c r="G1722" s="189" t="s">
        <v>1837</v>
      </c>
    </row>
    <row r="1723" spans="6:7">
      <c r="F1723" s="166" t="s">
        <v>126</v>
      </c>
      <c r="G1723" s="189" t="s">
        <v>1838</v>
      </c>
    </row>
    <row r="1724" spans="6:7">
      <c r="F1724" s="166" t="s">
        <v>126</v>
      </c>
      <c r="G1724" s="189" t="s">
        <v>1839</v>
      </c>
    </row>
    <row r="1725" spans="6:7">
      <c r="F1725" s="166" t="s">
        <v>126</v>
      </c>
      <c r="G1725" s="189" t="s">
        <v>1840</v>
      </c>
    </row>
    <row r="1726" spans="6:7">
      <c r="F1726" s="166" t="s">
        <v>126</v>
      </c>
      <c r="G1726" s="189" t="s">
        <v>1841</v>
      </c>
    </row>
    <row r="1727" spans="6:7">
      <c r="F1727" s="166" t="s">
        <v>126</v>
      </c>
      <c r="G1727" s="189" t="s">
        <v>1842</v>
      </c>
    </row>
    <row r="1728" spans="6:7">
      <c r="F1728" s="166" t="s">
        <v>126</v>
      </c>
      <c r="G1728" s="189" t="s">
        <v>1843</v>
      </c>
    </row>
    <row r="1729" spans="6:7">
      <c r="F1729" s="166" t="s">
        <v>126</v>
      </c>
      <c r="G1729" s="189" t="s">
        <v>1844</v>
      </c>
    </row>
    <row r="1730" spans="6:7">
      <c r="F1730" s="166" t="s">
        <v>126</v>
      </c>
      <c r="G1730" s="189" t="s">
        <v>1845</v>
      </c>
    </row>
    <row r="1731" spans="6:7">
      <c r="F1731" s="166" t="s">
        <v>126</v>
      </c>
      <c r="G1731" s="189" t="s">
        <v>1846</v>
      </c>
    </row>
    <row r="1732" spans="6:7">
      <c r="F1732" s="166" t="s">
        <v>126</v>
      </c>
      <c r="G1732" s="189" t="s">
        <v>1847</v>
      </c>
    </row>
    <row r="1733" spans="6:7">
      <c r="F1733" s="166" t="s">
        <v>126</v>
      </c>
      <c r="G1733" s="189" t="s">
        <v>1848</v>
      </c>
    </row>
    <row r="1734" spans="6:7">
      <c r="F1734" s="166" t="s">
        <v>126</v>
      </c>
      <c r="G1734" s="189" t="s">
        <v>1849</v>
      </c>
    </row>
    <row r="1735" spans="6:7">
      <c r="F1735" s="166" t="s">
        <v>126</v>
      </c>
      <c r="G1735" s="189" t="s">
        <v>1850</v>
      </c>
    </row>
    <row r="1736" spans="6:7">
      <c r="F1736" s="166" t="s">
        <v>126</v>
      </c>
      <c r="G1736" s="189" t="s">
        <v>1851</v>
      </c>
    </row>
    <row r="1737" spans="6:7">
      <c r="F1737" s="166" t="s">
        <v>126</v>
      </c>
      <c r="G1737" s="189" t="s">
        <v>1852</v>
      </c>
    </row>
    <row r="1738" spans="6:7">
      <c r="F1738" s="166" t="s">
        <v>126</v>
      </c>
      <c r="G1738" s="189" t="s">
        <v>1853</v>
      </c>
    </row>
    <row r="1739" spans="6:7">
      <c r="F1739" s="166" t="s">
        <v>126</v>
      </c>
      <c r="G1739" s="189" t="s">
        <v>1854</v>
      </c>
    </row>
    <row r="1740" spans="6:7">
      <c r="F1740" s="166" t="s">
        <v>126</v>
      </c>
      <c r="G1740" s="189" t="s">
        <v>1855</v>
      </c>
    </row>
    <row r="1741" spans="6:7">
      <c r="F1741" s="166" t="s">
        <v>126</v>
      </c>
      <c r="G1741" s="189" t="s">
        <v>1856</v>
      </c>
    </row>
    <row r="1742" spans="6:7">
      <c r="F1742" s="166" t="s">
        <v>126</v>
      </c>
      <c r="G1742" s="189" t="s">
        <v>1857</v>
      </c>
    </row>
    <row r="1743" spans="6:7" ht="13.8" thickBot="1">
      <c r="F1743" s="167" t="s">
        <v>126</v>
      </c>
      <c r="G1743" s="190" t="s">
        <v>1858</v>
      </c>
    </row>
  </sheetData>
  <sheetProtection sheet="1" objects="1" scenarios="1"/>
  <phoneticPr fontId="6"/>
  <pageMargins left="0.75" right="0.75" top="0.73" bottom="0.52" header="0.51200000000000001" footer="0.27"/>
  <pageSetup paperSize="9" scale="9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100"/>
  <sheetViews>
    <sheetView showZeros="0" zoomScaleNormal="100" workbookViewId="0">
      <selection activeCell="B34" sqref="B34"/>
    </sheetView>
  </sheetViews>
  <sheetFormatPr defaultColWidth="8.109375" defaultRowHeight="13.2"/>
  <cols>
    <col min="1" max="1" width="4.44140625" customWidth="1"/>
    <col min="2" max="2" width="14.88671875" customWidth="1"/>
    <col min="3" max="5" width="9" customWidth="1"/>
    <col min="6" max="6" width="26" customWidth="1"/>
    <col min="7" max="7" width="21.88671875" customWidth="1"/>
    <col min="8" max="8" width="4.88671875" style="106" customWidth="1"/>
    <col min="9" max="9" width="14.88671875" customWidth="1"/>
    <col min="11" max="12" width="4.88671875" style="106" customWidth="1"/>
    <col min="13" max="14" width="13.88671875" customWidth="1"/>
    <col min="15" max="16" width="4.88671875" style="106" customWidth="1"/>
    <col min="17" max="18" width="11.109375" style="236" customWidth="1"/>
    <col min="19" max="21" width="4.44140625" style="106" customWidth="1"/>
    <col min="23" max="23" width="16.109375" customWidth="1"/>
    <col min="24" max="25" width="18.44140625" customWidth="1"/>
    <col min="26" max="27" width="11.6640625" customWidth="1"/>
    <col min="28" max="28" width="28.109375" customWidth="1"/>
    <col min="29" max="29" width="15.77734375" customWidth="1"/>
    <col min="30" max="30" width="4.88671875" style="106" customWidth="1"/>
    <col min="31" max="32" width="11.88671875" customWidth="1"/>
    <col min="33" max="34" width="14.6640625" customWidth="1"/>
    <col min="35" max="36" width="14" customWidth="1"/>
    <col min="37" max="38" width="11.109375" customWidth="1"/>
    <col min="39" max="39" width="4.88671875" style="106" customWidth="1"/>
    <col min="40" max="40" width="11.109375" customWidth="1"/>
    <col min="42" max="42" width="4.88671875" style="106" customWidth="1"/>
    <col min="43" max="46" width="11.109375" customWidth="1"/>
    <col min="48" max="50" width="11.109375" customWidth="1"/>
    <col min="52" max="52" width="11.109375" customWidth="1"/>
    <col min="53" max="63" width="5.88671875" customWidth="1"/>
    <col min="65" max="67" width="5.109375" customWidth="1"/>
    <col min="69" max="69" width="11.44140625" customWidth="1"/>
    <col min="70" max="71" width="5.109375" style="106" customWidth="1"/>
    <col min="72" max="72" width="10.6640625" customWidth="1"/>
    <col min="73" max="87" width="4.88671875" style="106" customWidth="1"/>
    <col min="88" max="97" width="4.44140625" style="106" customWidth="1"/>
  </cols>
  <sheetData>
    <row r="1" spans="1:97">
      <c r="A1" s="239">
        <f>IF(B1=0,"",1)</f>
        <v>1</v>
      </c>
      <c r="B1" s="246" t="str">
        <f>IF(基本情報入力シート!C40=0,0,基本情報入力シート!C40)</f>
        <v>0110100948</v>
      </c>
      <c r="C1" s="246" t="str">
        <f>IF(B1=0,"",'別紙様式2-2（交付金）'!C12)</f>
        <v>札幌市</v>
      </c>
      <c r="D1" s="246" t="str">
        <f>IF(B1=0,"",'別紙様式2-2（交付金）'!D12)</f>
        <v>北海道</v>
      </c>
      <c r="E1" s="246" t="str">
        <f>IF(B1=0,"",'別紙様式2-2（交付金）'!E12)</f>
        <v>札幌市</v>
      </c>
      <c r="F1" s="246" t="str">
        <f>IF(B1=0,"",'別紙様式2-2（交付金）'!F12)</f>
        <v>びーと</v>
      </c>
      <c r="G1" s="246" t="str">
        <f>IF(B1=0,"",'別紙様式2-2（交付金）'!G12)</f>
        <v>生活介護</v>
      </c>
      <c r="H1" s="247" t="str">
        <f>IF(B1=0,"",'別紙様式2-2（交付金）'!H12)</f>
        <v>○</v>
      </c>
      <c r="I1" s="248">
        <f>IF(B1=0,"",'別紙様式2-2（交付金）'!I12)</f>
        <v>7155944</v>
      </c>
      <c r="J1" s="249">
        <f>IF(B1=0,"",'別紙様式2-2（交付金）'!J12)</f>
        <v>8.0000000000000002E-3</v>
      </c>
      <c r="K1" s="247">
        <f>IF(B1=0,"",'別紙様式2-2（交付金）'!N12)</f>
        <v>2</v>
      </c>
      <c r="L1" s="247">
        <f>IF(B1=0,"",'別紙様式2-2（交付金）'!U12)</f>
        <v>4</v>
      </c>
      <c r="M1" s="248">
        <f>IF(B1=0,"",'別紙様式2-2（交付金）'!W12)</f>
        <v>228988</v>
      </c>
      <c r="N1" s="248">
        <f>IF(B1=0,"",'別紙様式2-2（交付金）'!X12)</f>
        <v>114494</v>
      </c>
      <c r="O1" s="247" t="str">
        <f>IF(B1=0,"",'別紙様式2-2（交付金）'!Y12)</f>
        <v>－</v>
      </c>
      <c r="P1" s="247" t="str">
        <f>IF(B1=0,"",'別紙様式2-2（交付金）'!Z12)</f>
        <v>○</v>
      </c>
      <c r="Q1" s="237">
        <f>IF(B1=0,"",'別紙様式2-2（交付金）'!$F$5)</f>
        <v>781152</v>
      </c>
      <c r="R1" s="237">
        <f>IF(B1=0,"",'別紙様式2-2（交付金）'!$F$6)</f>
        <v>390576</v>
      </c>
      <c r="S1" s="238" t="str">
        <f>IF(B1=0,"",'別紙様式2-2（交付金）'!$AB$9)</f>
        <v/>
      </c>
      <c r="T1" s="238" t="str">
        <f>IF(B1=0,"",'別紙様式2-2（交付金）'!$AB$10)</f>
        <v>○</v>
      </c>
      <c r="U1" s="238" t="str">
        <f>IF(B1=0,"",'別紙様式2-2（交付金）'!$AB$11)</f>
        <v>○</v>
      </c>
      <c r="V1" s="238" t="str">
        <f>IF(B1=0,"",'別紙様式2-2（交付金）'!$AA$12)</f>
        <v>－</v>
      </c>
      <c r="W1" s="239" t="str">
        <f>IF(B1=0,"",基本情報入力シート!$M$29)</f>
        <v>2430005005354</v>
      </c>
      <c r="X1" s="239" t="str">
        <f>IF(B1=0,"",'別紙様式2-1（交付金）'!G$7)</f>
        <v>社会福祉法人　あむ</v>
      </c>
      <c r="Y1" s="239" t="str">
        <f>IF(B1=0,"",'別紙様式2-1（交付金）'!$G$6)</f>
        <v>シャカイフクシホウジン　アム</v>
      </c>
      <c r="Z1" s="239" t="str">
        <f>IF(B1=0,"",'別紙様式2-1（交付金）'!$H$8)</f>
        <v>064－0809</v>
      </c>
      <c r="AA1" s="239" t="str">
        <f>IF(B1=0,"",'別紙様式2-1（交付金）'!$AE$1)</f>
        <v>北海道</v>
      </c>
      <c r="AB1" s="239" t="str">
        <f>IF(B1=0,"",'別紙様式2-1（交付金）'!$G$9)</f>
        <v>北海道札幌市中央区南９条西13丁目1-40</v>
      </c>
      <c r="AC1" s="239" t="str">
        <f>IF(B1=0,"",'別紙様式2-1（交付金）'!$G$10)</f>
        <v/>
      </c>
      <c r="AD1" s="240" t="str">
        <f>IF(B1=0,"",基本情報入力シート!$AB$40)</f>
        <v>○</v>
      </c>
      <c r="AE1" s="239" t="str">
        <f>IF(B1=0,"",'別紙様式2-1（交付金）'!$S$69)</f>
        <v>理事長</v>
      </c>
      <c r="AF1" s="239" t="str">
        <f>IF(B1=0,"",'別紙様式2-1（交付金）'!$Z$69)</f>
        <v>松川　敏道</v>
      </c>
      <c r="AG1" s="239" t="str">
        <f>IF(B1=0,"",'別紙様式2-1（交付金）'!$G$12)</f>
        <v>冨田　峰史</v>
      </c>
      <c r="AH1" s="239" t="str">
        <f>IF(B1=0,"",'別紙様式2-1（交付金）'!$G$11)</f>
        <v>トミタ　タカフミ</v>
      </c>
      <c r="AI1" s="239" t="str">
        <f>IF(B1=0,"",'別紙様式2-1（交付金）'!$K$13)</f>
        <v>011-206-6373</v>
      </c>
      <c r="AJ1" s="239" t="str">
        <f>IF(B1=0,"",'別紙様式2-1（交付金）'!$Y$13)</f>
        <v>honbu@amu.or.jp</v>
      </c>
      <c r="AK1" s="241">
        <f>IF(B1=0,"",'別紙様式2-1（交付金）'!$Z$16)</f>
        <v>781152</v>
      </c>
      <c r="AL1" s="241">
        <f>IF(B1=0,"",'別紙様式2-1（交付金）'!$Z$17)</f>
        <v>900000</v>
      </c>
      <c r="AM1" s="240" t="str">
        <f>IF(B1=0,"",'別紙様式2-1（交付金）'!$AJ$17)</f>
        <v>○</v>
      </c>
      <c r="AN1" s="241">
        <f>IF(B1=0,"",'別紙様式2-1（交付金）'!$U$19)</f>
        <v>390576</v>
      </c>
      <c r="AO1" s="242">
        <f>IF(B1=0,"",'別紙様式2-1（交付金）'!$AC$19)</f>
        <v>89.611240834050221</v>
      </c>
      <c r="AP1" s="240" t="str">
        <f>IF(B1=0,"",'別紙様式2-1（交付金）'!$AH$19)</f>
        <v>○</v>
      </c>
      <c r="AQ1" s="241">
        <f>IF(B1=0,"",'別紙様式2-1（交付金）'!$U$20)</f>
        <v>450000</v>
      </c>
      <c r="AR1" s="241">
        <f>IF(B1=0,"",'別紙様式2-1（交付金）'!$U$21)</f>
        <v>350000</v>
      </c>
      <c r="AS1" s="241">
        <f>IF(B1=0,"",'別紙様式2-1（交付金）'!$N$22)</f>
        <v>450000</v>
      </c>
      <c r="AT1" s="241">
        <f>IF(B1=0,"",'別紙様式2-1（交付金）'!$N$23)</f>
        <v>350000</v>
      </c>
      <c r="AU1" s="242">
        <f>IF(B1=0,"",'別紙様式2-1（交付金）'!$V$23)</f>
        <v>77.777777777777786</v>
      </c>
      <c r="AV1" s="241">
        <f>IF(B1=0,"",'別紙様式2-1（交付金）'!$Q$24)</f>
        <v>175000</v>
      </c>
      <c r="AW1" s="241">
        <f>IF(B1=0,"",'別紙様式2-1（交付金）'!$N$25)</f>
        <v>0</v>
      </c>
      <c r="AX1" s="241">
        <f>IF(B1=0,"",'別紙様式2-1（交付金）'!$N$26)</f>
        <v>0</v>
      </c>
      <c r="AY1" s="242">
        <f>IF(B1=0,"",'別紙様式2-1（交付金）'!$V$26)</f>
        <v>0</v>
      </c>
      <c r="AZ1" s="241">
        <f>IF(B1=0,"",'別紙様式2-1（交付金）'!$Q$27)</f>
        <v>0</v>
      </c>
      <c r="BA1" s="240" t="str">
        <f>IF(B1=0,"",'別紙様式2-1（交付金）'!$A$33)</f>
        <v>✓</v>
      </c>
      <c r="BB1" s="240" t="str">
        <f>IF(B1=0,"",'別紙様式2-1（交付金）'!$X$33)</f>
        <v>○</v>
      </c>
      <c r="BC1" s="240" t="str">
        <f>IF(B1=0,"",'別紙様式2-1（交付金）'!$AI$37)</f>
        <v>○</v>
      </c>
      <c r="BD1" s="240" t="str">
        <f>IF(B1=0,"",'別紙様式2-1（交付金）'!$H$38)</f>
        <v>✓</v>
      </c>
      <c r="BE1" s="240">
        <f>IF(B1=0,"",'別紙様式2-1（交付金）'!$M$38)</f>
        <v>0</v>
      </c>
      <c r="BF1" s="243" t="str">
        <f>IF(B1=0,"",'別紙様式2-1（交付金）'!$U$38)</f>
        <v>✓</v>
      </c>
      <c r="BG1" s="243">
        <f>IF(B1=0,"",'別紙様式2-1（交付金）'!$H$39)</f>
        <v>0</v>
      </c>
      <c r="BH1" s="240">
        <f>IF(B1=0,"",'別紙様式2-1（交付金）'!$M$39)</f>
        <v>0</v>
      </c>
      <c r="BI1" s="240" t="str">
        <f>IF(B1=0,"",'別紙様式2-1（交付金）'!$R$39)</f>
        <v>✓</v>
      </c>
      <c r="BJ1" s="240">
        <f>IF(B1=0,"",'別紙様式2-1（交付金）'!$U$39)</f>
        <v>0</v>
      </c>
      <c r="BK1" s="240">
        <f>IF(B1=0,"",'別紙様式2-1（交付金）'!$AA$39)</f>
        <v>0</v>
      </c>
      <c r="BL1" s="244">
        <f>IF(B1=0,"",'別紙様式2-1（交付金）'!$AE$39)</f>
        <v>0</v>
      </c>
      <c r="BM1" s="240">
        <f>IF(B1=0,"",'別紙様式2-1（交付金）'!$D$41)</f>
        <v>0</v>
      </c>
      <c r="BN1" s="240" t="str">
        <f>IF(B1=0,"",'別紙様式2-1（交付金）'!$K$41)</f>
        <v>✓</v>
      </c>
      <c r="BO1" s="240">
        <f>IF(B1=0,"",'別紙様式2-1（交付金）'!$R$41)</f>
        <v>0</v>
      </c>
      <c r="BP1" s="245">
        <f>IF(B1=0,"",'別紙様式2-1（交付金）'!$W$41)</f>
        <v>0</v>
      </c>
      <c r="BQ1" s="245" t="str">
        <f>IF(B1=0,"",'別紙様式2-1（交付金）'!$D$43)</f>
        <v>令和5年12月理事会にて給与規定の変更を提案し基本給等級表の変更を行った。※全体を5,000円アップ、基本給以外の残額分を賞与にて支給</v>
      </c>
      <c r="BR1" s="240" t="str">
        <f>IF(B1=0,"",'別紙様式2-1（交付金）'!$D$44)</f>
        <v>✓</v>
      </c>
      <c r="BS1" s="240">
        <f>IF(B1=0,"",'別紙様式2-1（交付金）'!$D$45)</f>
        <v>0</v>
      </c>
      <c r="BT1" s="239">
        <f>IF(B1=0,"",'別紙様式2-1（交付金）'!$L$44)</f>
        <v>0</v>
      </c>
      <c r="BU1" s="240" t="str">
        <f>IF(B1=0,"",'別紙様式2-1（交付金）'!$AI$48)</f>
        <v>○</v>
      </c>
      <c r="BV1" s="240" t="str">
        <f>IF(B1=0,"",'別紙様式2-1（交付金）'!$A$50)</f>
        <v>✓</v>
      </c>
      <c r="BW1" s="240" t="str">
        <f>IF(B1=0,"",'別紙様式2-1（交付金）'!$A$51)</f>
        <v>✓</v>
      </c>
      <c r="BX1" s="240" t="str">
        <f>IF(B1=0,"",'別紙様式2-1（交付金）'!$A$52)</f>
        <v>✓</v>
      </c>
      <c r="BY1" s="240" t="str">
        <f>IF(B1=0,"",'別紙様式2-1（交付金）'!$A$53)</f>
        <v>✓</v>
      </c>
      <c r="BZ1" s="240" t="str">
        <f>IF(B1=0,"",'別紙様式2-1（交付金）'!$A$54)</f>
        <v>✓</v>
      </c>
      <c r="CA1" s="240" t="str">
        <f>IF(B1=0,"",'別紙様式2-1（交付金）'!$A$55)</f>
        <v>✓</v>
      </c>
      <c r="CB1" s="240" t="str">
        <f>IF(B1=0,"",'別紙様式2-1（交付金）'!$A$56)</f>
        <v>✓</v>
      </c>
      <c r="CC1" s="240" t="str">
        <f>IF(B1=0,"",'別紙様式2-1（交付金）'!$A$57)</f>
        <v>✓</v>
      </c>
      <c r="CD1" s="240" t="str">
        <f>IF(B1=0,"",'別紙様式2-1（交付金）'!$A$58)</f>
        <v>✓</v>
      </c>
      <c r="CE1" s="240" t="str">
        <f>IF(B1=0,"",'別紙様式2-1（交付金）'!$AI$60)</f>
        <v>○</v>
      </c>
      <c r="CF1" s="240" t="str">
        <f>IF(B1=0,"",'別紙様式2-1（交付金）'!$B$62)</f>
        <v>✓</v>
      </c>
      <c r="CG1" s="240" t="str">
        <f>IF(B1=0,"",'別紙様式2-1（交付金）'!$B$63)</f>
        <v>✓</v>
      </c>
      <c r="CH1" s="240">
        <f>IF(B1=0,"",'別紙様式2-1（交付金）'!$G$68)</f>
        <v>4</v>
      </c>
      <c r="CI1" s="240">
        <f>IF(B1=0,"",'別紙様式2-1（交付金）'!$J$68)</f>
        <v>10</v>
      </c>
      <c r="CJ1" s="240" t="str">
        <f>IF(B1=0,"",'別紙様式2-1（交付金）'!$AJ$77)</f>
        <v>○</v>
      </c>
      <c r="CK1" s="240" t="str">
        <f>IF(B1=0,"",'別紙様式2-1（交付金）'!$AJ$80)</f>
        <v>○</v>
      </c>
      <c r="CL1" s="240" t="str">
        <f>IF(B1=0,"",'別紙様式2-1（交付金）'!$AJ$81)</f>
        <v>○</v>
      </c>
      <c r="CM1" s="240" t="str">
        <f>IF(B1=0,"",'別紙様式2-1（交付金）'!$AJ$84)</f>
        <v>○</v>
      </c>
      <c r="CN1" s="240" t="str">
        <f>IF(B1=0,"",'別紙様式2-1（交付金）'!$AJ$87)</f>
        <v>○</v>
      </c>
      <c r="CO1" s="240" t="str">
        <f>IF(B1=0,"",'別紙様式2-1（交付金）'!$AJ$90)</f>
        <v>○</v>
      </c>
      <c r="CP1" s="240" t="str">
        <f>IF(B1=0,"",'別紙様式2-1（交付金）'!$AJ$91)</f>
        <v>○</v>
      </c>
      <c r="CQ1" s="240" t="str">
        <f>IF(B1=0,"",'別紙様式2-1（交付金）'!$AJ$94)</f>
        <v/>
      </c>
      <c r="CR1" s="240" t="str">
        <f>IF(B1=0,"",'別紙様式2-1（交付金）'!$AJ$95)</f>
        <v>○</v>
      </c>
      <c r="CS1" s="240" t="str">
        <f>IF(B1=0,"",'別紙様式2-1（交付金）'!$AJ$96)</f>
        <v>○</v>
      </c>
    </row>
    <row r="2" spans="1:97">
      <c r="A2" s="239">
        <f>IF(B2=0,"",A1+1)</f>
        <v>2</v>
      </c>
      <c r="B2" s="246" t="str">
        <f>IF(基本情報入力シート!C41=0,0,基本情報入力シート!C41)</f>
        <v>0110100906</v>
      </c>
      <c r="C2" s="246" t="str">
        <f>IF(B2=0,"",'別紙様式2-2（交付金）'!C13)</f>
        <v>札幌市</v>
      </c>
      <c r="D2" s="246" t="str">
        <f>IF(B2=0,"",'別紙様式2-2（交付金）'!D13)</f>
        <v>北海道</v>
      </c>
      <c r="E2" s="246" t="str">
        <f>IF(B2=0,"",'別紙様式2-2（交付金）'!E13)</f>
        <v>札幌市</v>
      </c>
      <c r="F2" s="246" t="str">
        <f>IF(B2=0,"",'別紙様式2-2（交付金）'!F13)</f>
        <v>ばでぃ</v>
      </c>
      <c r="G2" s="246" t="str">
        <f>IF(B2=0,"",'別紙様式2-2（交付金）'!G13)</f>
        <v>居宅介護</v>
      </c>
      <c r="H2" s="247" t="str">
        <f>IF(B2=0,"",'別紙様式2-2（交付金）'!H13)</f>
        <v>○</v>
      </c>
      <c r="I2" s="248">
        <f>IF(B2=0,"",'別紙様式2-2（交付金）'!I13)</f>
        <v>1006103</v>
      </c>
      <c r="J2" s="249">
        <f>IF(B2=0,"",'別紙様式2-2（交付金）'!J13)</f>
        <v>1.6E-2</v>
      </c>
      <c r="K2" s="247">
        <f>IF(B2=0,"",'別紙様式2-2（交付金）'!N13)</f>
        <v>2</v>
      </c>
      <c r="L2" s="247">
        <f>IF(B2=0,"",'別紙様式2-2（交付金）'!U13)</f>
        <v>4</v>
      </c>
      <c r="M2" s="248">
        <f>IF(B2=0,"",'別紙様式2-2（交付金）'!W13)</f>
        <v>64388</v>
      </c>
      <c r="N2" s="248">
        <f>IF(B2=0,"",'別紙様式2-2（交付金）'!X13)</f>
        <v>32194</v>
      </c>
      <c r="O2" s="247" t="str">
        <f>IF(B2=0,"",'別紙様式2-2（交付金）'!Y13)</f>
        <v>－</v>
      </c>
      <c r="P2" s="247" t="str">
        <f>IF(B2=0,"",'別紙様式2-2（交付金）'!Z13)</f>
        <v>－</v>
      </c>
      <c r="Q2" s="237">
        <f>IF(B2=0,"",'別紙様式2-2（交付金）'!$F$5)</f>
        <v>781152</v>
      </c>
      <c r="R2" s="237">
        <f>IF(B2=0,"",'別紙様式2-2（交付金）'!$F$6)</f>
        <v>390576</v>
      </c>
      <c r="S2" s="238" t="str">
        <f>IF(B2=0,"",'別紙様式2-2（交付金）'!$AB$9)</f>
        <v/>
      </c>
      <c r="T2" s="238" t="str">
        <f>IF(B2=0,"",'別紙様式2-2（交付金）'!$AB$10)</f>
        <v>○</v>
      </c>
      <c r="U2" s="238" t="str">
        <f>IF(B2=0,"",'別紙様式2-2（交付金）'!$AB$11)</f>
        <v>○</v>
      </c>
      <c r="V2" s="238" t="str">
        <f>IF(B2=0,"",'別紙様式2-2（交付金）'!$AA$12)</f>
        <v>－</v>
      </c>
      <c r="W2" s="239" t="str">
        <f>IF(B2=0,"",基本情報入力シート!$M$29)</f>
        <v>2430005005354</v>
      </c>
      <c r="X2" s="239" t="str">
        <f>IF(B2=0,"",'別紙様式2-1（交付金）'!G$7)</f>
        <v>社会福祉法人　あむ</v>
      </c>
      <c r="Y2" s="239" t="str">
        <f>IF(B2=0,"",'別紙様式2-1（交付金）'!$G$6)</f>
        <v>シャカイフクシホウジン　アム</v>
      </c>
      <c r="Z2" s="239" t="str">
        <f>IF(B2=0,"",'別紙様式2-1（交付金）'!$H$8)</f>
        <v>064－0809</v>
      </c>
      <c r="AA2" s="239" t="str">
        <f>IF(B2=0,"",'別紙様式2-1（交付金）'!$AE$1)</f>
        <v>北海道</v>
      </c>
      <c r="AB2" s="239" t="str">
        <f>IF(B2=0,"",'別紙様式2-1（交付金）'!$G$9)</f>
        <v>北海道札幌市中央区南９条西13丁目1-40</v>
      </c>
      <c r="AC2" s="239" t="str">
        <f>IF(B2=0,"",'別紙様式2-1（交付金）'!$G$10)</f>
        <v/>
      </c>
      <c r="AD2" s="240" t="str">
        <f>IF(B2=0,"",基本情報入力シート!$AB$40)</f>
        <v>○</v>
      </c>
      <c r="AE2" s="239" t="str">
        <f>IF(B2=0,"",'別紙様式2-1（交付金）'!$S$69)</f>
        <v>理事長</v>
      </c>
      <c r="AF2" s="239" t="str">
        <f>IF(B2=0,"",'別紙様式2-1（交付金）'!$Z$69)</f>
        <v>松川　敏道</v>
      </c>
      <c r="AG2" s="239" t="str">
        <f>IF(B2=0,"",'別紙様式2-1（交付金）'!$G$12)</f>
        <v>冨田　峰史</v>
      </c>
      <c r="AH2" s="239" t="str">
        <f>IF(B2=0,"",'別紙様式2-1（交付金）'!$G$11)</f>
        <v>トミタ　タカフミ</v>
      </c>
      <c r="AI2" s="239" t="str">
        <f>IF(B2=0,"",'別紙様式2-1（交付金）'!$K$13)</f>
        <v>011-206-6373</v>
      </c>
      <c r="AJ2" s="239" t="str">
        <f>IF(B2=0,"",'別紙様式2-1（交付金）'!$Y$13)</f>
        <v>honbu@amu.or.jp</v>
      </c>
      <c r="AK2" s="241">
        <f>IF(B2=0,"",'別紙様式2-1（交付金）'!$Z$16)</f>
        <v>781152</v>
      </c>
      <c r="AL2" s="241">
        <f>IF(B2=0,"",'別紙様式2-1（交付金）'!$Z$17)</f>
        <v>900000</v>
      </c>
      <c r="AM2" s="240" t="str">
        <f>IF(B2=0,"",'別紙様式2-1（交付金）'!$AJ$17)</f>
        <v>○</v>
      </c>
      <c r="AN2" s="241">
        <f>IF(B2=0,"",'別紙様式2-1（交付金）'!$U$19)</f>
        <v>390576</v>
      </c>
      <c r="AO2" s="242">
        <f>IF(B2=0,"",'別紙様式2-1（交付金）'!$AC$19)</f>
        <v>89.611240834050221</v>
      </c>
      <c r="AP2" s="240" t="str">
        <f>IF(B2=0,"",'別紙様式2-1（交付金）'!$AH$19)</f>
        <v>○</v>
      </c>
      <c r="AQ2" s="241">
        <f>IF(B2=0,"",'別紙様式2-1（交付金）'!$U$20)</f>
        <v>450000</v>
      </c>
      <c r="AR2" s="241">
        <f>IF(B2=0,"",'別紙様式2-1（交付金）'!$U$21)</f>
        <v>350000</v>
      </c>
      <c r="AS2" s="241">
        <f>IF(B2=0,"",'別紙様式2-1（交付金）'!$N$22)</f>
        <v>450000</v>
      </c>
      <c r="AT2" s="241">
        <f>IF(B2=0,"",'別紙様式2-1（交付金）'!$N$23)</f>
        <v>350000</v>
      </c>
      <c r="AU2" s="242">
        <f>IF(B2=0,"",'別紙様式2-1（交付金）'!$V$23)</f>
        <v>77.777777777777786</v>
      </c>
      <c r="AV2" s="241">
        <f>IF(B2=0,"",'別紙様式2-1（交付金）'!$Q$24)</f>
        <v>175000</v>
      </c>
      <c r="AW2" s="241">
        <f>IF(B2=0,"",'別紙様式2-1（交付金）'!$N$25)</f>
        <v>0</v>
      </c>
      <c r="AX2" s="241">
        <f>IF(B2=0,"",'別紙様式2-1（交付金）'!$N$26)</f>
        <v>0</v>
      </c>
      <c r="AY2" s="242">
        <f>IF(B2=0,"",'別紙様式2-1（交付金）'!$V$26)</f>
        <v>0</v>
      </c>
      <c r="AZ2" s="241">
        <f>IF(B2=0,"",'別紙様式2-1（交付金）'!$Q$27)</f>
        <v>0</v>
      </c>
      <c r="BA2" s="240" t="str">
        <f>IF(B2=0,"",'別紙様式2-1（交付金）'!$A$33)</f>
        <v>✓</v>
      </c>
      <c r="BB2" s="240" t="str">
        <f>IF(B2=0,"",'別紙様式2-1（交付金）'!$X$33)</f>
        <v>○</v>
      </c>
      <c r="BC2" s="240" t="str">
        <f>IF(B2=0,"",'別紙様式2-1（交付金）'!$AI$37)</f>
        <v>○</v>
      </c>
      <c r="BD2" s="240" t="str">
        <f>IF(B2=0,"",'別紙様式2-1（交付金）'!$H$38)</f>
        <v>✓</v>
      </c>
      <c r="BE2" s="240">
        <f>IF(B2=0,"",'別紙様式2-1（交付金）'!$M$38)</f>
        <v>0</v>
      </c>
      <c r="BF2" s="243" t="str">
        <f>IF(B2=0,"",'別紙様式2-1（交付金）'!$U$38)</f>
        <v>✓</v>
      </c>
      <c r="BG2" s="243">
        <f>IF(B2=0,"",'別紙様式2-1（交付金）'!$H$39)</f>
        <v>0</v>
      </c>
      <c r="BH2" s="240">
        <f>IF(B2=0,"",'別紙様式2-1（交付金）'!$M$39)</f>
        <v>0</v>
      </c>
      <c r="BI2" s="240" t="str">
        <f>IF(B2=0,"",'別紙様式2-1（交付金）'!$R$39)</f>
        <v>✓</v>
      </c>
      <c r="BJ2" s="240">
        <f>IF(B2=0,"",'別紙様式2-1（交付金）'!$U$39)</f>
        <v>0</v>
      </c>
      <c r="BK2" s="240">
        <f>IF(B2=0,"",'別紙様式2-1（交付金）'!$AA$39)</f>
        <v>0</v>
      </c>
      <c r="BL2" s="244">
        <f>IF(B2=0,"",'別紙様式2-1（交付金）'!$AE$39)</f>
        <v>0</v>
      </c>
      <c r="BM2" s="240">
        <f>IF(B2=0,"",'別紙様式2-1（交付金）'!$D$41)</f>
        <v>0</v>
      </c>
      <c r="BN2" s="240" t="str">
        <f>IF(B2=0,"",'別紙様式2-1（交付金）'!$K$41)</f>
        <v>✓</v>
      </c>
      <c r="BO2" s="240">
        <f>IF(B2=0,"",'別紙様式2-1（交付金）'!$R$41)</f>
        <v>0</v>
      </c>
      <c r="BP2" s="245">
        <f>IF(B2=0,"",'別紙様式2-1（交付金）'!$W$41)</f>
        <v>0</v>
      </c>
      <c r="BQ2" s="245" t="str">
        <f>IF(B2=0,"",'別紙様式2-1（交付金）'!$D$43)</f>
        <v>令和5年12月理事会にて給与規定の変更を提案し基本給等級表の変更を行った。※全体を5,000円アップ、基本給以外の残額分を賞与にて支給</v>
      </c>
      <c r="BR2" s="240" t="str">
        <f>IF(B2=0,"",'別紙様式2-1（交付金）'!$D$44)</f>
        <v>✓</v>
      </c>
      <c r="BS2" s="240">
        <f>IF(B2=0,"",'別紙様式2-1（交付金）'!$D$45)</f>
        <v>0</v>
      </c>
      <c r="BT2" s="239">
        <f>IF(B2=0,"",'別紙様式2-1（交付金）'!$L$44)</f>
        <v>0</v>
      </c>
      <c r="BU2" s="240" t="str">
        <f>IF(B2=0,"",'別紙様式2-1（交付金）'!$AI$48)</f>
        <v>○</v>
      </c>
      <c r="BV2" s="240" t="str">
        <f>IF(B2=0,"",'別紙様式2-1（交付金）'!$A$50)</f>
        <v>✓</v>
      </c>
      <c r="BW2" s="240" t="str">
        <f>IF(B2=0,"",'別紙様式2-1（交付金）'!$A$51)</f>
        <v>✓</v>
      </c>
      <c r="BX2" s="240" t="str">
        <f>IF(B2=0,"",'別紙様式2-1（交付金）'!$A$52)</f>
        <v>✓</v>
      </c>
      <c r="BY2" s="240" t="str">
        <f>IF(B2=0,"",'別紙様式2-1（交付金）'!$A$53)</f>
        <v>✓</v>
      </c>
      <c r="BZ2" s="240" t="str">
        <f>IF(B2=0,"",'別紙様式2-1（交付金）'!$A$54)</f>
        <v>✓</v>
      </c>
      <c r="CA2" s="240" t="str">
        <f>IF(B2=0,"",'別紙様式2-1（交付金）'!$A$55)</f>
        <v>✓</v>
      </c>
      <c r="CB2" s="240" t="str">
        <f>IF(B2=0,"",'別紙様式2-1（交付金）'!$A$56)</f>
        <v>✓</v>
      </c>
      <c r="CC2" s="240" t="str">
        <f>IF(B2=0,"",'別紙様式2-1（交付金）'!$A$57)</f>
        <v>✓</v>
      </c>
      <c r="CD2" s="240" t="str">
        <f>IF(B2=0,"",'別紙様式2-1（交付金）'!$A$58)</f>
        <v>✓</v>
      </c>
      <c r="CE2" s="240" t="str">
        <f>IF(B2=0,"",'別紙様式2-1（交付金）'!$AI$60)</f>
        <v>○</v>
      </c>
      <c r="CF2" s="240" t="str">
        <f>IF(B2=0,"",'別紙様式2-1（交付金）'!$B$62)</f>
        <v>✓</v>
      </c>
      <c r="CG2" s="240" t="str">
        <f>IF(B2=0,"",'別紙様式2-1（交付金）'!$B$63)</f>
        <v>✓</v>
      </c>
      <c r="CH2" s="240">
        <f>IF(B2=0,"",'別紙様式2-1（交付金）'!$G$68)</f>
        <v>4</v>
      </c>
      <c r="CI2" s="240">
        <f>IF(B2=0,"",'別紙様式2-1（交付金）'!$J$68)</f>
        <v>10</v>
      </c>
      <c r="CJ2" s="240" t="str">
        <f>IF(B2=0,"",'別紙様式2-1（交付金）'!$AJ$77)</f>
        <v>○</v>
      </c>
      <c r="CK2" s="240" t="str">
        <f>IF(B2=0,"",'別紙様式2-1（交付金）'!$AJ$80)</f>
        <v>○</v>
      </c>
      <c r="CL2" s="240" t="str">
        <f>IF(B2=0,"",'別紙様式2-1（交付金）'!$AJ$81)</f>
        <v>○</v>
      </c>
      <c r="CM2" s="240" t="str">
        <f>IF(B2=0,"",'別紙様式2-1（交付金）'!$AJ$84)</f>
        <v>○</v>
      </c>
      <c r="CN2" s="240" t="str">
        <f>IF(B2=0,"",'別紙様式2-1（交付金）'!$AJ$87)</f>
        <v>○</v>
      </c>
      <c r="CO2" s="240" t="str">
        <f>IF(B2=0,"",'別紙様式2-1（交付金）'!$AJ$90)</f>
        <v>○</v>
      </c>
      <c r="CP2" s="240" t="str">
        <f>IF(B2=0,"",'別紙様式2-1（交付金）'!$AJ$91)</f>
        <v>○</v>
      </c>
      <c r="CQ2" s="240" t="str">
        <f>IF(B2=0,"",'別紙様式2-1（交付金）'!$AJ$94)</f>
        <v/>
      </c>
      <c r="CR2" s="240" t="str">
        <f>IF(B2=0,"",'別紙様式2-1（交付金）'!$AJ$95)</f>
        <v>○</v>
      </c>
      <c r="CS2" s="240" t="str">
        <f>IF(B2=0,"",'別紙様式2-1（交付金）'!$AJ$96)</f>
        <v>○</v>
      </c>
    </row>
    <row r="3" spans="1:97">
      <c r="A3" s="239">
        <f t="shared" ref="A3:A66" si="0">IF(B3=0,"",A2+1)</f>
        <v>3</v>
      </c>
      <c r="B3" s="246" t="str">
        <f>IF(基本情報入力シート!C42=0,0,基本情報入力シート!C42)</f>
        <v>0110100906</v>
      </c>
      <c r="C3" s="246" t="str">
        <f>IF(B3=0,"",'別紙様式2-2（交付金）'!C14)</f>
        <v>札幌市</v>
      </c>
      <c r="D3" s="246" t="str">
        <f>IF(B3=0,"",'別紙様式2-2（交付金）'!D14)</f>
        <v>北海道</v>
      </c>
      <c r="E3" s="246" t="str">
        <f>IF(B3=0,"",'別紙様式2-2（交付金）'!E14)</f>
        <v>札幌市</v>
      </c>
      <c r="F3" s="246" t="str">
        <f>IF(B3=0,"",'別紙様式2-2（交付金）'!F14)</f>
        <v>ばでぃ</v>
      </c>
      <c r="G3" s="246" t="str">
        <f>IF(B3=0,"",'別紙様式2-2（交付金）'!G14)</f>
        <v>行動援護</v>
      </c>
      <c r="H3" s="247" t="str">
        <f>IF(B3=0,"",'別紙様式2-2（交付金）'!H14)</f>
        <v>○</v>
      </c>
      <c r="I3" s="248">
        <f>IF(B3=0,"",'別紙様式2-2（交付金）'!I14)</f>
        <v>1179044</v>
      </c>
      <c r="J3" s="249">
        <f>IF(B3=0,"",'別紙様式2-2（交付金）'!J14)</f>
        <v>1.6E-2</v>
      </c>
      <c r="K3" s="247">
        <f>IF(B3=0,"",'別紙様式2-2（交付金）'!N14)</f>
        <v>2</v>
      </c>
      <c r="L3" s="247">
        <f>IF(B3=0,"",'別紙様式2-2（交付金）'!U14)</f>
        <v>4</v>
      </c>
      <c r="M3" s="248">
        <f>IF(B3=0,"",'別紙様式2-2（交付金）'!W14)</f>
        <v>75456</v>
      </c>
      <c r="N3" s="248">
        <f>IF(B3=0,"",'別紙様式2-2（交付金）'!X14)</f>
        <v>37728</v>
      </c>
      <c r="O3" s="247" t="str">
        <f>IF(B3=0,"",'別紙様式2-2（交付金）'!Y14)</f>
        <v>－</v>
      </c>
      <c r="P3" s="247" t="str">
        <f>IF(B3=0,"",'別紙様式2-2（交付金）'!Z14)</f>
        <v>－</v>
      </c>
      <c r="Q3" s="237">
        <f>IF(B3=0,"",'別紙様式2-2（交付金）'!$F$5)</f>
        <v>781152</v>
      </c>
      <c r="R3" s="237">
        <f>IF(B3=0,"",'別紙様式2-2（交付金）'!$F$6)</f>
        <v>390576</v>
      </c>
      <c r="S3" s="238" t="str">
        <f>IF(B3=0,"",'別紙様式2-2（交付金）'!$AB$9)</f>
        <v/>
      </c>
      <c r="T3" s="238" t="str">
        <f>IF(B3=0,"",'別紙様式2-2（交付金）'!$AB$10)</f>
        <v>○</v>
      </c>
      <c r="U3" s="238" t="str">
        <f>IF(B3=0,"",'別紙様式2-2（交付金）'!$AB$11)</f>
        <v>○</v>
      </c>
      <c r="V3" s="238" t="str">
        <f>IF(B3=0,"",'別紙様式2-2（交付金）'!$AA$12)</f>
        <v>－</v>
      </c>
      <c r="W3" s="239" t="str">
        <f>IF(B3=0,"",基本情報入力シート!$M$29)</f>
        <v>2430005005354</v>
      </c>
      <c r="X3" s="239" t="str">
        <f>IF(B3=0,"",'別紙様式2-1（交付金）'!G$7)</f>
        <v>社会福祉法人　あむ</v>
      </c>
      <c r="Y3" s="239" t="str">
        <f>IF(B3=0,"",'別紙様式2-1（交付金）'!$G$6)</f>
        <v>シャカイフクシホウジン　アム</v>
      </c>
      <c r="Z3" s="239" t="str">
        <f>IF(B3=0,"",'別紙様式2-1（交付金）'!$H$8)</f>
        <v>064－0809</v>
      </c>
      <c r="AA3" s="239" t="str">
        <f>IF(B3=0,"",'別紙様式2-1（交付金）'!$AE$1)</f>
        <v>北海道</v>
      </c>
      <c r="AB3" s="239" t="str">
        <f>IF(B3=0,"",'別紙様式2-1（交付金）'!$G$9)</f>
        <v>北海道札幌市中央区南９条西13丁目1-40</v>
      </c>
      <c r="AC3" s="239" t="str">
        <f>IF(B3=0,"",'別紙様式2-1（交付金）'!$G$10)</f>
        <v/>
      </c>
      <c r="AD3" s="240" t="str">
        <f>IF(B3=0,"",基本情報入力シート!$AB$40)</f>
        <v>○</v>
      </c>
      <c r="AE3" s="239" t="str">
        <f>IF(B3=0,"",'別紙様式2-1（交付金）'!$S$69)</f>
        <v>理事長</v>
      </c>
      <c r="AF3" s="239" t="str">
        <f>IF(B3=0,"",'別紙様式2-1（交付金）'!$Z$69)</f>
        <v>松川　敏道</v>
      </c>
      <c r="AG3" s="239" t="str">
        <f>IF(B3=0,"",'別紙様式2-1（交付金）'!$G$12)</f>
        <v>冨田　峰史</v>
      </c>
      <c r="AH3" s="239" t="str">
        <f>IF(B3=0,"",'別紙様式2-1（交付金）'!$G$11)</f>
        <v>トミタ　タカフミ</v>
      </c>
      <c r="AI3" s="239" t="str">
        <f>IF(B3=0,"",'別紙様式2-1（交付金）'!$K$13)</f>
        <v>011-206-6373</v>
      </c>
      <c r="AJ3" s="239" t="str">
        <f>IF(B3=0,"",'別紙様式2-1（交付金）'!$Y$13)</f>
        <v>honbu@amu.or.jp</v>
      </c>
      <c r="AK3" s="241">
        <f>IF(B3=0,"",'別紙様式2-1（交付金）'!$Z$16)</f>
        <v>781152</v>
      </c>
      <c r="AL3" s="241">
        <f>IF(B3=0,"",'別紙様式2-1（交付金）'!$Z$17)</f>
        <v>900000</v>
      </c>
      <c r="AM3" s="240" t="str">
        <f>IF(B3=0,"",'別紙様式2-1（交付金）'!$AJ$17)</f>
        <v>○</v>
      </c>
      <c r="AN3" s="241">
        <f>IF(B3=0,"",'別紙様式2-1（交付金）'!$U$19)</f>
        <v>390576</v>
      </c>
      <c r="AO3" s="242">
        <f>IF(B3=0,"",'別紙様式2-1（交付金）'!$AC$19)</f>
        <v>89.611240834050221</v>
      </c>
      <c r="AP3" s="240" t="str">
        <f>IF(B3=0,"",'別紙様式2-1（交付金）'!$AH$19)</f>
        <v>○</v>
      </c>
      <c r="AQ3" s="241">
        <f>IF(B3=0,"",'別紙様式2-1（交付金）'!$U$20)</f>
        <v>450000</v>
      </c>
      <c r="AR3" s="241">
        <f>IF(B3=0,"",'別紙様式2-1（交付金）'!$U$21)</f>
        <v>350000</v>
      </c>
      <c r="AS3" s="241">
        <f>IF(B3=0,"",'別紙様式2-1（交付金）'!$N$22)</f>
        <v>450000</v>
      </c>
      <c r="AT3" s="241">
        <f>IF(B3=0,"",'別紙様式2-1（交付金）'!$N$23)</f>
        <v>350000</v>
      </c>
      <c r="AU3" s="242">
        <f>IF(B3=0,"",'別紙様式2-1（交付金）'!$V$23)</f>
        <v>77.777777777777786</v>
      </c>
      <c r="AV3" s="241">
        <f>IF(B3=0,"",'別紙様式2-1（交付金）'!$Q$24)</f>
        <v>175000</v>
      </c>
      <c r="AW3" s="241">
        <f>IF(B3=0,"",'別紙様式2-1（交付金）'!$N$25)</f>
        <v>0</v>
      </c>
      <c r="AX3" s="241">
        <f>IF(B3=0,"",'別紙様式2-1（交付金）'!$N$26)</f>
        <v>0</v>
      </c>
      <c r="AY3" s="242">
        <f>IF(B3=0,"",'別紙様式2-1（交付金）'!$V$26)</f>
        <v>0</v>
      </c>
      <c r="AZ3" s="241">
        <f>IF(B3=0,"",'別紙様式2-1（交付金）'!$Q$27)</f>
        <v>0</v>
      </c>
      <c r="BA3" s="240" t="str">
        <f>IF(B3=0,"",'別紙様式2-1（交付金）'!$A$33)</f>
        <v>✓</v>
      </c>
      <c r="BB3" s="240" t="str">
        <f>IF(B3=0,"",'別紙様式2-1（交付金）'!$X$33)</f>
        <v>○</v>
      </c>
      <c r="BC3" s="240" t="str">
        <f>IF(B3=0,"",'別紙様式2-1（交付金）'!$AI$37)</f>
        <v>○</v>
      </c>
      <c r="BD3" s="240" t="str">
        <f>IF(B3=0,"",'別紙様式2-1（交付金）'!$H$38)</f>
        <v>✓</v>
      </c>
      <c r="BE3" s="240">
        <f>IF(B3=0,"",'別紙様式2-1（交付金）'!$M$38)</f>
        <v>0</v>
      </c>
      <c r="BF3" s="243" t="str">
        <f>IF(B3=0,"",'別紙様式2-1（交付金）'!$U$38)</f>
        <v>✓</v>
      </c>
      <c r="BG3" s="243">
        <f>IF(B3=0,"",'別紙様式2-1（交付金）'!$H$39)</f>
        <v>0</v>
      </c>
      <c r="BH3" s="240">
        <f>IF(B3=0,"",'別紙様式2-1（交付金）'!$M$39)</f>
        <v>0</v>
      </c>
      <c r="BI3" s="240" t="str">
        <f>IF(B3=0,"",'別紙様式2-1（交付金）'!$R$39)</f>
        <v>✓</v>
      </c>
      <c r="BJ3" s="240">
        <f>IF(B3=0,"",'別紙様式2-1（交付金）'!$U$39)</f>
        <v>0</v>
      </c>
      <c r="BK3" s="240">
        <f>IF(B3=0,"",'別紙様式2-1（交付金）'!$AA$39)</f>
        <v>0</v>
      </c>
      <c r="BL3" s="244">
        <f>IF(B3=0,"",'別紙様式2-1（交付金）'!$AE$39)</f>
        <v>0</v>
      </c>
      <c r="BM3" s="240">
        <f>IF(B3=0,"",'別紙様式2-1（交付金）'!$D$41)</f>
        <v>0</v>
      </c>
      <c r="BN3" s="240" t="str">
        <f>IF(B3=0,"",'別紙様式2-1（交付金）'!$K$41)</f>
        <v>✓</v>
      </c>
      <c r="BO3" s="240">
        <f>IF(B3=0,"",'別紙様式2-1（交付金）'!$R$41)</f>
        <v>0</v>
      </c>
      <c r="BP3" s="245">
        <f>IF(B3=0,"",'別紙様式2-1（交付金）'!$W$41)</f>
        <v>0</v>
      </c>
      <c r="BQ3" s="245" t="str">
        <f>IF(B3=0,"",'別紙様式2-1（交付金）'!$D$43)</f>
        <v>令和5年12月理事会にて給与規定の変更を提案し基本給等級表の変更を行った。※全体を5,000円アップ、基本給以外の残額分を賞与にて支給</v>
      </c>
      <c r="BR3" s="240" t="str">
        <f>IF(B3=0,"",'別紙様式2-1（交付金）'!$D$44)</f>
        <v>✓</v>
      </c>
      <c r="BS3" s="240">
        <f>IF(B3=0,"",'別紙様式2-1（交付金）'!$D$45)</f>
        <v>0</v>
      </c>
      <c r="BT3" s="239">
        <f>IF(B3=0,"",'別紙様式2-1（交付金）'!$L$44)</f>
        <v>0</v>
      </c>
      <c r="BU3" s="240" t="str">
        <f>IF(B3=0,"",'別紙様式2-1（交付金）'!$AI$48)</f>
        <v>○</v>
      </c>
      <c r="BV3" s="240" t="str">
        <f>IF(B3=0,"",'別紙様式2-1（交付金）'!$A$50)</f>
        <v>✓</v>
      </c>
      <c r="BW3" s="240" t="str">
        <f>IF(B3=0,"",'別紙様式2-1（交付金）'!$A$51)</f>
        <v>✓</v>
      </c>
      <c r="BX3" s="240" t="str">
        <f>IF(B3=0,"",'別紙様式2-1（交付金）'!$A$52)</f>
        <v>✓</v>
      </c>
      <c r="BY3" s="240" t="str">
        <f>IF(B3=0,"",'別紙様式2-1（交付金）'!$A$53)</f>
        <v>✓</v>
      </c>
      <c r="BZ3" s="240" t="str">
        <f>IF(B3=0,"",'別紙様式2-1（交付金）'!$A$54)</f>
        <v>✓</v>
      </c>
      <c r="CA3" s="240" t="str">
        <f>IF(B3=0,"",'別紙様式2-1（交付金）'!$A$55)</f>
        <v>✓</v>
      </c>
      <c r="CB3" s="240" t="str">
        <f>IF(B3=0,"",'別紙様式2-1（交付金）'!$A$56)</f>
        <v>✓</v>
      </c>
      <c r="CC3" s="240" t="str">
        <f>IF(B3=0,"",'別紙様式2-1（交付金）'!$A$57)</f>
        <v>✓</v>
      </c>
      <c r="CD3" s="240" t="str">
        <f>IF(B3=0,"",'別紙様式2-1（交付金）'!$A$58)</f>
        <v>✓</v>
      </c>
      <c r="CE3" s="240" t="str">
        <f>IF(B3=0,"",'別紙様式2-1（交付金）'!$AI$60)</f>
        <v>○</v>
      </c>
      <c r="CF3" s="240" t="str">
        <f>IF(B3=0,"",'別紙様式2-1（交付金）'!$B$62)</f>
        <v>✓</v>
      </c>
      <c r="CG3" s="240" t="str">
        <f>IF(B3=0,"",'別紙様式2-1（交付金）'!$B$63)</f>
        <v>✓</v>
      </c>
      <c r="CH3" s="240">
        <f>IF(B3=0,"",'別紙様式2-1（交付金）'!$G$68)</f>
        <v>4</v>
      </c>
      <c r="CI3" s="240">
        <f>IF(B3=0,"",'別紙様式2-1（交付金）'!$J$68)</f>
        <v>10</v>
      </c>
      <c r="CJ3" s="240" t="str">
        <f>IF(B3=0,"",'別紙様式2-1（交付金）'!$AJ$77)</f>
        <v>○</v>
      </c>
      <c r="CK3" s="240" t="str">
        <f>IF(B3=0,"",'別紙様式2-1（交付金）'!$AJ$80)</f>
        <v>○</v>
      </c>
      <c r="CL3" s="240" t="str">
        <f>IF(B3=0,"",'別紙様式2-1（交付金）'!$AJ$81)</f>
        <v>○</v>
      </c>
      <c r="CM3" s="240" t="str">
        <f>IF(B3=0,"",'別紙様式2-1（交付金）'!$AJ$84)</f>
        <v>○</v>
      </c>
      <c r="CN3" s="240" t="str">
        <f>IF(B3=0,"",'別紙様式2-1（交付金）'!$AJ$87)</f>
        <v>○</v>
      </c>
      <c r="CO3" s="240" t="str">
        <f>IF(B3=0,"",'別紙様式2-1（交付金）'!$AJ$90)</f>
        <v>○</v>
      </c>
      <c r="CP3" s="240" t="str">
        <f>IF(B3=0,"",'別紙様式2-1（交付金）'!$AJ$91)</f>
        <v>○</v>
      </c>
      <c r="CQ3" s="240" t="str">
        <f>IF(B3=0,"",'別紙様式2-1（交付金）'!$AJ$94)</f>
        <v/>
      </c>
      <c r="CR3" s="240" t="str">
        <f>IF(B3=0,"",'別紙様式2-1（交付金）'!$AJ$95)</f>
        <v>○</v>
      </c>
      <c r="CS3" s="240" t="str">
        <f>IF(B3=0,"",'別紙様式2-1（交付金）'!$AJ$96)</f>
        <v>○</v>
      </c>
    </row>
    <row r="4" spans="1:97">
      <c r="A4" s="239">
        <f t="shared" si="0"/>
        <v>4</v>
      </c>
      <c r="B4" s="246" t="str">
        <f>IF(基本情報入力シート!C43=0,0,基本情報入力シート!C43)</f>
        <v>0120101712</v>
      </c>
      <c r="C4" s="246" t="str">
        <f>IF(B4=0,"",'別紙様式2-2（交付金）'!C15)</f>
        <v>札幌市</v>
      </c>
      <c r="D4" s="246" t="str">
        <f>IF(B4=0,"",'別紙様式2-2（交付金）'!D15)</f>
        <v>北海道</v>
      </c>
      <c r="E4" s="246" t="str">
        <f>IF(B4=0,"",'別紙様式2-2（交付金）'!E15)</f>
        <v>札幌市</v>
      </c>
      <c r="F4" s="246" t="str">
        <f>IF(B4=0,"",'別紙様式2-2（交付金）'!F15)</f>
        <v>こまち</v>
      </c>
      <c r="G4" s="246" t="str">
        <f>IF(B4=0,"",'別紙様式2-2（交付金）'!G15)</f>
        <v>共同生活援助（介護サービス包括型）</v>
      </c>
      <c r="H4" s="247" t="str">
        <f>IF(B4=0,"",'別紙様式2-2（交付金）'!H15)</f>
        <v>○</v>
      </c>
      <c r="I4" s="248">
        <f>IF(B4=0,"",'別紙様式2-2（交付金）'!I15)</f>
        <v>2480433</v>
      </c>
      <c r="J4" s="249">
        <f>IF(B4=0,"",'別紙様式2-2（交付金）'!J15)</f>
        <v>1.0999999999999999E-2</v>
      </c>
      <c r="K4" s="247">
        <f>IF(B4=0,"",'別紙様式2-2（交付金）'!N15)</f>
        <v>2</v>
      </c>
      <c r="L4" s="247">
        <f>IF(B4=0,"",'別紙様式2-2（交付金）'!U15)</f>
        <v>4</v>
      </c>
      <c r="M4" s="248">
        <f>IF(B4=0,"",'別紙様式2-2（交付金）'!W15)</f>
        <v>109136</v>
      </c>
      <c r="N4" s="248">
        <f>IF(B4=0,"",'別紙様式2-2（交付金）'!X15)</f>
        <v>54568</v>
      </c>
      <c r="O4" s="247" t="str">
        <f>IF(B4=0,"",'別紙様式2-2（交付金）'!Y15)</f>
        <v>－</v>
      </c>
      <c r="P4" s="247" t="str">
        <f>IF(B4=0,"",'別紙様式2-2（交付金）'!Z15)</f>
        <v>－</v>
      </c>
      <c r="Q4" s="237">
        <f>IF(B4=0,"",'別紙様式2-2（交付金）'!$F$5)</f>
        <v>781152</v>
      </c>
      <c r="R4" s="237">
        <f>IF(B4=0,"",'別紙様式2-2（交付金）'!$F$6)</f>
        <v>390576</v>
      </c>
      <c r="S4" s="238" t="str">
        <f>IF(B4=0,"",'別紙様式2-2（交付金）'!$AB$9)</f>
        <v/>
      </c>
      <c r="T4" s="238" t="str">
        <f>IF(B4=0,"",'別紙様式2-2（交付金）'!$AB$10)</f>
        <v>○</v>
      </c>
      <c r="U4" s="238" t="str">
        <f>IF(B4=0,"",'別紙様式2-2（交付金）'!$AB$11)</f>
        <v>○</v>
      </c>
      <c r="V4" s="238" t="str">
        <f>IF(B4=0,"",'別紙様式2-2（交付金）'!$AA$12)</f>
        <v>－</v>
      </c>
      <c r="W4" s="239" t="str">
        <f>IF(B4=0,"",基本情報入力シート!$M$29)</f>
        <v>2430005005354</v>
      </c>
      <c r="X4" s="239" t="str">
        <f>IF(B4=0,"",'別紙様式2-1（交付金）'!G$7)</f>
        <v>社会福祉法人　あむ</v>
      </c>
      <c r="Y4" s="239" t="str">
        <f>IF(B4=0,"",'別紙様式2-1（交付金）'!$G$6)</f>
        <v>シャカイフクシホウジン　アム</v>
      </c>
      <c r="Z4" s="239" t="str">
        <f>IF(B4=0,"",'別紙様式2-1（交付金）'!$H$8)</f>
        <v>064－0809</v>
      </c>
      <c r="AA4" s="239" t="str">
        <f>IF(B4=0,"",'別紙様式2-1（交付金）'!$AE$1)</f>
        <v>北海道</v>
      </c>
      <c r="AB4" s="239" t="str">
        <f>IF(B4=0,"",'別紙様式2-1（交付金）'!$G$9)</f>
        <v>北海道札幌市中央区南９条西13丁目1-40</v>
      </c>
      <c r="AC4" s="239" t="str">
        <f>IF(B4=0,"",'別紙様式2-1（交付金）'!$G$10)</f>
        <v/>
      </c>
      <c r="AD4" s="240" t="str">
        <f>IF(B4=0,"",基本情報入力シート!$AB$40)</f>
        <v>○</v>
      </c>
      <c r="AE4" s="239" t="str">
        <f>IF(B4=0,"",'別紙様式2-1（交付金）'!$S$69)</f>
        <v>理事長</v>
      </c>
      <c r="AF4" s="239" t="str">
        <f>IF(B4=0,"",'別紙様式2-1（交付金）'!$Z$69)</f>
        <v>松川　敏道</v>
      </c>
      <c r="AG4" s="239" t="str">
        <f>IF(B4=0,"",'別紙様式2-1（交付金）'!$G$12)</f>
        <v>冨田　峰史</v>
      </c>
      <c r="AH4" s="239" t="str">
        <f>IF(B4=0,"",'別紙様式2-1（交付金）'!$G$11)</f>
        <v>トミタ　タカフミ</v>
      </c>
      <c r="AI4" s="239" t="str">
        <f>IF(B4=0,"",'別紙様式2-1（交付金）'!$K$13)</f>
        <v>011-206-6373</v>
      </c>
      <c r="AJ4" s="239" t="str">
        <f>IF(B4=0,"",'別紙様式2-1（交付金）'!$Y$13)</f>
        <v>honbu@amu.or.jp</v>
      </c>
      <c r="AK4" s="241">
        <f>IF(B4=0,"",'別紙様式2-1（交付金）'!$Z$16)</f>
        <v>781152</v>
      </c>
      <c r="AL4" s="241">
        <f>IF(B4=0,"",'別紙様式2-1（交付金）'!$Z$17)</f>
        <v>900000</v>
      </c>
      <c r="AM4" s="240" t="str">
        <f>IF(B4=0,"",'別紙様式2-1（交付金）'!$AJ$17)</f>
        <v>○</v>
      </c>
      <c r="AN4" s="241">
        <f>IF(B4=0,"",'別紙様式2-1（交付金）'!$U$19)</f>
        <v>390576</v>
      </c>
      <c r="AO4" s="242">
        <f>IF(B4=0,"",'別紙様式2-1（交付金）'!$AC$19)</f>
        <v>89.611240834050221</v>
      </c>
      <c r="AP4" s="240" t="str">
        <f>IF(B4=0,"",'別紙様式2-1（交付金）'!$AH$19)</f>
        <v>○</v>
      </c>
      <c r="AQ4" s="241">
        <f>IF(B4=0,"",'別紙様式2-1（交付金）'!$U$20)</f>
        <v>450000</v>
      </c>
      <c r="AR4" s="241">
        <f>IF(B4=0,"",'別紙様式2-1（交付金）'!$U$21)</f>
        <v>350000</v>
      </c>
      <c r="AS4" s="241">
        <f>IF(B4=0,"",'別紙様式2-1（交付金）'!$N$22)</f>
        <v>450000</v>
      </c>
      <c r="AT4" s="241">
        <f>IF(B4=0,"",'別紙様式2-1（交付金）'!$N$23)</f>
        <v>350000</v>
      </c>
      <c r="AU4" s="242">
        <f>IF(B4=0,"",'別紙様式2-1（交付金）'!$V$23)</f>
        <v>77.777777777777786</v>
      </c>
      <c r="AV4" s="241">
        <f>IF(B4=0,"",'別紙様式2-1（交付金）'!$Q$24)</f>
        <v>175000</v>
      </c>
      <c r="AW4" s="241">
        <f>IF(B4=0,"",'別紙様式2-1（交付金）'!$N$25)</f>
        <v>0</v>
      </c>
      <c r="AX4" s="241">
        <f>IF(B4=0,"",'別紙様式2-1（交付金）'!$N$26)</f>
        <v>0</v>
      </c>
      <c r="AY4" s="242">
        <f>IF(B4=0,"",'別紙様式2-1（交付金）'!$V$26)</f>
        <v>0</v>
      </c>
      <c r="AZ4" s="241">
        <f>IF(B4=0,"",'別紙様式2-1（交付金）'!$Q$27)</f>
        <v>0</v>
      </c>
      <c r="BA4" s="240" t="str">
        <f>IF(B4=0,"",'別紙様式2-1（交付金）'!$A$33)</f>
        <v>✓</v>
      </c>
      <c r="BB4" s="240" t="str">
        <f>IF(B4=0,"",'別紙様式2-1（交付金）'!$X$33)</f>
        <v>○</v>
      </c>
      <c r="BC4" s="240" t="str">
        <f>IF(B4=0,"",'別紙様式2-1（交付金）'!$AI$37)</f>
        <v>○</v>
      </c>
      <c r="BD4" s="240" t="str">
        <f>IF(B4=0,"",'別紙様式2-1（交付金）'!$H$38)</f>
        <v>✓</v>
      </c>
      <c r="BE4" s="240">
        <f>IF(B4=0,"",'別紙様式2-1（交付金）'!$M$38)</f>
        <v>0</v>
      </c>
      <c r="BF4" s="243" t="str">
        <f>IF(B4=0,"",'別紙様式2-1（交付金）'!$U$38)</f>
        <v>✓</v>
      </c>
      <c r="BG4" s="243">
        <f>IF(B4=0,"",'別紙様式2-1（交付金）'!$H$39)</f>
        <v>0</v>
      </c>
      <c r="BH4" s="240">
        <f>IF(B4=0,"",'別紙様式2-1（交付金）'!$M$39)</f>
        <v>0</v>
      </c>
      <c r="BI4" s="240" t="str">
        <f>IF(B4=0,"",'別紙様式2-1（交付金）'!$R$39)</f>
        <v>✓</v>
      </c>
      <c r="BJ4" s="240">
        <f>IF(B4=0,"",'別紙様式2-1（交付金）'!$U$39)</f>
        <v>0</v>
      </c>
      <c r="BK4" s="240">
        <f>IF(B4=0,"",'別紙様式2-1（交付金）'!$AA$39)</f>
        <v>0</v>
      </c>
      <c r="BL4" s="244">
        <f>IF(B4=0,"",'別紙様式2-1（交付金）'!$AE$39)</f>
        <v>0</v>
      </c>
      <c r="BM4" s="240">
        <f>IF(B4=0,"",'別紙様式2-1（交付金）'!$D$41)</f>
        <v>0</v>
      </c>
      <c r="BN4" s="240" t="str">
        <f>IF(B4=0,"",'別紙様式2-1（交付金）'!$K$41)</f>
        <v>✓</v>
      </c>
      <c r="BO4" s="240">
        <f>IF(B4=0,"",'別紙様式2-1（交付金）'!$R$41)</f>
        <v>0</v>
      </c>
      <c r="BP4" s="245">
        <f>IF(B4=0,"",'別紙様式2-1（交付金）'!$W$41)</f>
        <v>0</v>
      </c>
      <c r="BQ4" s="245" t="str">
        <f>IF(B4=0,"",'別紙様式2-1（交付金）'!$D$43)</f>
        <v>令和5年12月理事会にて給与規定の変更を提案し基本給等級表の変更を行った。※全体を5,000円アップ、基本給以外の残額分を賞与にて支給</v>
      </c>
      <c r="BR4" s="240" t="str">
        <f>IF(B4=0,"",'別紙様式2-1（交付金）'!$D$44)</f>
        <v>✓</v>
      </c>
      <c r="BS4" s="240">
        <f>IF(B4=0,"",'別紙様式2-1（交付金）'!$D$45)</f>
        <v>0</v>
      </c>
      <c r="BT4" s="239">
        <f>IF(B4=0,"",'別紙様式2-1（交付金）'!$L$44)</f>
        <v>0</v>
      </c>
      <c r="BU4" s="240" t="str">
        <f>IF(B4=0,"",'別紙様式2-1（交付金）'!$AI$48)</f>
        <v>○</v>
      </c>
      <c r="BV4" s="240" t="str">
        <f>IF(B4=0,"",'別紙様式2-1（交付金）'!$A$50)</f>
        <v>✓</v>
      </c>
      <c r="BW4" s="240" t="str">
        <f>IF(B4=0,"",'別紙様式2-1（交付金）'!$A$51)</f>
        <v>✓</v>
      </c>
      <c r="BX4" s="240" t="str">
        <f>IF(B4=0,"",'別紙様式2-1（交付金）'!$A$52)</f>
        <v>✓</v>
      </c>
      <c r="BY4" s="240" t="str">
        <f>IF(B4=0,"",'別紙様式2-1（交付金）'!$A$53)</f>
        <v>✓</v>
      </c>
      <c r="BZ4" s="240" t="str">
        <f>IF(B4=0,"",'別紙様式2-1（交付金）'!$A$54)</f>
        <v>✓</v>
      </c>
      <c r="CA4" s="240" t="str">
        <f>IF(B4=0,"",'別紙様式2-1（交付金）'!$A$55)</f>
        <v>✓</v>
      </c>
      <c r="CB4" s="240" t="str">
        <f>IF(B4=0,"",'別紙様式2-1（交付金）'!$A$56)</f>
        <v>✓</v>
      </c>
      <c r="CC4" s="240" t="str">
        <f>IF(B4=0,"",'別紙様式2-1（交付金）'!$A$57)</f>
        <v>✓</v>
      </c>
      <c r="CD4" s="240" t="str">
        <f>IF(B4=0,"",'別紙様式2-1（交付金）'!$A$58)</f>
        <v>✓</v>
      </c>
      <c r="CE4" s="240" t="str">
        <f>IF(B4=0,"",'別紙様式2-1（交付金）'!$AI$60)</f>
        <v>○</v>
      </c>
      <c r="CF4" s="240" t="str">
        <f>IF(B4=0,"",'別紙様式2-1（交付金）'!$B$62)</f>
        <v>✓</v>
      </c>
      <c r="CG4" s="240" t="str">
        <f>IF(B4=0,"",'別紙様式2-1（交付金）'!$B$63)</f>
        <v>✓</v>
      </c>
      <c r="CH4" s="240">
        <f>IF(B4=0,"",'別紙様式2-1（交付金）'!$G$68)</f>
        <v>4</v>
      </c>
      <c r="CI4" s="240">
        <f>IF(B4=0,"",'別紙様式2-1（交付金）'!$J$68)</f>
        <v>10</v>
      </c>
      <c r="CJ4" s="240" t="str">
        <f>IF(B4=0,"",'別紙様式2-1（交付金）'!$AJ$77)</f>
        <v>○</v>
      </c>
      <c r="CK4" s="240" t="str">
        <f>IF(B4=0,"",'別紙様式2-1（交付金）'!$AJ$80)</f>
        <v>○</v>
      </c>
      <c r="CL4" s="240" t="str">
        <f>IF(B4=0,"",'別紙様式2-1（交付金）'!$AJ$81)</f>
        <v>○</v>
      </c>
      <c r="CM4" s="240" t="str">
        <f>IF(B4=0,"",'別紙様式2-1（交付金）'!$AJ$84)</f>
        <v>○</v>
      </c>
      <c r="CN4" s="240" t="str">
        <f>IF(B4=0,"",'別紙様式2-1（交付金）'!$AJ$87)</f>
        <v>○</v>
      </c>
      <c r="CO4" s="240" t="str">
        <f>IF(B4=0,"",'別紙様式2-1（交付金）'!$AJ$90)</f>
        <v>○</v>
      </c>
      <c r="CP4" s="240" t="str">
        <f>IF(B4=0,"",'別紙様式2-1（交付金）'!$AJ$91)</f>
        <v>○</v>
      </c>
      <c r="CQ4" s="240" t="str">
        <f>IF(B4=0,"",'別紙様式2-1（交付金）'!$AJ$94)</f>
        <v/>
      </c>
      <c r="CR4" s="240" t="str">
        <f>IF(B4=0,"",'別紙様式2-1（交付金）'!$AJ$95)</f>
        <v>○</v>
      </c>
      <c r="CS4" s="240" t="str">
        <f>IF(B4=0,"",'別紙様式2-1（交付金）'!$AJ$96)</f>
        <v>○</v>
      </c>
    </row>
    <row r="5" spans="1:97">
      <c r="A5" s="239">
        <f t="shared" si="0"/>
        <v>5</v>
      </c>
      <c r="B5" s="246" t="str">
        <f>IF(基本情報入力シート!C44=0,0,基本情報入力シート!C44)</f>
        <v>0110101706</v>
      </c>
      <c r="C5" s="246" t="str">
        <f>IF(B5=0,"",'別紙様式2-2（交付金）'!C16)</f>
        <v>札幌市</v>
      </c>
      <c r="D5" s="246" t="str">
        <f>IF(B5=0,"",'別紙様式2-2（交付金）'!D16)</f>
        <v>北海道</v>
      </c>
      <c r="E5" s="246" t="str">
        <f>IF(B5=0,"",'別紙様式2-2（交付金）'!E16)</f>
        <v>札幌市</v>
      </c>
      <c r="F5" s="246" t="str">
        <f>IF(B5=0,"",'別紙様式2-2（交付金）'!F16)</f>
        <v>こまち</v>
      </c>
      <c r="G5" s="246" t="str">
        <f>IF(B5=0,"",'別紙様式2-2（交付金）'!G16)</f>
        <v>短期入所</v>
      </c>
      <c r="H5" s="247" t="str">
        <f>IF(B5=0,"",'別紙様式2-2（交付金）'!H16)</f>
        <v>○</v>
      </c>
      <c r="I5" s="248">
        <f>IF(B5=0,"",'別紙様式2-2（交付金）'!I16)</f>
        <v>155601</v>
      </c>
      <c r="J5" s="249">
        <f>IF(B5=0,"",'別紙様式2-2（交付金）'!J16)</f>
        <v>1.6E-2</v>
      </c>
      <c r="K5" s="247">
        <f>IF(B5=0,"",'別紙様式2-2（交付金）'!N16)</f>
        <v>2</v>
      </c>
      <c r="L5" s="247">
        <f>IF(B5=0,"",'別紙様式2-2（交付金）'!U16)</f>
        <v>4</v>
      </c>
      <c r="M5" s="248">
        <f>IF(B5=0,"",'別紙様式2-2（交付金）'!W16)</f>
        <v>9956</v>
      </c>
      <c r="N5" s="248">
        <f>IF(B5=0,"",'別紙様式2-2（交付金）'!X16)</f>
        <v>4978</v>
      </c>
      <c r="O5" s="247" t="str">
        <f>IF(B5=0,"",'別紙様式2-2（交付金）'!Y16)</f>
        <v>－</v>
      </c>
      <c r="P5" s="247" t="str">
        <f>IF(B5=0,"",'別紙様式2-2（交付金）'!Z16)</f>
        <v>－</v>
      </c>
      <c r="Q5" s="237">
        <f>IF(B5=0,"",'別紙様式2-2（交付金）'!$F$5)</f>
        <v>781152</v>
      </c>
      <c r="R5" s="237">
        <f>IF(B5=0,"",'別紙様式2-2（交付金）'!$F$6)</f>
        <v>390576</v>
      </c>
      <c r="S5" s="238" t="str">
        <f>IF(B5=0,"",'別紙様式2-2（交付金）'!$AB$9)</f>
        <v/>
      </c>
      <c r="T5" s="238" t="str">
        <f>IF(B5=0,"",'別紙様式2-2（交付金）'!$AB$10)</f>
        <v>○</v>
      </c>
      <c r="U5" s="238" t="str">
        <f>IF(B5=0,"",'別紙様式2-2（交付金）'!$AB$11)</f>
        <v>○</v>
      </c>
      <c r="V5" s="238" t="str">
        <f>IF(B5=0,"",'別紙様式2-2（交付金）'!$AA$12)</f>
        <v>－</v>
      </c>
      <c r="W5" s="239" t="str">
        <f>IF(B5=0,"",基本情報入力シート!$M$29)</f>
        <v>2430005005354</v>
      </c>
      <c r="X5" s="239" t="str">
        <f>IF(B5=0,"",'別紙様式2-1（交付金）'!G$7)</f>
        <v>社会福祉法人　あむ</v>
      </c>
      <c r="Y5" s="239" t="str">
        <f>IF(B5=0,"",'別紙様式2-1（交付金）'!$G$6)</f>
        <v>シャカイフクシホウジン　アム</v>
      </c>
      <c r="Z5" s="239" t="str">
        <f>IF(B5=0,"",'別紙様式2-1（交付金）'!$H$8)</f>
        <v>064－0809</v>
      </c>
      <c r="AA5" s="239" t="str">
        <f>IF(B5=0,"",'別紙様式2-1（交付金）'!$AE$1)</f>
        <v>北海道</v>
      </c>
      <c r="AB5" s="239" t="str">
        <f>IF(B5=0,"",'別紙様式2-1（交付金）'!$G$9)</f>
        <v>北海道札幌市中央区南９条西13丁目1-40</v>
      </c>
      <c r="AC5" s="239" t="str">
        <f>IF(B5=0,"",'別紙様式2-1（交付金）'!$G$10)</f>
        <v/>
      </c>
      <c r="AD5" s="240" t="str">
        <f>IF(B5=0,"",基本情報入力シート!$AB$40)</f>
        <v>○</v>
      </c>
      <c r="AE5" s="239" t="str">
        <f>IF(B5=0,"",'別紙様式2-1（交付金）'!$S$69)</f>
        <v>理事長</v>
      </c>
      <c r="AF5" s="239" t="str">
        <f>IF(B5=0,"",'別紙様式2-1（交付金）'!$Z$69)</f>
        <v>松川　敏道</v>
      </c>
      <c r="AG5" s="239" t="str">
        <f>IF(B5=0,"",'別紙様式2-1（交付金）'!$G$12)</f>
        <v>冨田　峰史</v>
      </c>
      <c r="AH5" s="239" t="str">
        <f>IF(B5=0,"",'別紙様式2-1（交付金）'!$G$11)</f>
        <v>トミタ　タカフミ</v>
      </c>
      <c r="AI5" s="239" t="str">
        <f>IF(B5=0,"",'別紙様式2-1（交付金）'!$K$13)</f>
        <v>011-206-6373</v>
      </c>
      <c r="AJ5" s="239" t="str">
        <f>IF(B5=0,"",'別紙様式2-1（交付金）'!$Y$13)</f>
        <v>honbu@amu.or.jp</v>
      </c>
      <c r="AK5" s="241">
        <f>IF(B5=0,"",'別紙様式2-1（交付金）'!$Z$16)</f>
        <v>781152</v>
      </c>
      <c r="AL5" s="241">
        <f>IF(B5=0,"",'別紙様式2-1（交付金）'!$Z$17)</f>
        <v>900000</v>
      </c>
      <c r="AM5" s="240" t="str">
        <f>IF(B5=0,"",'別紙様式2-1（交付金）'!$AJ$17)</f>
        <v>○</v>
      </c>
      <c r="AN5" s="241">
        <f>IF(B5=0,"",'別紙様式2-1（交付金）'!$U$19)</f>
        <v>390576</v>
      </c>
      <c r="AO5" s="242">
        <f>IF(B5=0,"",'別紙様式2-1（交付金）'!$AC$19)</f>
        <v>89.611240834050221</v>
      </c>
      <c r="AP5" s="240" t="str">
        <f>IF(B5=0,"",'別紙様式2-1（交付金）'!$AH$19)</f>
        <v>○</v>
      </c>
      <c r="AQ5" s="241">
        <f>IF(B5=0,"",'別紙様式2-1（交付金）'!$U$20)</f>
        <v>450000</v>
      </c>
      <c r="AR5" s="241">
        <f>IF(B5=0,"",'別紙様式2-1（交付金）'!$U$21)</f>
        <v>350000</v>
      </c>
      <c r="AS5" s="241">
        <f>IF(B5=0,"",'別紙様式2-1（交付金）'!$N$22)</f>
        <v>450000</v>
      </c>
      <c r="AT5" s="241">
        <f>IF(B5=0,"",'別紙様式2-1（交付金）'!$N$23)</f>
        <v>350000</v>
      </c>
      <c r="AU5" s="242">
        <f>IF(B5=0,"",'別紙様式2-1（交付金）'!$V$23)</f>
        <v>77.777777777777786</v>
      </c>
      <c r="AV5" s="241">
        <f>IF(B5=0,"",'別紙様式2-1（交付金）'!$Q$24)</f>
        <v>175000</v>
      </c>
      <c r="AW5" s="241">
        <f>IF(B5=0,"",'別紙様式2-1（交付金）'!$N$25)</f>
        <v>0</v>
      </c>
      <c r="AX5" s="241">
        <f>IF(B5=0,"",'別紙様式2-1（交付金）'!$N$26)</f>
        <v>0</v>
      </c>
      <c r="AY5" s="242">
        <f>IF(B5=0,"",'別紙様式2-1（交付金）'!$V$26)</f>
        <v>0</v>
      </c>
      <c r="AZ5" s="241">
        <f>IF(B5=0,"",'別紙様式2-1（交付金）'!$Q$27)</f>
        <v>0</v>
      </c>
      <c r="BA5" s="240" t="str">
        <f>IF(B5=0,"",'別紙様式2-1（交付金）'!$A$33)</f>
        <v>✓</v>
      </c>
      <c r="BB5" s="240" t="str">
        <f>IF(B5=0,"",'別紙様式2-1（交付金）'!$X$33)</f>
        <v>○</v>
      </c>
      <c r="BC5" s="240" t="str">
        <f>IF(B5=0,"",'別紙様式2-1（交付金）'!$AI$37)</f>
        <v>○</v>
      </c>
      <c r="BD5" s="240" t="str">
        <f>IF(B5=0,"",'別紙様式2-1（交付金）'!$H$38)</f>
        <v>✓</v>
      </c>
      <c r="BE5" s="240">
        <f>IF(B5=0,"",'別紙様式2-1（交付金）'!$M$38)</f>
        <v>0</v>
      </c>
      <c r="BF5" s="243" t="str">
        <f>IF(B5=0,"",'別紙様式2-1（交付金）'!$U$38)</f>
        <v>✓</v>
      </c>
      <c r="BG5" s="243">
        <f>IF(B5=0,"",'別紙様式2-1（交付金）'!$H$39)</f>
        <v>0</v>
      </c>
      <c r="BH5" s="240">
        <f>IF(B5=0,"",'別紙様式2-1（交付金）'!$M$39)</f>
        <v>0</v>
      </c>
      <c r="BI5" s="240" t="str">
        <f>IF(B5=0,"",'別紙様式2-1（交付金）'!$R$39)</f>
        <v>✓</v>
      </c>
      <c r="BJ5" s="240">
        <f>IF(B5=0,"",'別紙様式2-1（交付金）'!$U$39)</f>
        <v>0</v>
      </c>
      <c r="BK5" s="240">
        <f>IF(B5=0,"",'別紙様式2-1（交付金）'!$AA$39)</f>
        <v>0</v>
      </c>
      <c r="BL5" s="244">
        <f>IF(B5=0,"",'別紙様式2-1（交付金）'!$AE$39)</f>
        <v>0</v>
      </c>
      <c r="BM5" s="240">
        <f>IF(B5=0,"",'別紙様式2-1（交付金）'!$D$41)</f>
        <v>0</v>
      </c>
      <c r="BN5" s="240" t="str">
        <f>IF(B5=0,"",'別紙様式2-1（交付金）'!$K$41)</f>
        <v>✓</v>
      </c>
      <c r="BO5" s="240">
        <f>IF(B5=0,"",'別紙様式2-1（交付金）'!$R$41)</f>
        <v>0</v>
      </c>
      <c r="BP5" s="245">
        <f>IF(B5=0,"",'別紙様式2-1（交付金）'!$W$41)</f>
        <v>0</v>
      </c>
      <c r="BQ5" s="245" t="str">
        <f>IF(B5=0,"",'別紙様式2-1（交付金）'!$D$43)</f>
        <v>令和5年12月理事会にて給与規定の変更を提案し基本給等級表の変更を行った。※全体を5,000円アップ、基本給以外の残額分を賞与にて支給</v>
      </c>
      <c r="BR5" s="240" t="str">
        <f>IF(B5=0,"",'別紙様式2-1（交付金）'!$D$44)</f>
        <v>✓</v>
      </c>
      <c r="BS5" s="240">
        <f>IF(B5=0,"",'別紙様式2-1（交付金）'!$D$45)</f>
        <v>0</v>
      </c>
      <c r="BT5" s="239">
        <f>IF(B5=0,"",'別紙様式2-1（交付金）'!$L$44)</f>
        <v>0</v>
      </c>
      <c r="BU5" s="240" t="str">
        <f>IF(B5=0,"",'別紙様式2-1（交付金）'!$AI$48)</f>
        <v>○</v>
      </c>
      <c r="BV5" s="240" t="str">
        <f>IF(B5=0,"",'別紙様式2-1（交付金）'!$A$50)</f>
        <v>✓</v>
      </c>
      <c r="BW5" s="240" t="str">
        <f>IF(B5=0,"",'別紙様式2-1（交付金）'!$A$51)</f>
        <v>✓</v>
      </c>
      <c r="BX5" s="240" t="str">
        <f>IF(B5=0,"",'別紙様式2-1（交付金）'!$A$52)</f>
        <v>✓</v>
      </c>
      <c r="BY5" s="240" t="str">
        <f>IF(B5=0,"",'別紙様式2-1（交付金）'!$A$53)</f>
        <v>✓</v>
      </c>
      <c r="BZ5" s="240" t="str">
        <f>IF(B5=0,"",'別紙様式2-1（交付金）'!$A$54)</f>
        <v>✓</v>
      </c>
      <c r="CA5" s="240" t="str">
        <f>IF(B5=0,"",'別紙様式2-1（交付金）'!$A$55)</f>
        <v>✓</v>
      </c>
      <c r="CB5" s="240" t="str">
        <f>IF(B5=0,"",'別紙様式2-1（交付金）'!$A$56)</f>
        <v>✓</v>
      </c>
      <c r="CC5" s="240" t="str">
        <f>IF(B5=0,"",'別紙様式2-1（交付金）'!$A$57)</f>
        <v>✓</v>
      </c>
      <c r="CD5" s="240" t="str">
        <f>IF(B5=0,"",'別紙様式2-1（交付金）'!$A$58)</f>
        <v>✓</v>
      </c>
      <c r="CE5" s="240" t="str">
        <f>IF(B5=0,"",'別紙様式2-1（交付金）'!$AI$60)</f>
        <v>○</v>
      </c>
      <c r="CF5" s="240" t="str">
        <f>IF(B5=0,"",'別紙様式2-1（交付金）'!$B$62)</f>
        <v>✓</v>
      </c>
      <c r="CG5" s="240" t="str">
        <f>IF(B5=0,"",'別紙様式2-1（交付金）'!$B$63)</f>
        <v>✓</v>
      </c>
      <c r="CH5" s="240">
        <f>IF(B5=0,"",'別紙様式2-1（交付金）'!$G$68)</f>
        <v>4</v>
      </c>
      <c r="CI5" s="240">
        <f>IF(B5=0,"",'別紙様式2-1（交付金）'!$J$68)</f>
        <v>10</v>
      </c>
      <c r="CJ5" s="240" t="str">
        <f>IF(B5=0,"",'別紙様式2-1（交付金）'!$AJ$77)</f>
        <v>○</v>
      </c>
      <c r="CK5" s="240" t="str">
        <f>IF(B5=0,"",'別紙様式2-1（交付金）'!$AJ$80)</f>
        <v>○</v>
      </c>
      <c r="CL5" s="240" t="str">
        <f>IF(B5=0,"",'別紙様式2-1（交付金）'!$AJ$81)</f>
        <v>○</v>
      </c>
      <c r="CM5" s="240" t="str">
        <f>IF(B5=0,"",'別紙様式2-1（交付金）'!$AJ$84)</f>
        <v>○</v>
      </c>
      <c r="CN5" s="240" t="str">
        <f>IF(B5=0,"",'別紙様式2-1（交付金）'!$AJ$87)</f>
        <v>○</v>
      </c>
      <c r="CO5" s="240" t="str">
        <f>IF(B5=0,"",'別紙様式2-1（交付金）'!$AJ$90)</f>
        <v>○</v>
      </c>
      <c r="CP5" s="240" t="str">
        <f>IF(B5=0,"",'別紙様式2-1（交付金）'!$AJ$91)</f>
        <v>○</v>
      </c>
      <c r="CQ5" s="240" t="str">
        <f>IF(B5=0,"",'別紙様式2-1（交付金）'!$AJ$94)</f>
        <v/>
      </c>
      <c r="CR5" s="240" t="str">
        <f>IF(B5=0,"",'別紙様式2-1（交付金）'!$AJ$95)</f>
        <v>○</v>
      </c>
      <c r="CS5" s="240" t="str">
        <f>IF(B5=0,"",'別紙様式2-1（交付金）'!$AJ$96)</f>
        <v>○</v>
      </c>
    </row>
    <row r="6" spans="1:97">
      <c r="A6" s="239">
        <f t="shared" si="0"/>
        <v>6</v>
      </c>
      <c r="B6" s="246" t="str">
        <f>IF(基本情報入力シート!C45=0,0,基本情報入力シート!C45)</f>
        <v>0150101541</v>
      </c>
      <c r="C6" s="246" t="str">
        <f>IF(B6=0,"",'別紙様式2-2（交付金）'!C17)</f>
        <v>札幌市</v>
      </c>
      <c r="D6" s="246" t="str">
        <f>IF(B6=0,"",'別紙様式2-2（交付金）'!D17)</f>
        <v>北海道</v>
      </c>
      <c r="E6" s="246" t="str">
        <f>IF(B6=0,"",'別紙様式2-2（交付金）'!E17)</f>
        <v>札幌市</v>
      </c>
      <c r="F6" s="246" t="str">
        <f>IF(B6=0,"",'別紙様式2-2（交付金）'!F17)</f>
        <v>に・こ・ぱ</v>
      </c>
      <c r="G6" s="246" t="str">
        <f>IF(B6=0,"",'別紙様式2-2（交付金）'!G17)</f>
        <v>児童発達支援</v>
      </c>
      <c r="H6" s="247" t="str">
        <f>IF(B6=0,"",'別紙様式2-2（交付金）'!H17)</f>
        <v>○</v>
      </c>
      <c r="I6" s="248">
        <f>IF(B6=0,"",'別紙様式2-2（交付金）'!I17)</f>
        <v>1622500</v>
      </c>
      <c r="J6" s="249">
        <f>IF(B6=0,"",'別紙様式2-2（交付金）'!J17)</f>
        <v>1.0999999999999999E-2</v>
      </c>
      <c r="K6" s="247">
        <f>IF(B6=0,"",'別紙様式2-2（交付金）'!N17)</f>
        <v>2</v>
      </c>
      <c r="L6" s="247">
        <f>IF(B6=0,"",'別紙様式2-2（交付金）'!U17)</f>
        <v>4</v>
      </c>
      <c r="M6" s="248">
        <f>IF(B6=0,"",'別紙様式2-2（交付金）'!W17)</f>
        <v>71388</v>
      </c>
      <c r="N6" s="248">
        <f>IF(B6=0,"",'別紙様式2-2（交付金）'!X17)</f>
        <v>35694</v>
      </c>
      <c r="O6" s="247" t="str">
        <f>IF(B6=0,"",'別紙様式2-2（交付金）'!Y17)</f>
        <v>－</v>
      </c>
      <c r="P6" s="247" t="str">
        <f>IF(B6=0,"",'別紙様式2-2（交付金）'!Z17)</f>
        <v>－</v>
      </c>
      <c r="Q6" s="237">
        <f>IF(B6=0,"",'別紙様式2-2（交付金）'!$F$5)</f>
        <v>781152</v>
      </c>
      <c r="R6" s="237">
        <f>IF(B6=0,"",'別紙様式2-2（交付金）'!$F$6)</f>
        <v>390576</v>
      </c>
      <c r="S6" s="238" t="str">
        <f>IF(B6=0,"",'別紙様式2-2（交付金）'!$AB$9)</f>
        <v/>
      </c>
      <c r="T6" s="238" t="str">
        <f>IF(B6=0,"",'別紙様式2-2（交付金）'!$AB$10)</f>
        <v>○</v>
      </c>
      <c r="U6" s="238" t="str">
        <f>IF(B6=0,"",'別紙様式2-2（交付金）'!$AB$11)</f>
        <v>○</v>
      </c>
      <c r="V6" s="238" t="str">
        <f>IF(B6=0,"",'別紙様式2-2（交付金）'!$AA$12)</f>
        <v>－</v>
      </c>
      <c r="W6" s="239" t="str">
        <f>IF(B6=0,"",基本情報入力シート!$M$29)</f>
        <v>2430005005354</v>
      </c>
      <c r="X6" s="239" t="str">
        <f>IF(B6=0,"",'別紙様式2-1（交付金）'!G$7)</f>
        <v>社会福祉法人　あむ</v>
      </c>
      <c r="Y6" s="239" t="str">
        <f>IF(B6=0,"",'別紙様式2-1（交付金）'!$G$6)</f>
        <v>シャカイフクシホウジン　アム</v>
      </c>
      <c r="Z6" s="239" t="str">
        <f>IF(B6=0,"",'別紙様式2-1（交付金）'!$H$8)</f>
        <v>064－0809</v>
      </c>
      <c r="AA6" s="239" t="str">
        <f>IF(B6=0,"",'別紙様式2-1（交付金）'!$AE$1)</f>
        <v>北海道</v>
      </c>
      <c r="AB6" s="239" t="str">
        <f>IF(B6=0,"",'別紙様式2-1（交付金）'!$G$9)</f>
        <v>北海道札幌市中央区南９条西13丁目1-40</v>
      </c>
      <c r="AC6" s="239" t="str">
        <f>IF(B6=0,"",'別紙様式2-1（交付金）'!$G$10)</f>
        <v/>
      </c>
      <c r="AD6" s="240" t="str">
        <f>IF(B6=0,"",基本情報入力シート!$AB$40)</f>
        <v>○</v>
      </c>
      <c r="AE6" s="239" t="str">
        <f>IF(B6=0,"",'別紙様式2-1（交付金）'!$S$69)</f>
        <v>理事長</v>
      </c>
      <c r="AF6" s="239" t="str">
        <f>IF(B6=0,"",'別紙様式2-1（交付金）'!$Z$69)</f>
        <v>松川　敏道</v>
      </c>
      <c r="AG6" s="239" t="str">
        <f>IF(B6=0,"",'別紙様式2-1（交付金）'!$G$12)</f>
        <v>冨田　峰史</v>
      </c>
      <c r="AH6" s="239" t="str">
        <f>IF(B6=0,"",'別紙様式2-1（交付金）'!$G$11)</f>
        <v>トミタ　タカフミ</v>
      </c>
      <c r="AI6" s="239" t="str">
        <f>IF(B6=0,"",'別紙様式2-1（交付金）'!$K$13)</f>
        <v>011-206-6373</v>
      </c>
      <c r="AJ6" s="239" t="str">
        <f>IF(B6=0,"",'別紙様式2-1（交付金）'!$Y$13)</f>
        <v>honbu@amu.or.jp</v>
      </c>
      <c r="AK6" s="241">
        <f>IF(B6=0,"",'別紙様式2-1（交付金）'!$Z$16)</f>
        <v>781152</v>
      </c>
      <c r="AL6" s="241">
        <f>IF(B6=0,"",'別紙様式2-1（交付金）'!$Z$17)</f>
        <v>900000</v>
      </c>
      <c r="AM6" s="240" t="str">
        <f>IF(B6=0,"",'別紙様式2-1（交付金）'!$AJ$17)</f>
        <v>○</v>
      </c>
      <c r="AN6" s="241">
        <f>IF(B6=0,"",'別紙様式2-1（交付金）'!$U$19)</f>
        <v>390576</v>
      </c>
      <c r="AO6" s="242">
        <f>IF(B6=0,"",'別紙様式2-1（交付金）'!$AC$19)</f>
        <v>89.611240834050221</v>
      </c>
      <c r="AP6" s="240" t="str">
        <f>IF(B6=0,"",'別紙様式2-1（交付金）'!$AH$19)</f>
        <v>○</v>
      </c>
      <c r="AQ6" s="241">
        <f>IF(B6=0,"",'別紙様式2-1（交付金）'!$U$20)</f>
        <v>450000</v>
      </c>
      <c r="AR6" s="241">
        <f>IF(B6=0,"",'別紙様式2-1（交付金）'!$U$21)</f>
        <v>350000</v>
      </c>
      <c r="AS6" s="241">
        <f>IF(B6=0,"",'別紙様式2-1（交付金）'!$N$22)</f>
        <v>450000</v>
      </c>
      <c r="AT6" s="241">
        <f>IF(B6=0,"",'別紙様式2-1（交付金）'!$N$23)</f>
        <v>350000</v>
      </c>
      <c r="AU6" s="242">
        <f>IF(B6=0,"",'別紙様式2-1（交付金）'!$V$23)</f>
        <v>77.777777777777786</v>
      </c>
      <c r="AV6" s="241">
        <f>IF(B6=0,"",'別紙様式2-1（交付金）'!$Q$24)</f>
        <v>175000</v>
      </c>
      <c r="AW6" s="241">
        <f>IF(B6=0,"",'別紙様式2-1（交付金）'!$N$25)</f>
        <v>0</v>
      </c>
      <c r="AX6" s="241">
        <f>IF(B6=0,"",'別紙様式2-1（交付金）'!$N$26)</f>
        <v>0</v>
      </c>
      <c r="AY6" s="242">
        <f>IF(B6=0,"",'別紙様式2-1（交付金）'!$V$26)</f>
        <v>0</v>
      </c>
      <c r="AZ6" s="241">
        <f>IF(B6=0,"",'別紙様式2-1（交付金）'!$Q$27)</f>
        <v>0</v>
      </c>
      <c r="BA6" s="240" t="str">
        <f>IF(B6=0,"",'別紙様式2-1（交付金）'!$A$33)</f>
        <v>✓</v>
      </c>
      <c r="BB6" s="240" t="str">
        <f>IF(B6=0,"",'別紙様式2-1（交付金）'!$X$33)</f>
        <v>○</v>
      </c>
      <c r="BC6" s="240" t="str">
        <f>IF(B6=0,"",'別紙様式2-1（交付金）'!$AI$37)</f>
        <v>○</v>
      </c>
      <c r="BD6" s="240" t="str">
        <f>IF(B6=0,"",'別紙様式2-1（交付金）'!$H$38)</f>
        <v>✓</v>
      </c>
      <c r="BE6" s="240">
        <f>IF(B6=0,"",'別紙様式2-1（交付金）'!$M$38)</f>
        <v>0</v>
      </c>
      <c r="BF6" s="243" t="str">
        <f>IF(B6=0,"",'別紙様式2-1（交付金）'!$U$38)</f>
        <v>✓</v>
      </c>
      <c r="BG6" s="243">
        <f>IF(B6=0,"",'別紙様式2-1（交付金）'!$H$39)</f>
        <v>0</v>
      </c>
      <c r="BH6" s="240">
        <f>IF(B6=0,"",'別紙様式2-1（交付金）'!$M$39)</f>
        <v>0</v>
      </c>
      <c r="BI6" s="240" t="str">
        <f>IF(B6=0,"",'別紙様式2-1（交付金）'!$R$39)</f>
        <v>✓</v>
      </c>
      <c r="BJ6" s="240">
        <f>IF(B6=0,"",'別紙様式2-1（交付金）'!$U$39)</f>
        <v>0</v>
      </c>
      <c r="BK6" s="240">
        <f>IF(B6=0,"",'別紙様式2-1（交付金）'!$AA$39)</f>
        <v>0</v>
      </c>
      <c r="BL6" s="244">
        <f>IF(B6=0,"",'別紙様式2-1（交付金）'!$AE$39)</f>
        <v>0</v>
      </c>
      <c r="BM6" s="240">
        <f>IF(B6=0,"",'別紙様式2-1（交付金）'!$D$41)</f>
        <v>0</v>
      </c>
      <c r="BN6" s="240" t="str">
        <f>IF(B6=0,"",'別紙様式2-1（交付金）'!$K$41)</f>
        <v>✓</v>
      </c>
      <c r="BO6" s="240">
        <f>IF(B6=0,"",'別紙様式2-1（交付金）'!$R$41)</f>
        <v>0</v>
      </c>
      <c r="BP6" s="245">
        <f>IF(B6=0,"",'別紙様式2-1（交付金）'!$W$41)</f>
        <v>0</v>
      </c>
      <c r="BQ6" s="245" t="str">
        <f>IF(B6=0,"",'別紙様式2-1（交付金）'!$D$43)</f>
        <v>令和5年12月理事会にて給与規定の変更を提案し基本給等級表の変更を行った。※全体を5,000円アップ、基本給以外の残額分を賞与にて支給</v>
      </c>
      <c r="BR6" s="240" t="str">
        <f>IF(B6=0,"",'別紙様式2-1（交付金）'!$D$44)</f>
        <v>✓</v>
      </c>
      <c r="BS6" s="240">
        <f>IF(B6=0,"",'別紙様式2-1（交付金）'!$D$45)</f>
        <v>0</v>
      </c>
      <c r="BT6" s="239">
        <f>IF(B6=0,"",'別紙様式2-1（交付金）'!$L$44)</f>
        <v>0</v>
      </c>
      <c r="BU6" s="240" t="str">
        <f>IF(B6=0,"",'別紙様式2-1（交付金）'!$AI$48)</f>
        <v>○</v>
      </c>
      <c r="BV6" s="240" t="str">
        <f>IF(B6=0,"",'別紙様式2-1（交付金）'!$A$50)</f>
        <v>✓</v>
      </c>
      <c r="BW6" s="240" t="str">
        <f>IF(B6=0,"",'別紙様式2-1（交付金）'!$A$51)</f>
        <v>✓</v>
      </c>
      <c r="BX6" s="240" t="str">
        <f>IF(B6=0,"",'別紙様式2-1（交付金）'!$A$52)</f>
        <v>✓</v>
      </c>
      <c r="BY6" s="240" t="str">
        <f>IF(B6=0,"",'別紙様式2-1（交付金）'!$A$53)</f>
        <v>✓</v>
      </c>
      <c r="BZ6" s="240" t="str">
        <f>IF(B6=0,"",'別紙様式2-1（交付金）'!$A$54)</f>
        <v>✓</v>
      </c>
      <c r="CA6" s="240" t="str">
        <f>IF(B6=0,"",'別紙様式2-1（交付金）'!$A$55)</f>
        <v>✓</v>
      </c>
      <c r="CB6" s="240" t="str">
        <f>IF(B6=0,"",'別紙様式2-1（交付金）'!$A$56)</f>
        <v>✓</v>
      </c>
      <c r="CC6" s="240" t="str">
        <f>IF(B6=0,"",'別紙様式2-1（交付金）'!$A$57)</f>
        <v>✓</v>
      </c>
      <c r="CD6" s="240" t="str">
        <f>IF(B6=0,"",'別紙様式2-1（交付金）'!$A$58)</f>
        <v>✓</v>
      </c>
      <c r="CE6" s="240" t="str">
        <f>IF(B6=0,"",'別紙様式2-1（交付金）'!$AI$60)</f>
        <v>○</v>
      </c>
      <c r="CF6" s="240" t="str">
        <f>IF(B6=0,"",'別紙様式2-1（交付金）'!$B$62)</f>
        <v>✓</v>
      </c>
      <c r="CG6" s="240" t="str">
        <f>IF(B6=0,"",'別紙様式2-1（交付金）'!$B$63)</f>
        <v>✓</v>
      </c>
      <c r="CH6" s="240">
        <f>IF(B6=0,"",'別紙様式2-1（交付金）'!$G$68)</f>
        <v>4</v>
      </c>
      <c r="CI6" s="240">
        <f>IF(B6=0,"",'別紙様式2-1（交付金）'!$J$68)</f>
        <v>10</v>
      </c>
      <c r="CJ6" s="240" t="str">
        <f>IF(B6=0,"",'別紙様式2-1（交付金）'!$AJ$77)</f>
        <v>○</v>
      </c>
      <c r="CK6" s="240" t="str">
        <f>IF(B6=0,"",'別紙様式2-1（交付金）'!$AJ$80)</f>
        <v>○</v>
      </c>
      <c r="CL6" s="240" t="str">
        <f>IF(B6=0,"",'別紙様式2-1（交付金）'!$AJ$81)</f>
        <v>○</v>
      </c>
      <c r="CM6" s="240" t="str">
        <f>IF(B6=0,"",'別紙様式2-1（交付金）'!$AJ$84)</f>
        <v>○</v>
      </c>
      <c r="CN6" s="240" t="str">
        <f>IF(B6=0,"",'別紙様式2-1（交付金）'!$AJ$87)</f>
        <v>○</v>
      </c>
      <c r="CO6" s="240" t="str">
        <f>IF(B6=0,"",'別紙様式2-1（交付金）'!$AJ$90)</f>
        <v>○</v>
      </c>
      <c r="CP6" s="240" t="str">
        <f>IF(B6=0,"",'別紙様式2-1（交付金）'!$AJ$91)</f>
        <v>○</v>
      </c>
      <c r="CQ6" s="240" t="str">
        <f>IF(B6=0,"",'別紙様式2-1（交付金）'!$AJ$94)</f>
        <v/>
      </c>
      <c r="CR6" s="240" t="str">
        <f>IF(B6=0,"",'別紙様式2-1（交付金）'!$AJ$95)</f>
        <v>○</v>
      </c>
      <c r="CS6" s="240" t="str">
        <f>IF(B6=0,"",'別紙様式2-1（交付金）'!$AJ$96)</f>
        <v>○</v>
      </c>
    </row>
    <row r="7" spans="1:97">
      <c r="A7" s="239">
        <f t="shared" si="0"/>
        <v>7</v>
      </c>
      <c r="B7" s="246" t="str">
        <f>IF(基本情報入力シート!C46=0,0,基本情報入力シート!C46)</f>
        <v>0150101541</v>
      </c>
      <c r="C7" s="246" t="str">
        <f>IF(B7=0,"",'別紙様式2-2（交付金）'!C18)</f>
        <v>札幌市</v>
      </c>
      <c r="D7" s="246" t="str">
        <f>IF(B7=0,"",'別紙様式2-2（交付金）'!D18)</f>
        <v>北海道</v>
      </c>
      <c r="E7" s="246" t="str">
        <f>IF(B7=0,"",'別紙様式2-2（交付金）'!E18)</f>
        <v>札幌市</v>
      </c>
      <c r="F7" s="246" t="str">
        <f>IF(B7=0,"",'別紙様式2-2（交付金）'!F18)</f>
        <v>に・こ・ぱ</v>
      </c>
      <c r="G7" s="246" t="str">
        <f>IF(B7=0,"",'別紙様式2-2（交付金）'!G18)</f>
        <v>放課後等デイサービス</v>
      </c>
      <c r="H7" s="247" t="str">
        <f>IF(B7=0,"",'別紙様式2-2（交付金）'!H18)</f>
        <v>○</v>
      </c>
      <c r="I7" s="248">
        <f>IF(B7=0,"",'別紙様式2-2（交付金）'!I18)</f>
        <v>2030789</v>
      </c>
      <c r="J7" s="249">
        <f>IF(B7=0,"",'別紙様式2-2（交付金）'!J18)</f>
        <v>1.0999999999999999E-2</v>
      </c>
      <c r="K7" s="247">
        <f>IF(B7=0,"",'別紙様式2-2（交付金）'!N18)</f>
        <v>2</v>
      </c>
      <c r="L7" s="247">
        <f>IF(B7=0,"",'別紙様式2-2（交付金）'!U18)</f>
        <v>4</v>
      </c>
      <c r="M7" s="248">
        <f>IF(B7=0,"",'別紙様式2-2（交付金）'!W18)</f>
        <v>89352</v>
      </c>
      <c r="N7" s="248">
        <f>IF(B7=0,"",'別紙様式2-2（交付金）'!X18)</f>
        <v>44676</v>
      </c>
      <c r="O7" s="247" t="str">
        <f>IF(B7=0,"",'別紙様式2-2（交付金）'!Y18)</f>
        <v>－</v>
      </c>
      <c r="P7" s="247" t="str">
        <f>IF(B7=0,"",'別紙様式2-2（交付金）'!Z18)</f>
        <v>－</v>
      </c>
      <c r="Q7" s="237">
        <f>IF(B7=0,"",'別紙様式2-2（交付金）'!$F$5)</f>
        <v>781152</v>
      </c>
      <c r="R7" s="237">
        <f>IF(B7=0,"",'別紙様式2-2（交付金）'!$F$6)</f>
        <v>390576</v>
      </c>
      <c r="S7" s="238" t="str">
        <f>IF(B7=0,"",'別紙様式2-2（交付金）'!$AB$9)</f>
        <v/>
      </c>
      <c r="T7" s="238" t="str">
        <f>IF(B7=0,"",'別紙様式2-2（交付金）'!$AB$10)</f>
        <v>○</v>
      </c>
      <c r="U7" s="238" t="str">
        <f>IF(B7=0,"",'別紙様式2-2（交付金）'!$AB$11)</f>
        <v>○</v>
      </c>
      <c r="V7" s="238" t="str">
        <f>IF(B7=0,"",'別紙様式2-2（交付金）'!$AA$12)</f>
        <v>－</v>
      </c>
      <c r="W7" s="239" t="str">
        <f>IF(B7=0,"",基本情報入力シート!$M$29)</f>
        <v>2430005005354</v>
      </c>
      <c r="X7" s="239" t="str">
        <f>IF(B7=0,"",'別紙様式2-1（交付金）'!G$7)</f>
        <v>社会福祉法人　あむ</v>
      </c>
      <c r="Y7" s="239" t="str">
        <f>IF(B7=0,"",'別紙様式2-1（交付金）'!$G$6)</f>
        <v>シャカイフクシホウジン　アム</v>
      </c>
      <c r="Z7" s="239" t="str">
        <f>IF(B7=0,"",'別紙様式2-1（交付金）'!$H$8)</f>
        <v>064－0809</v>
      </c>
      <c r="AA7" s="239" t="str">
        <f>IF(B7=0,"",'別紙様式2-1（交付金）'!$AE$1)</f>
        <v>北海道</v>
      </c>
      <c r="AB7" s="239" t="str">
        <f>IF(B7=0,"",'別紙様式2-1（交付金）'!$G$9)</f>
        <v>北海道札幌市中央区南９条西13丁目1-40</v>
      </c>
      <c r="AC7" s="239" t="str">
        <f>IF(B7=0,"",'別紙様式2-1（交付金）'!$G$10)</f>
        <v/>
      </c>
      <c r="AD7" s="240" t="str">
        <f>IF(B7=0,"",基本情報入力シート!$AB$40)</f>
        <v>○</v>
      </c>
      <c r="AE7" s="239" t="str">
        <f>IF(B7=0,"",'別紙様式2-1（交付金）'!$S$69)</f>
        <v>理事長</v>
      </c>
      <c r="AF7" s="239" t="str">
        <f>IF(B7=0,"",'別紙様式2-1（交付金）'!$Z$69)</f>
        <v>松川　敏道</v>
      </c>
      <c r="AG7" s="239" t="str">
        <f>IF(B7=0,"",'別紙様式2-1（交付金）'!$G$12)</f>
        <v>冨田　峰史</v>
      </c>
      <c r="AH7" s="239" t="str">
        <f>IF(B7=0,"",'別紙様式2-1（交付金）'!$G$11)</f>
        <v>トミタ　タカフミ</v>
      </c>
      <c r="AI7" s="239" t="str">
        <f>IF(B7=0,"",'別紙様式2-1（交付金）'!$K$13)</f>
        <v>011-206-6373</v>
      </c>
      <c r="AJ7" s="239" t="str">
        <f>IF(B7=0,"",'別紙様式2-1（交付金）'!$Y$13)</f>
        <v>honbu@amu.or.jp</v>
      </c>
      <c r="AK7" s="241">
        <f>IF(B7=0,"",'別紙様式2-1（交付金）'!$Z$16)</f>
        <v>781152</v>
      </c>
      <c r="AL7" s="241">
        <f>IF(B7=0,"",'別紙様式2-1（交付金）'!$Z$17)</f>
        <v>900000</v>
      </c>
      <c r="AM7" s="240" t="str">
        <f>IF(B7=0,"",'別紙様式2-1（交付金）'!$AJ$17)</f>
        <v>○</v>
      </c>
      <c r="AN7" s="241">
        <f>IF(B7=0,"",'別紙様式2-1（交付金）'!$U$19)</f>
        <v>390576</v>
      </c>
      <c r="AO7" s="242">
        <f>IF(B7=0,"",'別紙様式2-1（交付金）'!$AC$19)</f>
        <v>89.611240834050221</v>
      </c>
      <c r="AP7" s="240" t="str">
        <f>IF(B7=0,"",'別紙様式2-1（交付金）'!$AH$19)</f>
        <v>○</v>
      </c>
      <c r="AQ7" s="241">
        <f>IF(B7=0,"",'別紙様式2-1（交付金）'!$U$20)</f>
        <v>450000</v>
      </c>
      <c r="AR7" s="241">
        <f>IF(B7=0,"",'別紙様式2-1（交付金）'!$U$21)</f>
        <v>350000</v>
      </c>
      <c r="AS7" s="241">
        <f>IF(B7=0,"",'別紙様式2-1（交付金）'!$N$22)</f>
        <v>450000</v>
      </c>
      <c r="AT7" s="241">
        <f>IF(B7=0,"",'別紙様式2-1（交付金）'!$N$23)</f>
        <v>350000</v>
      </c>
      <c r="AU7" s="242">
        <f>IF(B7=0,"",'別紙様式2-1（交付金）'!$V$23)</f>
        <v>77.777777777777786</v>
      </c>
      <c r="AV7" s="241">
        <f>IF(B7=0,"",'別紙様式2-1（交付金）'!$Q$24)</f>
        <v>175000</v>
      </c>
      <c r="AW7" s="241">
        <f>IF(B7=0,"",'別紙様式2-1（交付金）'!$N$25)</f>
        <v>0</v>
      </c>
      <c r="AX7" s="241">
        <f>IF(B7=0,"",'別紙様式2-1（交付金）'!$N$26)</f>
        <v>0</v>
      </c>
      <c r="AY7" s="242">
        <f>IF(B7=0,"",'別紙様式2-1（交付金）'!$V$26)</f>
        <v>0</v>
      </c>
      <c r="AZ7" s="241">
        <f>IF(B7=0,"",'別紙様式2-1（交付金）'!$Q$27)</f>
        <v>0</v>
      </c>
      <c r="BA7" s="240" t="str">
        <f>IF(B7=0,"",'別紙様式2-1（交付金）'!$A$33)</f>
        <v>✓</v>
      </c>
      <c r="BB7" s="240" t="str">
        <f>IF(B7=0,"",'別紙様式2-1（交付金）'!$X$33)</f>
        <v>○</v>
      </c>
      <c r="BC7" s="240" t="str">
        <f>IF(B7=0,"",'別紙様式2-1（交付金）'!$AI$37)</f>
        <v>○</v>
      </c>
      <c r="BD7" s="240" t="str">
        <f>IF(B7=0,"",'別紙様式2-1（交付金）'!$H$38)</f>
        <v>✓</v>
      </c>
      <c r="BE7" s="240">
        <f>IF(B7=0,"",'別紙様式2-1（交付金）'!$M$38)</f>
        <v>0</v>
      </c>
      <c r="BF7" s="243" t="str">
        <f>IF(B7=0,"",'別紙様式2-1（交付金）'!$U$38)</f>
        <v>✓</v>
      </c>
      <c r="BG7" s="243">
        <f>IF(B7=0,"",'別紙様式2-1（交付金）'!$H$39)</f>
        <v>0</v>
      </c>
      <c r="BH7" s="240">
        <f>IF(B7=0,"",'別紙様式2-1（交付金）'!$M$39)</f>
        <v>0</v>
      </c>
      <c r="BI7" s="240" t="str">
        <f>IF(B7=0,"",'別紙様式2-1（交付金）'!$R$39)</f>
        <v>✓</v>
      </c>
      <c r="BJ7" s="240">
        <f>IF(B7=0,"",'別紙様式2-1（交付金）'!$U$39)</f>
        <v>0</v>
      </c>
      <c r="BK7" s="240">
        <f>IF(B7=0,"",'別紙様式2-1（交付金）'!$AA$39)</f>
        <v>0</v>
      </c>
      <c r="BL7" s="244">
        <f>IF(B7=0,"",'別紙様式2-1（交付金）'!$AE$39)</f>
        <v>0</v>
      </c>
      <c r="BM7" s="240">
        <f>IF(B7=0,"",'別紙様式2-1（交付金）'!$D$41)</f>
        <v>0</v>
      </c>
      <c r="BN7" s="240" t="str">
        <f>IF(B7=0,"",'別紙様式2-1（交付金）'!$K$41)</f>
        <v>✓</v>
      </c>
      <c r="BO7" s="240">
        <f>IF(B7=0,"",'別紙様式2-1（交付金）'!$R$41)</f>
        <v>0</v>
      </c>
      <c r="BP7" s="245">
        <f>IF(B7=0,"",'別紙様式2-1（交付金）'!$W$41)</f>
        <v>0</v>
      </c>
      <c r="BQ7" s="245" t="str">
        <f>IF(B7=0,"",'別紙様式2-1（交付金）'!$D$43)</f>
        <v>令和5年12月理事会にて給与規定の変更を提案し基本給等級表の変更を行った。※全体を5,000円アップ、基本給以外の残額分を賞与にて支給</v>
      </c>
      <c r="BR7" s="240" t="str">
        <f>IF(B7=0,"",'別紙様式2-1（交付金）'!$D$44)</f>
        <v>✓</v>
      </c>
      <c r="BS7" s="240">
        <f>IF(B7=0,"",'別紙様式2-1（交付金）'!$D$45)</f>
        <v>0</v>
      </c>
      <c r="BT7" s="239">
        <f>IF(B7=0,"",'別紙様式2-1（交付金）'!$L$44)</f>
        <v>0</v>
      </c>
      <c r="BU7" s="240" t="str">
        <f>IF(B7=0,"",'別紙様式2-1（交付金）'!$AI$48)</f>
        <v>○</v>
      </c>
      <c r="BV7" s="240" t="str">
        <f>IF(B7=0,"",'別紙様式2-1（交付金）'!$A$50)</f>
        <v>✓</v>
      </c>
      <c r="BW7" s="240" t="str">
        <f>IF(B7=0,"",'別紙様式2-1（交付金）'!$A$51)</f>
        <v>✓</v>
      </c>
      <c r="BX7" s="240" t="str">
        <f>IF(B7=0,"",'別紙様式2-1（交付金）'!$A$52)</f>
        <v>✓</v>
      </c>
      <c r="BY7" s="240" t="str">
        <f>IF(B7=0,"",'別紙様式2-1（交付金）'!$A$53)</f>
        <v>✓</v>
      </c>
      <c r="BZ7" s="240" t="str">
        <f>IF(B7=0,"",'別紙様式2-1（交付金）'!$A$54)</f>
        <v>✓</v>
      </c>
      <c r="CA7" s="240" t="str">
        <f>IF(B7=0,"",'別紙様式2-1（交付金）'!$A$55)</f>
        <v>✓</v>
      </c>
      <c r="CB7" s="240" t="str">
        <f>IF(B7=0,"",'別紙様式2-1（交付金）'!$A$56)</f>
        <v>✓</v>
      </c>
      <c r="CC7" s="240" t="str">
        <f>IF(B7=0,"",'別紙様式2-1（交付金）'!$A$57)</f>
        <v>✓</v>
      </c>
      <c r="CD7" s="240" t="str">
        <f>IF(B7=0,"",'別紙様式2-1（交付金）'!$A$58)</f>
        <v>✓</v>
      </c>
      <c r="CE7" s="240" t="str">
        <f>IF(B7=0,"",'別紙様式2-1（交付金）'!$AI$60)</f>
        <v>○</v>
      </c>
      <c r="CF7" s="240" t="str">
        <f>IF(B7=0,"",'別紙様式2-1（交付金）'!$B$62)</f>
        <v>✓</v>
      </c>
      <c r="CG7" s="240" t="str">
        <f>IF(B7=0,"",'別紙様式2-1（交付金）'!$B$63)</f>
        <v>✓</v>
      </c>
      <c r="CH7" s="240">
        <f>IF(B7=0,"",'別紙様式2-1（交付金）'!$G$68)</f>
        <v>4</v>
      </c>
      <c r="CI7" s="240">
        <f>IF(B7=0,"",'別紙様式2-1（交付金）'!$J$68)</f>
        <v>10</v>
      </c>
      <c r="CJ7" s="240" t="str">
        <f>IF(B7=0,"",'別紙様式2-1（交付金）'!$AJ$77)</f>
        <v>○</v>
      </c>
      <c r="CK7" s="240" t="str">
        <f>IF(B7=0,"",'別紙様式2-1（交付金）'!$AJ$80)</f>
        <v>○</v>
      </c>
      <c r="CL7" s="240" t="str">
        <f>IF(B7=0,"",'別紙様式2-1（交付金）'!$AJ$81)</f>
        <v>○</v>
      </c>
      <c r="CM7" s="240" t="str">
        <f>IF(B7=0,"",'別紙様式2-1（交付金）'!$AJ$84)</f>
        <v>○</v>
      </c>
      <c r="CN7" s="240" t="str">
        <f>IF(B7=0,"",'別紙様式2-1（交付金）'!$AJ$87)</f>
        <v>○</v>
      </c>
      <c r="CO7" s="240" t="str">
        <f>IF(B7=0,"",'別紙様式2-1（交付金）'!$AJ$90)</f>
        <v>○</v>
      </c>
      <c r="CP7" s="240" t="str">
        <f>IF(B7=0,"",'別紙様式2-1（交付金）'!$AJ$91)</f>
        <v>○</v>
      </c>
      <c r="CQ7" s="240" t="str">
        <f>IF(B7=0,"",'別紙様式2-1（交付金）'!$AJ$94)</f>
        <v/>
      </c>
      <c r="CR7" s="240" t="str">
        <f>IF(B7=0,"",'別紙様式2-1（交付金）'!$AJ$95)</f>
        <v>○</v>
      </c>
      <c r="CS7" s="240" t="str">
        <f>IF(B7=0,"",'別紙様式2-1（交付金）'!$AJ$96)</f>
        <v>○</v>
      </c>
    </row>
    <row r="8" spans="1:97">
      <c r="A8" s="239">
        <f t="shared" si="0"/>
        <v>8</v>
      </c>
      <c r="B8" s="246" t="str">
        <f>IF(基本情報入力シート!C47=0,0,基本情報入力シート!C47)</f>
        <v>0150101798</v>
      </c>
      <c r="C8" s="246" t="str">
        <f>IF(B8=0,"",'別紙様式2-2（交付金）'!C19)</f>
        <v>札幌市</v>
      </c>
      <c r="D8" s="246" t="str">
        <f>IF(B8=0,"",'別紙様式2-2（交付金）'!D19)</f>
        <v>北海道</v>
      </c>
      <c r="E8" s="246" t="str">
        <f>IF(B8=0,"",'別紙様式2-2（交付金）'!E19)</f>
        <v>札幌市</v>
      </c>
      <c r="F8" s="246" t="str">
        <f>IF(B8=0,"",'別紙様式2-2（交付金）'!F19)</f>
        <v>に・こ・ぱ２</v>
      </c>
      <c r="G8" s="246" t="str">
        <f>IF(B8=0,"",'別紙様式2-2（交付金）'!G19)</f>
        <v>児童発達支援</v>
      </c>
      <c r="H8" s="247" t="str">
        <f>IF(B8=0,"",'別紙様式2-2（交付金）'!H19)</f>
        <v>○</v>
      </c>
      <c r="I8" s="248">
        <f>IF(B8=0,"",'別紙様式2-2（交付金）'!I19)</f>
        <v>2592733</v>
      </c>
      <c r="J8" s="249">
        <f>IF(B8=0,"",'別紙様式2-2（交付金）'!J19)</f>
        <v>1.0999999999999999E-2</v>
      </c>
      <c r="K8" s="247">
        <f>IF(B8=0,"",'別紙様式2-2（交付金）'!N19)</f>
        <v>2</v>
      </c>
      <c r="L8" s="247">
        <f>IF(B8=0,"",'別紙様式2-2（交付金）'!U19)</f>
        <v>4</v>
      </c>
      <c r="M8" s="248">
        <f>IF(B8=0,"",'別紙様式2-2（交付金）'!W19)</f>
        <v>114080</v>
      </c>
      <c r="N8" s="248">
        <f>IF(B8=0,"",'別紙様式2-2（交付金）'!X19)</f>
        <v>57040</v>
      </c>
      <c r="O8" s="247" t="str">
        <f>IF(B8=0,"",'別紙様式2-2（交付金）'!Y19)</f>
        <v>－</v>
      </c>
      <c r="P8" s="247" t="str">
        <f>IF(B8=0,"",'別紙様式2-2（交付金）'!Z19)</f>
        <v>－</v>
      </c>
      <c r="Q8" s="237">
        <f>IF(B8=0,"",'別紙様式2-2（交付金）'!$F$5)</f>
        <v>781152</v>
      </c>
      <c r="R8" s="237">
        <f>IF(B8=0,"",'別紙様式2-2（交付金）'!$F$6)</f>
        <v>390576</v>
      </c>
      <c r="S8" s="238" t="str">
        <f>IF(B8=0,"",'別紙様式2-2（交付金）'!$AB$9)</f>
        <v/>
      </c>
      <c r="T8" s="238" t="str">
        <f>IF(B8=0,"",'別紙様式2-2（交付金）'!$AB$10)</f>
        <v>○</v>
      </c>
      <c r="U8" s="238" t="str">
        <f>IF(B8=0,"",'別紙様式2-2（交付金）'!$AB$11)</f>
        <v>○</v>
      </c>
      <c r="V8" s="238" t="str">
        <f>IF(B8=0,"",'別紙様式2-2（交付金）'!$AA$12)</f>
        <v>－</v>
      </c>
      <c r="W8" s="239" t="str">
        <f>IF(B8=0,"",基本情報入力シート!$M$29)</f>
        <v>2430005005354</v>
      </c>
      <c r="X8" s="239" t="str">
        <f>IF(B8=0,"",'別紙様式2-1（交付金）'!G$7)</f>
        <v>社会福祉法人　あむ</v>
      </c>
      <c r="Y8" s="239" t="str">
        <f>IF(B8=0,"",'別紙様式2-1（交付金）'!$G$6)</f>
        <v>シャカイフクシホウジン　アム</v>
      </c>
      <c r="Z8" s="239" t="str">
        <f>IF(B8=0,"",'別紙様式2-1（交付金）'!$H$8)</f>
        <v>064－0809</v>
      </c>
      <c r="AA8" s="239" t="str">
        <f>IF(B8=0,"",'別紙様式2-1（交付金）'!$AE$1)</f>
        <v>北海道</v>
      </c>
      <c r="AB8" s="239" t="str">
        <f>IF(B8=0,"",'別紙様式2-1（交付金）'!$G$9)</f>
        <v>北海道札幌市中央区南９条西13丁目1-40</v>
      </c>
      <c r="AC8" s="239" t="str">
        <f>IF(B8=0,"",'別紙様式2-1（交付金）'!$G$10)</f>
        <v/>
      </c>
      <c r="AD8" s="240" t="str">
        <f>IF(B8=0,"",基本情報入力シート!$AB$40)</f>
        <v>○</v>
      </c>
      <c r="AE8" s="239" t="str">
        <f>IF(B8=0,"",'別紙様式2-1（交付金）'!$S$69)</f>
        <v>理事長</v>
      </c>
      <c r="AF8" s="239" t="str">
        <f>IF(B8=0,"",'別紙様式2-1（交付金）'!$Z$69)</f>
        <v>松川　敏道</v>
      </c>
      <c r="AG8" s="239" t="str">
        <f>IF(B8=0,"",'別紙様式2-1（交付金）'!$G$12)</f>
        <v>冨田　峰史</v>
      </c>
      <c r="AH8" s="239" t="str">
        <f>IF(B8=0,"",'別紙様式2-1（交付金）'!$G$11)</f>
        <v>トミタ　タカフミ</v>
      </c>
      <c r="AI8" s="239" t="str">
        <f>IF(B8=0,"",'別紙様式2-1（交付金）'!$K$13)</f>
        <v>011-206-6373</v>
      </c>
      <c r="AJ8" s="239" t="str">
        <f>IF(B8=0,"",'別紙様式2-1（交付金）'!$Y$13)</f>
        <v>honbu@amu.or.jp</v>
      </c>
      <c r="AK8" s="241">
        <f>IF(B8=0,"",'別紙様式2-1（交付金）'!$Z$16)</f>
        <v>781152</v>
      </c>
      <c r="AL8" s="241">
        <f>IF(B8=0,"",'別紙様式2-1（交付金）'!$Z$17)</f>
        <v>900000</v>
      </c>
      <c r="AM8" s="240" t="str">
        <f>IF(B8=0,"",'別紙様式2-1（交付金）'!$AJ$17)</f>
        <v>○</v>
      </c>
      <c r="AN8" s="241">
        <f>IF(B8=0,"",'別紙様式2-1（交付金）'!$U$19)</f>
        <v>390576</v>
      </c>
      <c r="AO8" s="242">
        <f>IF(B8=0,"",'別紙様式2-1（交付金）'!$AC$19)</f>
        <v>89.611240834050221</v>
      </c>
      <c r="AP8" s="240" t="str">
        <f>IF(B8=0,"",'別紙様式2-1（交付金）'!$AH$19)</f>
        <v>○</v>
      </c>
      <c r="AQ8" s="241">
        <f>IF(B8=0,"",'別紙様式2-1（交付金）'!$U$20)</f>
        <v>450000</v>
      </c>
      <c r="AR8" s="241">
        <f>IF(B8=0,"",'別紙様式2-1（交付金）'!$U$21)</f>
        <v>350000</v>
      </c>
      <c r="AS8" s="241">
        <f>IF(B8=0,"",'別紙様式2-1（交付金）'!$N$22)</f>
        <v>450000</v>
      </c>
      <c r="AT8" s="241">
        <f>IF(B8=0,"",'別紙様式2-1（交付金）'!$N$23)</f>
        <v>350000</v>
      </c>
      <c r="AU8" s="242">
        <f>IF(B8=0,"",'別紙様式2-1（交付金）'!$V$23)</f>
        <v>77.777777777777786</v>
      </c>
      <c r="AV8" s="241">
        <f>IF(B8=0,"",'別紙様式2-1（交付金）'!$Q$24)</f>
        <v>175000</v>
      </c>
      <c r="AW8" s="241">
        <f>IF(B8=0,"",'別紙様式2-1（交付金）'!$N$25)</f>
        <v>0</v>
      </c>
      <c r="AX8" s="241">
        <f>IF(B8=0,"",'別紙様式2-1（交付金）'!$N$26)</f>
        <v>0</v>
      </c>
      <c r="AY8" s="242">
        <f>IF(B8=0,"",'別紙様式2-1（交付金）'!$V$26)</f>
        <v>0</v>
      </c>
      <c r="AZ8" s="241">
        <f>IF(B8=0,"",'別紙様式2-1（交付金）'!$Q$27)</f>
        <v>0</v>
      </c>
      <c r="BA8" s="240" t="str">
        <f>IF(B8=0,"",'別紙様式2-1（交付金）'!$A$33)</f>
        <v>✓</v>
      </c>
      <c r="BB8" s="240" t="str">
        <f>IF(B8=0,"",'別紙様式2-1（交付金）'!$X$33)</f>
        <v>○</v>
      </c>
      <c r="BC8" s="240" t="str">
        <f>IF(B8=0,"",'別紙様式2-1（交付金）'!$AI$37)</f>
        <v>○</v>
      </c>
      <c r="BD8" s="240" t="str">
        <f>IF(B8=0,"",'別紙様式2-1（交付金）'!$H$38)</f>
        <v>✓</v>
      </c>
      <c r="BE8" s="240">
        <f>IF(B8=0,"",'別紙様式2-1（交付金）'!$M$38)</f>
        <v>0</v>
      </c>
      <c r="BF8" s="243" t="str">
        <f>IF(B8=0,"",'別紙様式2-1（交付金）'!$U$38)</f>
        <v>✓</v>
      </c>
      <c r="BG8" s="243">
        <f>IF(B8=0,"",'別紙様式2-1（交付金）'!$H$39)</f>
        <v>0</v>
      </c>
      <c r="BH8" s="240">
        <f>IF(B8=0,"",'別紙様式2-1（交付金）'!$M$39)</f>
        <v>0</v>
      </c>
      <c r="BI8" s="240" t="str">
        <f>IF(B8=0,"",'別紙様式2-1（交付金）'!$R$39)</f>
        <v>✓</v>
      </c>
      <c r="BJ8" s="240">
        <f>IF(B8=0,"",'別紙様式2-1（交付金）'!$U$39)</f>
        <v>0</v>
      </c>
      <c r="BK8" s="240">
        <f>IF(B8=0,"",'別紙様式2-1（交付金）'!$AA$39)</f>
        <v>0</v>
      </c>
      <c r="BL8" s="244">
        <f>IF(B8=0,"",'別紙様式2-1（交付金）'!$AE$39)</f>
        <v>0</v>
      </c>
      <c r="BM8" s="240">
        <f>IF(B8=0,"",'別紙様式2-1（交付金）'!$D$41)</f>
        <v>0</v>
      </c>
      <c r="BN8" s="240" t="str">
        <f>IF(B8=0,"",'別紙様式2-1（交付金）'!$K$41)</f>
        <v>✓</v>
      </c>
      <c r="BO8" s="240">
        <f>IF(B8=0,"",'別紙様式2-1（交付金）'!$R$41)</f>
        <v>0</v>
      </c>
      <c r="BP8" s="245">
        <f>IF(B8=0,"",'別紙様式2-1（交付金）'!$W$41)</f>
        <v>0</v>
      </c>
      <c r="BQ8" s="245" t="str">
        <f>IF(B8=0,"",'別紙様式2-1（交付金）'!$D$43)</f>
        <v>令和5年12月理事会にて給与規定の変更を提案し基本給等級表の変更を行った。※全体を5,000円アップ、基本給以外の残額分を賞与にて支給</v>
      </c>
      <c r="BR8" s="240" t="str">
        <f>IF(B8=0,"",'別紙様式2-1（交付金）'!$D$44)</f>
        <v>✓</v>
      </c>
      <c r="BS8" s="240">
        <f>IF(B8=0,"",'別紙様式2-1（交付金）'!$D$45)</f>
        <v>0</v>
      </c>
      <c r="BT8" s="239">
        <f>IF(B8=0,"",'別紙様式2-1（交付金）'!$L$44)</f>
        <v>0</v>
      </c>
      <c r="BU8" s="240" t="str">
        <f>IF(B8=0,"",'別紙様式2-1（交付金）'!$AI$48)</f>
        <v>○</v>
      </c>
      <c r="BV8" s="240" t="str">
        <f>IF(B8=0,"",'別紙様式2-1（交付金）'!$A$50)</f>
        <v>✓</v>
      </c>
      <c r="BW8" s="240" t="str">
        <f>IF(B8=0,"",'別紙様式2-1（交付金）'!$A$51)</f>
        <v>✓</v>
      </c>
      <c r="BX8" s="240" t="str">
        <f>IF(B8=0,"",'別紙様式2-1（交付金）'!$A$52)</f>
        <v>✓</v>
      </c>
      <c r="BY8" s="240" t="str">
        <f>IF(B8=0,"",'別紙様式2-1（交付金）'!$A$53)</f>
        <v>✓</v>
      </c>
      <c r="BZ8" s="240" t="str">
        <f>IF(B8=0,"",'別紙様式2-1（交付金）'!$A$54)</f>
        <v>✓</v>
      </c>
      <c r="CA8" s="240" t="str">
        <f>IF(B8=0,"",'別紙様式2-1（交付金）'!$A$55)</f>
        <v>✓</v>
      </c>
      <c r="CB8" s="240" t="str">
        <f>IF(B8=0,"",'別紙様式2-1（交付金）'!$A$56)</f>
        <v>✓</v>
      </c>
      <c r="CC8" s="240" t="str">
        <f>IF(B8=0,"",'別紙様式2-1（交付金）'!$A$57)</f>
        <v>✓</v>
      </c>
      <c r="CD8" s="240" t="str">
        <f>IF(B8=0,"",'別紙様式2-1（交付金）'!$A$58)</f>
        <v>✓</v>
      </c>
      <c r="CE8" s="240" t="str">
        <f>IF(B8=0,"",'別紙様式2-1（交付金）'!$AI$60)</f>
        <v>○</v>
      </c>
      <c r="CF8" s="240" t="str">
        <f>IF(B8=0,"",'別紙様式2-1（交付金）'!$B$62)</f>
        <v>✓</v>
      </c>
      <c r="CG8" s="240" t="str">
        <f>IF(B8=0,"",'別紙様式2-1（交付金）'!$B$63)</f>
        <v>✓</v>
      </c>
      <c r="CH8" s="240">
        <f>IF(B8=0,"",'別紙様式2-1（交付金）'!$G$68)</f>
        <v>4</v>
      </c>
      <c r="CI8" s="240">
        <f>IF(B8=0,"",'別紙様式2-1（交付金）'!$J$68)</f>
        <v>10</v>
      </c>
      <c r="CJ8" s="240" t="str">
        <f>IF(B8=0,"",'別紙様式2-1（交付金）'!$AJ$77)</f>
        <v>○</v>
      </c>
      <c r="CK8" s="240" t="str">
        <f>IF(B8=0,"",'別紙様式2-1（交付金）'!$AJ$80)</f>
        <v>○</v>
      </c>
      <c r="CL8" s="240" t="str">
        <f>IF(B8=0,"",'別紙様式2-1（交付金）'!$AJ$81)</f>
        <v>○</v>
      </c>
      <c r="CM8" s="240" t="str">
        <f>IF(B8=0,"",'別紙様式2-1（交付金）'!$AJ$84)</f>
        <v>○</v>
      </c>
      <c r="CN8" s="240" t="str">
        <f>IF(B8=0,"",'別紙様式2-1（交付金）'!$AJ$87)</f>
        <v>○</v>
      </c>
      <c r="CO8" s="240" t="str">
        <f>IF(B8=0,"",'別紙様式2-1（交付金）'!$AJ$90)</f>
        <v>○</v>
      </c>
      <c r="CP8" s="240" t="str">
        <f>IF(B8=0,"",'別紙様式2-1（交付金）'!$AJ$91)</f>
        <v>○</v>
      </c>
      <c r="CQ8" s="240" t="str">
        <f>IF(B8=0,"",'別紙様式2-1（交付金）'!$AJ$94)</f>
        <v/>
      </c>
      <c r="CR8" s="240" t="str">
        <f>IF(B8=0,"",'別紙様式2-1（交付金）'!$AJ$95)</f>
        <v>○</v>
      </c>
      <c r="CS8" s="240" t="str">
        <f>IF(B8=0,"",'別紙様式2-1（交付金）'!$AJ$96)</f>
        <v>○</v>
      </c>
    </row>
    <row r="9" spans="1:97">
      <c r="A9" s="239">
        <f t="shared" si="0"/>
        <v>9</v>
      </c>
      <c r="B9" s="246" t="str">
        <f>IF(基本情報入力シート!C48=0,0,基本情報入力シート!C48)</f>
        <v>0150101798</v>
      </c>
      <c r="C9" s="246" t="str">
        <f>IF(B9=0,"",'別紙様式2-2（交付金）'!C20)</f>
        <v>札幌市</v>
      </c>
      <c r="D9" s="246" t="str">
        <f>IF(B9=0,"",'別紙様式2-2（交付金）'!D20)</f>
        <v>北海道</v>
      </c>
      <c r="E9" s="246" t="str">
        <f>IF(B9=0,"",'別紙様式2-2（交付金）'!E20)</f>
        <v>札幌市</v>
      </c>
      <c r="F9" s="246" t="str">
        <f>IF(B9=0,"",'別紙様式2-2（交付金）'!F20)</f>
        <v>に・こ・ぱ２</v>
      </c>
      <c r="G9" s="246" t="str">
        <f>IF(B9=0,"",'別紙様式2-2（交付金）'!G20)</f>
        <v>放課後等デイサービス</v>
      </c>
      <c r="H9" s="247" t="str">
        <f>IF(B9=0,"",'別紙様式2-2（交付金）'!H20)</f>
        <v>○</v>
      </c>
      <c r="I9" s="248">
        <f>IF(B9=0,"",'別紙様式2-2（交付金）'!I20)</f>
        <v>418414</v>
      </c>
      <c r="J9" s="249">
        <f>IF(B9=0,"",'別紙様式2-2（交付金）'!J20)</f>
        <v>1.0999999999999999E-2</v>
      </c>
      <c r="K9" s="247">
        <f>IF(B9=0,"",'別紙様式2-2（交付金）'!N20)</f>
        <v>2</v>
      </c>
      <c r="L9" s="247">
        <f>IF(B9=0,"",'別紙様式2-2（交付金）'!U20)</f>
        <v>4</v>
      </c>
      <c r="M9" s="248">
        <f>IF(B9=0,"",'別紙様式2-2（交付金）'!W20)</f>
        <v>18408</v>
      </c>
      <c r="N9" s="248">
        <f>IF(B9=0,"",'別紙様式2-2（交付金）'!X20)</f>
        <v>9204</v>
      </c>
      <c r="O9" s="247" t="str">
        <f>IF(B9=0,"",'別紙様式2-2（交付金）'!Y20)</f>
        <v>－</v>
      </c>
      <c r="P9" s="247" t="str">
        <f>IF(B9=0,"",'別紙様式2-2（交付金）'!Z20)</f>
        <v>－</v>
      </c>
      <c r="Q9" s="237">
        <f>IF(B9=0,"",'別紙様式2-2（交付金）'!$F$5)</f>
        <v>781152</v>
      </c>
      <c r="R9" s="237">
        <f>IF(B9=0,"",'別紙様式2-2（交付金）'!$F$6)</f>
        <v>390576</v>
      </c>
      <c r="S9" s="238" t="str">
        <f>IF(B9=0,"",'別紙様式2-2（交付金）'!$AB$9)</f>
        <v/>
      </c>
      <c r="T9" s="238" t="str">
        <f>IF(B9=0,"",'別紙様式2-2（交付金）'!$AB$10)</f>
        <v>○</v>
      </c>
      <c r="U9" s="238" t="str">
        <f>IF(B9=0,"",'別紙様式2-2（交付金）'!$AB$11)</f>
        <v>○</v>
      </c>
      <c r="V9" s="238" t="str">
        <f>IF(B9=0,"",'別紙様式2-2（交付金）'!$AA$12)</f>
        <v>－</v>
      </c>
      <c r="W9" s="239" t="str">
        <f>IF(B9=0,"",基本情報入力シート!$M$29)</f>
        <v>2430005005354</v>
      </c>
      <c r="X9" s="239" t="str">
        <f>IF(B9=0,"",'別紙様式2-1（交付金）'!G$7)</f>
        <v>社会福祉法人　あむ</v>
      </c>
      <c r="Y9" s="239" t="str">
        <f>IF(B9=0,"",'別紙様式2-1（交付金）'!$G$6)</f>
        <v>シャカイフクシホウジン　アム</v>
      </c>
      <c r="Z9" s="239" t="str">
        <f>IF(B9=0,"",'別紙様式2-1（交付金）'!$H$8)</f>
        <v>064－0809</v>
      </c>
      <c r="AA9" s="239" t="str">
        <f>IF(B9=0,"",'別紙様式2-1（交付金）'!$AE$1)</f>
        <v>北海道</v>
      </c>
      <c r="AB9" s="239" t="str">
        <f>IF(B9=0,"",'別紙様式2-1（交付金）'!$G$9)</f>
        <v>北海道札幌市中央区南９条西13丁目1-40</v>
      </c>
      <c r="AC9" s="239" t="str">
        <f>IF(B9=0,"",'別紙様式2-1（交付金）'!$G$10)</f>
        <v/>
      </c>
      <c r="AD9" s="240" t="str">
        <f>IF(B9=0,"",基本情報入力シート!$AB$40)</f>
        <v>○</v>
      </c>
      <c r="AE9" s="239" t="str">
        <f>IF(B9=0,"",'別紙様式2-1（交付金）'!$S$69)</f>
        <v>理事長</v>
      </c>
      <c r="AF9" s="239" t="str">
        <f>IF(B9=0,"",'別紙様式2-1（交付金）'!$Z$69)</f>
        <v>松川　敏道</v>
      </c>
      <c r="AG9" s="239" t="str">
        <f>IF(B9=0,"",'別紙様式2-1（交付金）'!$G$12)</f>
        <v>冨田　峰史</v>
      </c>
      <c r="AH9" s="239" t="str">
        <f>IF(B9=0,"",'別紙様式2-1（交付金）'!$G$11)</f>
        <v>トミタ　タカフミ</v>
      </c>
      <c r="AI9" s="239" t="str">
        <f>IF(B9=0,"",'別紙様式2-1（交付金）'!$K$13)</f>
        <v>011-206-6373</v>
      </c>
      <c r="AJ9" s="239" t="str">
        <f>IF(B9=0,"",'別紙様式2-1（交付金）'!$Y$13)</f>
        <v>honbu@amu.or.jp</v>
      </c>
      <c r="AK9" s="241">
        <f>IF(B9=0,"",'別紙様式2-1（交付金）'!$Z$16)</f>
        <v>781152</v>
      </c>
      <c r="AL9" s="241">
        <f>IF(B9=0,"",'別紙様式2-1（交付金）'!$Z$17)</f>
        <v>900000</v>
      </c>
      <c r="AM9" s="240" t="str">
        <f>IF(B9=0,"",'別紙様式2-1（交付金）'!$AJ$17)</f>
        <v>○</v>
      </c>
      <c r="AN9" s="241">
        <f>IF(B9=0,"",'別紙様式2-1（交付金）'!$U$19)</f>
        <v>390576</v>
      </c>
      <c r="AO9" s="242">
        <f>IF(B9=0,"",'別紙様式2-1（交付金）'!$AC$19)</f>
        <v>89.611240834050221</v>
      </c>
      <c r="AP9" s="240" t="str">
        <f>IF(B9=0,"",'別紙様式2-1（交付金）'!$AH$19)</f>
        <v>○</v>
      </c>
      <c r="AQ9" s="241">
        <f>IF(B9=0,"",'別紙様式2-1（交付金）'!$U$20)</f>
        <v>450000</v>
      </c>
      <c r="AR9" s="241">
        <f>IF(B9=0,"",'別紙様式2-1（交付金）'!$U$21)</f>
        <v>350000</v>
      </c>
      <c r="AS9" s="241">
        <f>IF(B9=0,"",'別紙様式2-1（交付金）'!$N$22)</f>
        <v>450000</v>
      </c>
      <c r="AT9" s="241">
        <f>IF(B9=0,"",'別紙様式2-1（交付金）'!$N$23)</f>
        <v>350000</v>
      </c>
      <c r="AU9" s="242">
        <f>IF(B9=0,"",'別紙様式2-1（交付金）'!$V$23)</f>
        <v>77.777777777777786</v>
      </c>
      <c r="AV9" s="241">
        <f>IF(B9=0,"",'別紙様式2-1（交付金）'!$Q$24)</f>
        <v>175000</v>
      </c>
      <c r="AW9" s="241">
        <f>IF(B9=0,"",'別紙様式2-1（交付金）'!$N$25)</f>
        <v>0</v>
      </c>
      <c r="AX9" s="241">
        <f>IF(B9=0,"",'別紙様式2-1（交付金）'!$N$26)</f>
        <v>0</v>
      </c>
      <c r="AY9" s="242">
        <f>IF(B9=0,"",'別紙様式2-1（交付金）'!$V$26)</f>
        <v>0</v>
      </c>
      <c r="AZ9" s="241">
        <f>IF(B9=0,"",'別紙様式2-1（交付金）'!$Q$27)</f>
        <v>0</v>
      </c>
      <c r="BA9" s="240" t="str">
        <f>IF(B9=0,"",'別紙様式2-1（交付金）'!$A$33)</f>
        <v>✓</v>
      </c>
      <c r="BB9" s="240" t="str">
        <f>IF(B9=0,"",'別紙様式2-1（交付金）'!$X$33)</f>
        <v>○</v>
      </c>
      <c r="BC9" s="240" t="str">
        <f>IF(B9=0,"",'別紙様式2-1（交付金）'!$AI$37)</f>
        <v>○</v>
      </c>
      <c r="BD9" s="240" t="str">
        <f>IF(B9=0,"",'別紙様式2-1（交付金）'!$H$38)</f>
        <v>✓</v>
      </c>
      <c r="BE9" s="240">
        <f>IF(B9=0,"",'別紙様式2-1（交付金）'!$M$38)</f>
        <v>0</v>
      </c>
      <c r="BF9" s="243" t="str">
        <f>IF(B9=0,"",'別紙様式2-1（交付金）'!$U$38)</f>
        <v>✓</v>
      </c>
      <c r="BG9" s="243">
        <f>IF(B9=0,"",'別紙様式2-1（交付金）'!$H$39)</f>
        <v>0</v>
      </c>
      <c r="BH9" s="240">
        <f>IF(B9=0,"",'別紙様式2-1（交付金）'!$M$39)</f>
        <v>0</v>
      </c>
      <c r="BI9" s="240" t="str">
        <f>IF(B9=0,"",'別紙様式2-1（交付金）'!$R$39)</f>
        <v>✓</v>
      </c>
      <c r="BJ9" s="240">
        <f>IF(B9=0,"",'別紙様式2-1（交付金）'!$U$39)</f>
        <v>0</v>
      </c>
      <c r="BK9" s="240">
        <f>IF(B9=0,"",'別紙様式2-1（交付金）'!$AA$39)</f>
        <v>0</v>
      </c>
      <c r="BL9" s="244">
        <f>IF(B9=0,"",'別紙様式2-1（交付金）'!$AE$39)</f>
        <v>0</v>
      </c>
      <c r="BM9" s="240">
        <f>IF(B9=0,"",'別紙様式2-1（交付金）'!$D$41)</f>
        <v>0</v>
      </c>
      <c r="BN9" s="240" t="str">
        <f>IF(B9=0,"",'別紙様式2-1（交付金）'!$K$41)</f>
        <v>✓</v>
      </c>
      <c r="BO9" s="240">
        <f>IF(B9=0,"",'別紙様式2-1（交付金）'!$R$41)</f>
        <v>0</v>
      </c>
      <c r="BP9" s="245">
        <f>IF(B9=0,"",'別紙様式2-1（交付金）'!$W$41)</f>
        <v>0</v>
      </c>
      <c r="BQ9" s="245" t="str">
        <f>IF(B9=0,"",'別紙様式2-1（交付金）'!$D$43)</f>
        <v>令和5年12月理事会にて給与規定の変更を提案し基本給等級表の変更を行った。※全体を5,000円アップ、基本給以外の残額分を賞与にて支給</v>
      </c>
      <c r="BR9" s="240" t="str">
        <f>IF(B9=0,"",'別紙様式2-1（交付金）'!$D$44)</f>
        <v>✓</v>
      </c>
      <c r="BS9" s="240">
        <f>IF(B9=0,"",'別紙様式2-1（交付金）'!$D$45)</f>
        <v>0</v>
      </c>
      <c r="BT9" s="239">
        <f>IF(B9=0,"",'別紙様式2-1（交付金）'!$L$44)</f>
        <v>0</v>
      </c>
      <c r="BU9" s="240" t="str">
        <f>IF(B9=0,"",'別紙様式2-1（交付金）'!$AI$48)</f>
        <v>○</v>
      </c>
      <c r="BV9" s="240" t="str">
        <f>IF(B9=0,"",'別紙様式2-1（交付金）'!$A$50)</f>
        <v>✓</v>
      </c>
      <c r="BW9" s="240" t="str">
        <f>IF(B9=0,"",'別紙様式2-1（交付金）'!$A$51)</f>
        <v>✓</v>
      </c>
      <c r="BX9" s="240" t="str">
        <f>IF(B9=0,"",'別紙様式2-1（交付金）'!$A$52)</f>
        <v>✓</v>
      </c>
      <c r="BY9" s="240" t="str">
        <f>IF(B9=0,"",'別紙様式2-1（交付金）'!$A$53)</f>
        <v>✓</v>
      </c>
      <c r="BZ9" s="240" t="str">
        <f>IF(B9=0,"",'別紙様式2-1（交付金）'!$A$54)</f>
        <v>✓</v>
      </c>
      <c r="CA9" s="240" t="str">
        <f>IF(B9=0,"",'別紙様式2-1（交付金）'!$A$55)</f>
        <v>✓</v>
      </c>
      <c r="CB9" s="240" t="str">
        <f>IF(B9=0,"",'別紙様式2-1（交付金）'!$A$56)</f>
        <v>✓</v>
      </c>
      <c r="CC9" s="240" t="str">
        <f>IF(B9=0,"",'別紙様式2-1（交付金）'!$A$57)</f>
        <v>✓</v>
      </c>
      <c r="CD9" s="240" t="str">
        <f>IF(B9=0,"",'別紙様式2-1（交付金）'!$A$58)</f>
        <v>✓</v>
      </c>
      <c r="CE9" s="240" t="str">
        <f>IF(B9=0,"",'別紙様式2-1（交付金）'!$AI$60)</f>
        <v>○</v>
      </c>
      <c r="CF9" s="240" t="str">
        <f>IF(B9=0,"",'別紙様式2-1（交付金）'!$B$62)</f>
        <v>✓</v>
      </c>
      <c r="CG9" s="240" t="str">
        <f>IF(B9=0,"",'別紙様式2-1（交付金）'!$B$63)</f>
        <v>✓</v>
      </c>
      <c r="CH9" s="240">
        <f>IF(B9=0,"",'別紙様式2-1（交付金）'!$G$68)</f>
        <v>4</v>
      </c>
      <c r="CI9" s="240">
        <f>IF(B9=0,"",'別紙様式2-1（交付金）'!$J$68)</f>
        <v>10</v>
      </c>
      <c r="CJ9" s="240" t="str">
        <f>IF(B9=0,"",'別紙様式2-1（交付金）'!$AJ$77)</f>
        <v>○</v>
      </c>
      <c r="CK9" s="240" t="str">
        <f>IF(B9=0,"",'別紙様式2-1（交付金）'!$AJ$80)</f>
        <v>○</v>
      </c>
      <c r="CL9" s="240" t="str">
        <f>IF(B9=0,"",'別紙様式2-1（交付金）'!$AJ$81)</f>
        <v>○</v>
      </c>
      <c r="CM9" s="240" t="str">
        <f>IF(B9=0,"",'別紙様式2-1（交付金）'!$AJ$84)</f>
        <v>○</v>
      </c>
      <c r="CN9" s="240" t="str">
        <f>IF(B9=0,"",'別紙様式2-1（交付金）'!$AJ$87)</f>
        <v>○</v>
      </c>
      <c r="CO9" s="240" t="str">
        <f>IF(B9=0,"",'別紙様式2-1（交付金）'!$AJ$90)</f>
        <v>○</v>
      </c>
      <c r="CP9" s="240" t="str">
        <f>IF(B9=0,"",'別紙様式2-1（交付金）'!$AJ$91)</f>
        <v>○</v>
      </c>
      <c r="CQ9" s="240" t="str">
        <f>IF(B9=0,"",'別紙様式2-1（交付金）'!$AJ$94)</f>
        <v/>
      </c>
      <c r="CR9" s="240" t="str">
        <f>IF(B9=0,"",'別紙様式2-1（交付金）'!$AJ$95)</f>
        <v>○</v>
      </c>
      <c r="CS9" s="240" t="str">
        <f>IF(B9=0,"",'別紙様式2-1（交付金）'!$AJ$96)</f>
        <v>○</v>
      </c>
    </row>
    <row r="10" spans="1:97">
      <c r="A10" s="239" t="str">
        <f t="shared" si="0"/>
        <v/>
      </c>
      <c r="B10" s="246">
        <f>IF(基本情報入力シート!C49=0,0,基本情報入力シート!C49)</f>
        <v>0</v>
      </c>
      <c r="C10" s="246" t="str">
        <f>IF(B10=0,"",'別紙様式2-2（交付金）'!C21)</f>
        <v/>
      </c>
      <c r="D10" s="246" t="str">
        <f>IF(B10=0,"",'別紙様式2-2（交付金）'!D21)</f>
        <v/>
      </c>
      <c r="E10" s="246" t="str">
        <f>IF(B10=0,"",'別紙様式2-2（交付金）'!E21)</f>
        <v/>
      </c>
      <c r="F10" s="246" t="str">
        <f>IF(B10=0,"",'別紙様式2-2（交付金）'!F21)</f>
        <v/>
      </c>
      <c r="G10" s="246" t="str">
        <f>IF(B10=0,"",'別紙様式2-2（交付金）'!G21)</f>
        <v/>
      </c>
      <c r="H10" s="247" t="str">
        <f>IF(B10=0,"",'別紙様式2-2（交付金）'!H21)</f>
        <v/>
      </c>
      <c r="I10" s="248" t="str">
        <f>IF(B10=0,"",'別紙様式2-2（交付金）'!I21)</f>
        <v/>
      </c>
      <c r="J10" s="249" t="str">
        <f>IF(B10=0,"",'別紙様式2-2（交付金）'!J21)</f>
        <v/>
      </c>
      <c r="K10" s="247" t="str">
        <f>IF(B10=0,"",'別紙様式2-2（交付金）'!N21)</f>
        <v/>
      </c>
      <c r="L10" s="247" t="str">
        <f>IF(B10=0,"",'別紙様式2-2（交付金）'!U21)</f>
        <v/>
      </c>
      <c r="M10" s="248" t="str">
        <f>IF(B10=0,"",'別紙様式2-2（交付金）'!W21)</f>
        <v/>
      </c>
      <c r="N10" s="248" t="str">
        <f>IF(B10=0,"",'別紙様式2-2（交付金）'!X21)</f>
        <v/>
      </c>
      <c r="O10" s="247" t="str">
        <f>IF(B10=0,"",'別紙様式2-2（交付金）'!Y21)</f>
        <v/>
      </c>
      <c r="P10" s="247" t="str">
        <f>IF(B10=0,"",'別紙様式2-2（交付金）'!Z21)</f>
        <v/>
      </c>
      <c r="Q10" s="237" t="str">
        <f>IF(B10=0,"",'別紙様式2-2（交付金）'!$F$5)</f>
        <v/>
      </c>
      <c r="R10" s="237" t="str">
        <f>IF(B10=0,"",'別紙様式2-2（交付金）'!$F$6)</f>
        <v/>
      </c>
      <c r="S10" s="238" t="str">
        <f>IF(B10=0,"",'別紙様式2-2（交付金）'!$AB$9)</f>
        <v/>
      </c>
      <c r="T10" s="238" t="str">
        <f>IF(B10=0,"",'別紙様式2-2（交付金）'!$AB$10)</f>
        <v/>
      </c>
      <c r="U10" s="238" t="str">
        <f>IF(B10=0,"",'別紙様式2-2（交付金）'!$AB$11)</f>
        <v/>
      </c>
      <c r="V10" s="238" t="str">
        <f>IF(B10=0,"",'別紙様式2-2（交付金）'!$AA$12)</f>
        <v/>
      </c>
      <c r="W10" s="239" t="str">
        <f>IF(B10=0,"",基本情報入力シート!$M$29)</f>
        <v/>
      </c>
      <c r="X10" s="239" t="str">
        <f>IF(B10=0,"",'別紙様式2-1（交付金）'!G$7)</f>
        <v/>
      </c>
      <c r="Y10" s="239" t="str">
        <f>IF(B10=0,"",'別紙様式2-1（交付金）'!$G$6)</f>
        <v/>
      </c>
      <c r="Z10" s="239" t="str">
        <f>IF(B10=0,"",'別紙様式2-1（交付金）'!$H$8)</f>
        <v/>
      </c>
      <c r="AA10" s="239" t="str">
        <f>IF(B10=0,"",'別紙様式2-1（交付金）'!$AE$1)</f>
        <v/>
      </c>
      <c r="AB10" s="239" t="str">
        <f>IF(B10=0,"",'別紙様式2-1（交付金）'!$G$9)</f>
        <v/>
      </c>
      <c r="AC10" s="239" t="str">
        <f>IF(B10=0,"",'別紙様式2-1（交付金）'!$G$10)</f>
        <v/>
      </c>
      <c r="AD10" s="240" t="str">
        <f>IF(B10=0,"",基本情報入力シート!$AB$40)</f>
        <v/>
      </c>
      <c r="AE10" s="239" t="str">
        <f>IF(B10=0,"",'別紙様式2-1（交付金）'!$S$69)</f>
        <v/>
      </c>
      <c r="AF10" s="239" t="str">
        <f>IF(B10=0,"",'別紙様式2-1（交付金）'!$Z$69)</f>
        <v/>
      </c>
      <c r="AG10" s="239" t="str">
        <f>IF(B10=0,"",'別紙様式2-1（交付金）'!$G$12)</f>
        <v/>
      </c>
      <c r="AH10" s="239" t="str">
        <f>IF(B10=0,"",'別紙様式2-1（交付金）'!$G$11)</f>
        <v/>
      </c>
      <c r="AI10" s="239" t="str">
        <f>IF(B10=0,"",'別紙様式2-1（交付金）'!$K$13)</f>
        <v/>
      </c>
      <c r="AJ10" s="239" t="str">
        <f>IF(B10=0,"",'別紙様式2-1（交付金）'!$Y$13)</f>
        <v/>
      </c>
      <c r="AK10" s="241" t="str">
        <f>IF(B10=0,"",'別紙様式2-1（交付金）'!$Z$16)</f>
        <v/>
      </c>
      <c r="AL10" s="241" t="str">
        <f>IF(B10=0,"",'別紙様式2-1（交付金）'!$Z$17)</f>
        <v/>
      </c>
      <c r="AM10" s="240" t="str">
        <f>IF(B10=0,"",'別紙様式2-1（交付金）'!$AJ$17)</f>
        <v/>
      </c>
      <c r="AN10" s="241" t="str">
        <f>IF(B10=0,"",'別紙様式2-1（交付金）'!$U$19)</f>
        <v/>
      </c>
      <c r="AO10" s="242" t="str">
        <f>IF(B10=0,"",'別紙様式2-1（交付金）'!$AC$19)</f>
        <v/>
      </c>
      <c r="AP10" s="240" t="str">
        <f>IF(B10=0,"",'別紙様式2-1（交付金）'!$AH$19)</f>
        <v/>
      </c>
      <c r="AQ10" s="241" t="str">
        <f>IF(B10=0,"",'別紙様式2-1（交付金）'!$U$20)</f>
        <v/>
      </c>
      <c r="AR10" s="241" t="str">
        <f>IF(B10=0,"",'別紙様式2-1（交付金）'!$U$21)</f>
        <v/>
      </c>
      <c r="AS10" s="241" t="str">
        <f>IF(B10=0,"",'別紙様式2-1（交付金）'!$N$22)</f>
        <v/>
      </c>
      <c r="AT10" s="241" t="str">
        <f>IF(B10=0,"",'別紙様式2-1（交付金）'!$N$23)</f>
        <v/>
      </c>
      <c r="AU10" s="242" t="str">
        <f>IF(B10=0,"",'別紙様式2-1（交付金）'!$V$23)</f>
        <v/>
      </c>
      <c r="AV10" s="241" t="str">
        <f>IF(B10=0,"",'別紙様式2-1（交付金）'!$Q$24)</f>
        <v/>
      </c>
      <c r="AW10" s="241" t="str">
        <f>IF(B10=0,"",'別紙様式2-1（交付金）'!$N$25)</f>
        <v/>
      </c>
      <c r="AX10" s="241" t="str">
        <f>IF(B10=0,"",'別紙様式2-1（交付金）'!$N$26)</f>
        <v/>
      </c>
      <c r="AY10" s="242" t="str">
        <f>IF(B10=0,"",'別紙様式2-1（交付金）'!$V$26)</f>
        <v/>
      </c>
      <c r="AZ10" s="241" t="str">
        <f>IF(B10=0,"",'別紙様式2-1（交付金）'!$Q$27)</f>
        <v/>
      </c>
      <c r="BA10" s="240" t="str">
        <f>IF(B10=0,"",'別紙様式2-1（交付金）'!$A$33)</f>
        <v/>
      </c>
      <c r="BB10" s="240" t="str">
        <f>IF(B10=0,"",'別紙様式2-1（交付金）'!$X$33)</f>
        <v/>
      </c>
      <c r="BC10" s="240" t="str">
        <f>IF(B10=0,"",'別紙様式2-1（交付金）'!$AI$37)</f>
        <v/>
      </c>
      <c r="BD10" s="240" t="str">
        <f>IF(B10=0,"",'別紙様式2-1（交付金）'!$H$38)</f>
        <v/>
      </c>
      <c r="BE10" s="240" t="str">
        <f>IF(B10=0,"",'別紙様式2-1（交付金）'!$M$38)</f>
        <v/>
      </c>
      <c r="BF10" s="243" t="str">
        <f>IF(B10=0,"",'別紙様式2-1（交付金）'!$U$38)</f>
        <v/>
      </c>
      <c r="BG10" s="243" t="str">
        <f>IF(B10=0,"",'別紙様式2-1（交付金）'!$H$39)</f>
        <v/>
      </c>
      <c r="BH10" s="240" t="str">
        <f>IF(B10=0,"",'別紙様式2-1（交付金）'!$M$39)</f>
        <v/>
      </c>
      <c r="BI10" s="240" t="str">
        <f>IF(B10=0,"",'別紙様式2-1（交付金）'!$R$39)</f>
        <v/>
      </c>
      <c r="BJ10" s="240" t="str">
        <f>IF(B10=0,"",'別紙様式2-1（交付金）'!$U$39)</f>
        <v/>
      </c>
      <c r="BK10" s="240" t="str">
        <f>IF(B10=0,"",'別紙様式2-1（交付金）'!$AA$39)</f>
        <v/>
      </c>
      <c r="BL10" s="244" t="str">
        <f>IF(B10=0,"",'別紙様式2-1（交付金）'!$AE$39)</f>
        <v/>
      </c>
      <c r="BM10" s="240" t="str">
        <f>IF(B10=0,"",'別紙様式2-1（交付金）'!$D$41)</f>
        <v/>
      </c>
      <c r="BN10" s="240" t="str">
        <f>IF(B10=0,"",'別紙様式2-1（交付金）'!$K$41)</f>
        <v/>
      </c>
      <c r="BO10" s="240" t="str">
        <f>IF(B10=0,"",'別紙様式2-1（交付金）'!$R$41)</f>
        <v/>
      </c>
      <c r="BP10" s="245" t="str">
        <f>IF(B10=0,"",'別紙様式2-1（交付金）'!$W$41)</f>
        <v/>
      </c>
      <c r="BQ10" s="245" t="str">
        <f>IF(B10=0,"",'別紙様式2-1（交付金）'!$D$43)</f>
        <v/>
      </c>
      <c r="BR10" s="240" t="str">
        <f>IF(B10=0,"",'別紙様式2-1（交付金）'!$D$44)</f>
        <v/>
      </c>
      <c r="BS10" s="240" t="str">
        <f>IF(B10=0,"",'別紙様式2-1（交付金）'!$D$45)</f>
        <v/>
      </c>
      <c r="BT10" s="239" t="str">
        <f>IF(B10=0,"",'別紙様式2-1（交付金）'!$L$44)</f>
        <v/>
      </c>
      <c r="BU10" s="240" t="str">
        <f>IF(B10=0,"",'別紙様式2-1（交付金）'!$AI$48)</f>
        <v/>
      </c>
      <c r="BV10" s="240" t="str">
        <f>IF(B10=0,"",'別紙様式2-1（交付金）'!$A$50)</f>
        <v/>
      </c>
      <c r="BW10" s="240" t="str">
        <f>IF(B10=0,"",'別紙様式2-1（交付金）'!$A$51)</f>
        <v/>
      </c>
      <c r="BX10" s="240" t="str">
        <f>IF(B10=0,"",'別紙様式2-1（交付金）'!$A$52)</f>
        <v/>
      </c>
      <c r="BY10" s="240" t="str">
        <f>IF(B10=0,"",'別紙様式2-1（交付金）'!$A$53)</f>
        <v/>
      </c>
      <c r="BZ10" s="240" t="str">
        <f>IF(B10=0,"",'別紙様式2-1（交付金）'!$A$54)</f>
        <v/>
      </c>
      <c r="CA10" s="240" t="str">
        <f>IF(B10=0,"",'別紙様式2-1（交付金）'!$A$55)</f>
        <v/>
      </c>
      <c r="CB10" s="240" t="str">
        <f>IF(B10=0,"",'別紙様式2-1（交付金）'!$A$56)</f>
        <v/>
      </c>
      <c r="CC10" s="240" t="str">
        <f>IF(B10=0,"",'別紙様式2-1（交付金）'!$A$57)</f>
        <v/>
      </c>
      <c r="CD10" s="240" t="str">
        <f>IF(B10=0,"",'別紙様式2-1（交付金）'!$A$58)</f>
        <v/>
      </c>
      <c r="CE10" s="240" t="str">
        <f>IF(B10=0,"",'別紙様式2-1（交付金）'!$AI$60)</f>
        <v/>
      </c>
      <c r="CF10" s="240" t="str">
        <f>IF(B10=0,"",'別紙様式2-1（交付金）'!$B$62)</f>
        <v/>
      </c>
      <c r="CG10" s="240" t="str">
        <f>IF(B10=0,"",'別紙様式2-1（交付金）'!$B$63)</f>
        <v/>
      </c>
      <c r="CH10" s="240" t="str">
        <f>IF(B10=0,"",'別紙様式2-1（交付金）'!$G$68)</f>
        <v/>
      </c>
      <c r="CI10" s="240" t="str">
        <f>IF(B10=0,"",'別紙様式2-1（交付金）'!$J$68)</f>
        <v/>
      </c>
      <c r="CJ10" s="240" t="str">
        <f>IF(B10=0,"",'別紙様式2-1（交付金）'!$AJ$77)</f>
        <v/>
      </c>
      <c r="CK10" s="240" t="str">
        <f>IF(B10=0,"",'別紙様式2-1（交付金）'!$AJ$80)</f>
        <v/>
      </c>
      <c r="CL10" s="240" t="str">
        <f>IF(B10=0,"",'別紙様式2-1（交付金）'!$AJ$81)</f>
        <v/>
      </c>
      <c r="CM10" s="240" t="str">
        <f>IF(B10=0,"",'別紙様式2-1（交付金）'!$AJ$84)</f>
        <v/>
      </c>
      <c r="CN10" s="240" t="str">
        <f>IF(B10=0,"",'別紙様式2-1（交付金）'!$AJ$87)</f>
        <v/>
      </c>
      <c r="CO10" s="240" t="str">
        <f>IF(B10=0,"",'別紙様式2-1（交付金）'!$AJ$90)</f>
        <v/>
      </c>
      <c r="CP10" s="240" t="str">
        <f>IF(B10=0,"",'別紙様式2-1（交付金）'!$AJ$91)</f>
        <v/>
      </c>
      <c r="CQ10" s="240" t="str">
        <f>IF(B10=0,"",'別紙様式2-1（交付金）'!$AJ$94)</f>
        <v/>
      </c>
      <c r="CR10" s="240" t="str">
        <f>IF(B10=0,"",'別紙様式2-1（交付金）'!$AJ$95)</f>
        <v/>
      </c>
      <c r="CS10" s="240" t="str">
        <f>IF(B10=0,"",'別紙様式2-1（交付金）'!$AJ$96)</f>
        <v/>
      </c>
    </row>
    <row r="11" spans="1:97">
      <c r="A11" s="239" t="str">
        <f t="shared" si="0"/>
        <v/>
      </c>
      <c r="B11" s="246">
        <f>IF(基本情報入力シート!C50=0,0,基本情報入力シート!C50)</f>
        <v>0</v>
      </c>
      <c r="C11" s="246" t="str">
        <f>IF(B11=0,"",'別紙様式2-2（交付金）'!C22)</f>
        <v/>
      </c>
      <c r="D11" s="246" t="str">
        <f>IF(B11=0,"",'別紙様式2-2（交付金）'!D22)</f>
        <v/>
      </c>
      <c r="E11" s="246" t="str">
        <f>IF(B11=0,"",'別紙様式2-2（交付金）'!E22)</f>
        <v/>
      </c>
      <c r="F11" s="246" t="str">
        <f>IF(B11=0,"",'別紙様式2-2（交付金）'!F22)</f>
        <v/>
      </c>
      <c r="G11" s="246" t="str">
        <f>IF(B11=0,"",'別紙様式2-2（交付金）'!G22)</f>
        <v/>
      </c>
      <c r="H11" s="247" t="str">
        <f>IF(B11=0,"",'別紙様式2-2（交付金）'!H22)</f>
        <v/>
      </c>
      <c r="I11" s="248" t="str">
        <f>IF(B11=0,"",'別紙様式2-2（交付金）'!I22)</f>
        <v/>
      </c>
      <c r="J11" s="249" t="str">
        <f>IF(B11=0,"",'別紙様式2-2（交付金）'!J22)</f>
        <v/>
      </c>
      <c r="K11" s="247" t="str">
        <f>IF(B11=0,"",'別紙様式2-2（交付金）'!N22)</f>
        <v/>
      </c>
      <c r="L11" s="247" t="str">
        <f>IF(B11=0,"",'別紙様式2-2（交付金）'!U22)</f>
        <v/>
      </c>
      <c r="M11" s="248" t="str">
        <f>IF(B11=0,"",'別紙様式2-2（交付金）'!W22)</f>
        <v/>
      </c>
      <c r="N11" s="248" t="str">
        <f>IF(B11=0,"",'別紙様式2-2（交付金）'!X22)</f>
        <v/>
      </c>
      <c r="O11" s="247" t="str">
        <f>IF(B11=0,"",'別紙様式2-2（交付金）'!Y22)</f>
        <v/>
      </c>
      <c r="P11" s="247" t="str">
        <f>IF(B11=0,"",'別紙様式2-2（交付金）'!Z22)</f>
        <v/>
      </c>
      <c r="Q11" s="237" t="str">
        <f>IF(B11=0,"",'別紙様式2-2（交付金）'!$F$5)</f>
        <v/>
      </c>
      <c r="R11" s="237" t="str">
        <f>IF(B11=0,"",'別紙様式2-2（交付金）'!$F$6)</f>
        <v/>
      </c>
      <c r="S11" s="238" t="str">
        <f>IF(B11=0,"",'別紙様式2-2（交付金）'!$AB$9)</f>
        <v/>
      </c>
      <c r="T11" s="238" t="str">
        <f>IF(B11=0,"",'別紙様式2-2（交付金）'!$AB$10)</f>
        <v/>
      </c>
      <c r="U11" s="238" t="str">
        <f>IF(B11=0,"",'別紙様式2-2（交付金）'!$AB$11)</f>
        <v/>
      </c>
      <c r="V11" s="238" t="str">
        <f>IF(B11=0,"",'別紙様式2-2（交付金）'!$AA$12)</f>
        <v/>
      </c>
      <c r="W11" s="239" t="str">
        <f>IF(B11=0,"",基本情報入力シート!$M$29)</f>
        <v/>
      </c>
      <c r="X11" s="239" t="str">
        <f>IF(B11=0,"",'別紙様式2-1（交付金）'!G$7)</f>
        <v/>
      </c>
      <c r="Y11" s="239" t="str">
        <f>IF(B11=0,"",'別紙様式2-1（交付金）'!$G$6)</f>
        <v/>
      </c>
      <c r="Z11" s="239" t="str">
        <f>IF(B11=0,"",'別紙様式2-1（交付金）'!$H$8)</f>
        <v/>
      </c>
      <c r="AA11" s="239" t="str">
        <f>IF(B11=0,"",'別紙様式2-1（交付金）'!$AE$1)</f>
        <v/>
      </c>
      <c r="AB11" s="239" t="str">
        <f>IF(B11=0,"",'別紙様式2-1（交付金）'!$G$9)</f>
        <v/>
      </c>
      <c r="AC11" s="239" t="str">
        <f>IF(B11=0,"",'別紙様式2-1（交付金）'!$G$10)</f>
        <v/>
      </c>
      <c r="AD11" s="240" t="str">
        <f>IF(B11=0,"",基本情報入力シート!$AB$40)</f>
        <v/>
      </c>
      <c r="AE11" s="239" t="str">
        <f>IF(B11=0,"",'別紙様式2-1（交付金）'!$S$69)</f>
        <v/>
      </c>
      <c r="AF11" s="239" t="str">
        <f>IF(B11=0,"",'別紙様式2-1（交付金）'!$Z$69)</f>
        <v/>
      </c>
      <c r="AG11" s="239" t="str">
        <f>IF(B11=0,"",'別紙様式2-1（交付金）'!$G$12)</f>
        <v/>
      </c>
      <c r="AH11" s="239" t="str">
        <f>IF(B11=0,"",'別紙様式2-1（交付金）'!$G$11)</f>
        <v/>
      </c>
      <c r="AI11" s="239" t="str">
        <f>IF(B11=0,"",'別紙様式2-1（交付金）'!$K$13)</f>
        <v/>
      </c>
      <c r="AJ11" s="239" t="str">
        <f>IF(B11=0,"",'別紙様式2-1（交付金）'!$Y$13)</f>
        <v/>
      </c>
      <c r="AK11" s="241" t="str">
        <f>IF(B11=0,"",'別紙様式2-1（交付金）'!$Z$16)</f>
        <v/>
      </c>
      <c r="AL11" s="241" t="str">
        <f>IF(B11=0,"",'別紙様式2-1（交付金）'!$Z$17)</f>
        <v/>
      </c>
      <c r="AM11" s="240" t="str">
        <f>IF(B11=0,"",'別紙様式2-1（交付金）'!$AJ$17)</f>
        <v/>
      </c>
      <c r="AN11" s="241" t="str">
        <f>IF(B11=0,"",'別紙様式2-1（交付金）'!$U$19)</f>
        <v/>
      </c>
      <c r="AO11" s="242" t="str">
        <f>IF(B11=0,"",'別紙様式2-1（交付金）'!$AC$19)</f>
        <v/>
      </c>
      <c r="AP11" s="240" t="str">
        <f>IF(B11=0,"",'別紙様式2-1（交付金）'!$AH$19)</f>
        <v/>
      </c>
      <c r="AQ11" s="241" t="str">
        <f>IF(B11=0,"",'別紙様式2-1（交付金）'!$U$20)</f>
        <v/>
      </c>
      <c r="AR11" s="241" t="str">
        <f>IF(B11=0,"",'別紙様式2-1（交付金）'!$U$21)</f>
        <v/>
      </c>
      <c r="AS11" s="241" t="str">
        <f>IF(B11=0,"",'別紙様式2-1（交付金）'!$N$22)</f>
        <v/>
      </c>
      <c r="AT11" s="241" t="str">
        <f>IF(B11=0,"",'別紙様式2-1（交付金）'!$N$23)</f>
        <v/>
      </c>
      <c r="AU11" s="242" t="str">
        <f>IF(B11=0,"",'別紙様式2-1（交付金）'!$V$23)</f>
        <v/>
      </c>
      <c r="AV11" s="241" t="str">
        <f>IF(B11=0,"",'別紙様式2-1（交付金）'!$Q$24)</f>
        <v/>
      </c>
      <c r="AW11" s="241" t="str">
        <f>IF(B11=0,"",'別紙様式2-1（交付金）'!$N$25)</f>
        <v/>
      </c>
      <c r="AX11" s="241" t="str">
        <f>IF(B11=0,"",'別紙様式2-1（交付金）'!$N$26)</f>
        <v/>
      </c>
      <c r="AY11" s="242" t="str">
        <f>IF(B11=0,"",'別紙様式2-1（交付金）'!$V$26)</f>
        <v/>
      </c>
      <c r="AZ11" s="241" t="str">
        <f>IF(B11=0,"",'別紙様式2-1（交付金）'!$Q$27)</f>
        <v/>
      </c>
      <c r="BA11" s="240" t="str">
        <f>IF(B11=0,"",'別紙様式2-1（交付金）'!$A$33)</f>
        <v/>
      </c>
      <c r="BB11" s="240" t="str">
        <f>IF(B11=0,"",'別紙様式2-1（交付金）'!$X$33)</f>
        <v/>
      </c>
      <c r="BC11" s="240" t="str">
        <f>IF(B11=0,"",'別紙様式2-1（交付金）'!$AI$37)</f>
        <v/>
      </c>
      <c r="BD11" s="240" t="str">
        <f>IF(B11=0,"",'別紙様式2-1（交付金）'!$H$38)</f>
        <v/>
      </c>
      <c r="BE11" s="240" t="str">
        <f>IF(B11=0,"",'別紙様式2-1（交付金）'!$M$38)</f>
        <v/>
      </c>
      <c r="BF11" s="243" t="str">
        <f>IF(B11=0,"",'別紙様式2-1（交付金）'!$U$38)</f>
        <v/>
      </c>
      <c r="BG11" s="243" t="str">
        <f>IF(B11=0,"",'別紙様式2-1（交付金）'!$H$39)</f>
        <v/>
      </c>
      <c r="BH11" s="240" t="str">
        <f>IF(B11=0,"",'別紙様式2-1（交付金）'!$M$39)</f>
        <v/>
      </c>
      <c r="BI11" s="240" t="str">
        <f>IF(B11=0,"",'別紙様式2-1（交付金）'!$R$39)</f>
        <v/>
      </c>
      <c r="BJ11" s="240" t="str">
        <f>IF(B11=0,"",'別紙様式2-1（交付金）'!$U$39)</f>
        <v/>
      </c>
      <c r="BK11" s="240" t="str">
        <f>IF(B11=0,"",'別紙様式2-1（交付金）'!$AA$39)</f>
        <v/>
      </c>
      <c r="BL11" s="244" t="str">
        <f>IF(B11=0,"",'別紙様式2-1（交付金）'!$AE$39)</f>
        <v/>
      </c>
      <c r="BM11" s="240" t="str">
        <f>IF(B11=0,"",'別紙様式2-1（交付金）'!$D$41)</f>
        <v/>
      </c>
      <c r="BN11" s="240" t="str">
        <f>IF(B11=0,"",'別紙様式2-1（交付金）'!$K$41)</f>
        <v/>
      </c>
      <c r="BO11" s="240" t="str">
        <f>IF(B11=0,"",'別紙様式2-1（交付金）'!$R$41)</f>
        <v/>
      </c>
      <c r="BP11" s="245" t="str">
        <f>IF(B11=0,"",'別紙様式2-1（交付金）'!$W$41)</f>
        <v/>
      </c>
      <c r="BQ11" s="245" t="str">
        <f>IF(B11=0,"",'別紙様式2-1（交付金）'!$D$43)</f>
        <v/>
      </c>
      <c r="BR11" s="240" t="str">
        <f>IF(B11=0,"",'別紙様式2-1（交付金）'!$D$44)</f>
        <v/>
      </c>
      <c r="BS11" s="240" t="str">
        <f>IF(B11=0,"",'別紙様式2-1（交付金）'!$D$45)</f>
        <v/>
      </c>
      <c r="BT11" s="239" t="str">
        <f>IF(B11=0,"",'別紙様式2-1（交付金）'!$L$44)</f>
        <v/>
      </c>
      <c r="BU11" s="240" t="str">
        <f>IF(B11=0,"",'別紙様式2-1（交付金）'!$AI$48)</f>
        <v/>
      </c>
      <c r="BV11" s="240" t="str">
        <f>IF(B11=0,"",'別紙様式2-1（交付金）'!$A$50)</f>
        <v/>
      </c>
      <c r="BW11" s="240" t="str">
        <f>IF(B11=0,"",'別紙様式2-1（交付金）'!$A$51)</f>
        <v/>
      </c>
      <c r="BX11" s="240" t="str">
        <f>IF(B11=0,"",'別紙様式2-1（交付金）'!$A$52)</f>
        <v/>
      </c>
      <c r="BY11" s="240" t="str">
        <f>IF(B11=0,"",'別紙様式2-1（交付金）'!$A$53)</f>
        <v/>
      </c>
      <c r="BZ11" s="240" t="str">
        <f>IF(B11=0,"",'別紙様式2-1（交付金）'!$A$54)</f>
        <v/>
      </c>
      <c r="CA11" s="240" t="str">
        <f>IF(B11=0,"",'別紙様式2-1（交付金）'!$A$55)</f>
        <v/>
      </c>
      <c r="CB11" s="240" t="str">
        <f>IF(B11=0,"",'別紙様式2-1（交付金）'!$A$56)</f>
        <v/>
      </c>
      <c r="CC11" s="240" t="str">
        <f>IF(B11=0,"",'別紙様式2-1（交付金）'!$A$57)</f>
        <v/>
      </c>
      <c r="CD11" s="240" t="str">
        <f>IF(B11=0,"",'別紙様式2-1（交付金）'!$A$58)</f>
        <v/>
      </c>
      <c r="CE11" s="240" t="str">
        <f>IF(B11=0,"",'別紙様式2-1（交付金）'!$AI$60)</f>
        <v/>
      </c>
      <c r="CF11" s="240" t="str">
        <f>IF(B11=0,"",'別紙様式2-1（交付金）'!$B$62)</f>
        <v/>
      </c>
      <c r="CG11" s="240" t="str">
        <f>IF(B11=0,"",'別紙様式2-1（交付金）'!$B$63)</f>
        <v/>
      </c>
      <c r="CH11" s="240" t="str">
        <f>IF(B11=0,"",'別紙様式2-1（交付金）'!$G$68)</f>
        <v/>
      </c>
      <c r="CI11" s="240" t="str">
        <f>IF(B11=0,"",'別紙様式2-1（交付金）'!$J$68)</f>
        <v/>
      </c>
      <c r="CJ11" s="240" t="str">
        <f>IF(B11=0,"",'別紙様式2-1（交付金）'!$AJ$77)</f>
        <v/>
      </c>
      <c r="CK11" s="240" t="str">
        <f>IF(B11=0,"",'別紙様式2-1（交付金）'!$AJ$80)</f>
        <v/>
      </c>
      <c r="CL11" s="240" t="str">
        <f>IF(B11=0,"",'別紙様式2-1（交付金）'!$AJ$81)</f>
        <v/>
      </c>
      <c r="CM11" s="240" t="str">
        <f>IF(B11=0,"",'別紙様式2-1（交付金）'!$AJ$84)</f>
        <v/>
      </c>
      <c r="CN11" s="240" t="str">
        <f>IF(B11=0,"",'別紙様式2-1（交付金）'!$AJ$87)</f>
        <v/>
      </c>
      <c r="CO11" s="240" t="str">
        <f>IF(B11=0,"",'別紙様式2-1（交付金）'!$AJ$90)</f>
        <v/>
      </c>
      <c r="CP11" s="240" t="str">
        <f>IF(B11=0,"",'別紙様式2-1（交付金）'!$AJ$91)</f>
        <v/>
      </c>
      <c r="CQ11" s="240" t="str">
        <f>IF(B11=0,"",'別紙様式2-1（交付金）'!$AJ$94)</f>
        <v/>
      </c>
      <c r="CR11" s="240" t="str">
        <f>IF(B11=0,"",'別紙様式2-1（交付金）'!$AJ$95)</f>
        <v/>
      </c>
      <c r="CS11" s="240" t="str">
        <f>IF(B11=0,"",'別紙様式2-1（交付金）'!$AJ$96)</f>
        <v/>
      </c>
    </row>
    <row r="12" spans="1:97">
      <c r="A12" s="239" t="str">
        <f t="shared" si="0"/>
        <v/>
      </c>
      <c r="B12" s="246">
        <f>IF(基本情報入力シート!C51=0,0,基本情報入力シート!C51)</f>
        <v>0</v>
      </c>
      <c r="C12" s="246" t="str">
        <f>IF(B12=0,"",'別紙様式2-2（交付金）'!C23)</f>
        <v/>
      </c>
      <c r="D12" s="246" t="str">
        <f>IF(B12=0,"",'別紙様式2-2（交付金）'!D23)</f>
        <v/>
      </c>
      <c r="E12" s="246" t="str">
        <f>IF(B12=0,"",'別紙様式2-2（交付金）'!E23)</f>
        <v/>
      </c>
      <c r="F12" s="246" t="str">
        <f>IF(B12=0,"",'別紙様式2-2（交付金）'!F23)</f>
        <v/>
      </c>
      <c r="G12" s="246" t="str">
        <f>IF(B12=0,"",'別紙様式2-2（交付金）'!G23)</f>
        <v/>
      </c>
      <c r="H12" s="247" t="str">
        <f>IF(B12=0,"",'別紙様式2-2（交付金）'!H23)</f>
        <v/>
      </c>
      <c r="I12" s="248" t="str">
        <f>IF(B12=0,"",'別紙様式2-2（交付金）'!I23)</f>
        <v/>
      </c>
      <c r="J12" s="249" t="str">
        <f>IF(B12=0,"",'別紙様式2-2（交付金）'!J23)</f>
        <v/>
      </c>
      <c r="K12" s="247" t="str">
        <f>IF(B12=0,"",'別紙様式2-2（交付金）'!N23)</f>
        <v/>
      </c>
      <c r="L12" s="247" t="str">
        <f>IF(B12=0,"",'別紙様式2-2（交付金）'!U23)</f>
        <v/>
      </c>
      <c r="M12" s="248" t="str">
        <f>IF(B12=0,"",'別紙様式2-2（交付金）'!W23)</f>
        <v/>
      </c>
      <c r="N12" s="248" t="str">
        <f>IF(B12=0,"",'別紙様式2-2（交付金）'!X23)</f>
        <v/>
      </c>
      <c r="O12" s="247" t="str">
        <f>IF(B12=0,"",'別紙様式2-2（交付金）'!Y23)</f>
        <v/>
      </c>
      <c r="P12" s="247" t="str">
        <f>IF(B12=0,"",'別紙様式2-2（交付金）'!Z23)</f>
        <v/>
      </c>
      <c r="Q12" s="237" t="str">
        <f>IF(B12=0,"",'別紙様式2-2（交付金）'!$F$5)</f>
        <v/>
      </c>
      <c r="R12" s="237" t="str">
        <f>IF(B12=0,"",'別紙様式2-2（交付金）'!$F$6)</f>
        <v/>
      </c>
      <c r="S12" s="238" t="str">
        <f>IF(B12=0,"",'別紙様式2-2（交付金）'!$AB$9)</f>
        <v/>
      </c>
      <c r="T12" s="238" t="str">
        <f>IF(B12=0,"",'別紙様式2-2（交付金）'!$AB$10)</f>
        <v/>
      </c>
      <c r="U12" s="238" t="str">
        <f>IF(B12=0,"",'別紙様式2-2（交付金）'!$AB$11)</f>
        <v/>
      </c>
      <c r="V12" s="238" t="str">
        <f>IF(B12=0,"",'別紙様式2-2（交付金）'!$AA$12)</f>
        <v/>
      </c>
      <c r="W12" s="239" t="str">
        <f>IF(B12=0,"",基本情報入力シート!$M$29)</f>
        <v/>
      </c>
      <c r="X12" s="239" t="str">
        <f>IF(B12=0,"",'別紙様式2-1（交付金）'!G$7)</f>
        <v/>
      </c>
      <c r="Y12" s="239" t="str">
        <f>IF(B12=0,"",'別紙様式2-1（交付金）'!$G$6)</f>
        <v/>
      </c>
      <c r="Z12" s="239" t="str">
        <f>IF(B12=0,"",'別紙様式2-1（交付金）'!$H$8)</f>
        <v/>
      </c>
      <c r="AA12" s="239" t="str">
        <f>IF(B12=0,"",'別紙様式2-1（交付金）'!$AE$1)</f>
        <v/>
      </c>
      <c r="AB12" s="239" t="str">
        <f>IF(B12=0,"",'別紙様式2-1（交付金）'!$G$9)</f>
        <v/>
      </c>
      <c r="AC12" s="239" t="str">
        <f>IF(B12=0,"",'別紙様式2-1（交付金）'!$G$10)</f>
        <v/>
      </c>
      <c r="AD12" s="240" t="str">
        <f>IF(B12=0,"",基本情報入力シート!$AB$40)</f>
        <v/>
      </c>
      <c r="AE12" s="239" t="str">
        <f>IF(B12=0,"",'別紙様式2-1（交付金）'!$S$69)</f>
        <v/>
      </c>
      <c r="AF12" s="239" t="str">
        <f>IF(B12=0,"",'別紙様式2-1（交付金）'!$Z$69)</f>
        <v/>
      </c>
      <c r="AG12" s="239" t="str">
        <f>IF(B12=0,"",'別紙様式2-1（交付金）'!$G$12)</f>
        <v/>
      </c>
      <c r="AH12" s="239" t="str">
        <f>IF(B12=0,"",'別紙様式2-1（交付金）'!$G$11)</f>
        <v/>
      </c>
      <c r="AI12" s="239" t="str">
        <f>IF(B12=0,"",'別紙様式2-1（交付金）'!$K$13)</f>
        <v/>
      </c>
      <c r="AJ12" s="239" t="str">
        <f>IF(B12=0,"",'別紙様式2-1（交付金）'!$Y$13)</f>
        <v/>
      </c>
      <c r="AK12" s="241" t="str">
        <f>IF(B12=0,"",'別紙様式2-1（交付金）'!$Z$16)</f>
        <v/>
      </c>
      <c r="AL12" s="241" t="str">
        <f>IF(B12=0,"",'別紙様式2-1（交付金）'!$Z$17)</f>
        <v/>
      </c>
      <c r="AM12" s="240" t="str">
        <f>IF(B12=0,"",'別紙様式2-1（交付金）'!$AJ$17)</f>
        <v/>
      </c>
      <c r="AN12" s="241" t="str">
        <f>IF(B12=0,"",'別紙様式2-1（交付金）'!$U$19)</f>
        <v/>
      </c>
      <c r="AO12" s="242" t="str">
        <f>IF(B12=0,"",'別紙様式2-1（交付金）'!$AC$19)</f>
        <v/>
      </c>
      <c r="AP12" s="240" t="str">
        <f>IF(B12=0,"",'別紙様式2-1（交付金）'!$AH$19)</f>
        <v/>
      </c>
      <c r="AQ12" s="241" t="str">
        <f>IF(B12=0,"",'別紙様式2-1（交付金）'!$U$20)</f>
        <v/>
      </c>
      <c r="AR12" s="241" t="str">
        <f>IF(B12=0,"",'別紙様式2-1（交付金）'!$U$21)</f>
        <v/>
      </c>
      <c r="AS12" s="241" t="str">
        <f>IF(B12=0,"",'別紙様式2-1（交付金）'!$N$22)</f>
        <v/>
      </c>
      <c r="AT12" s="241" t="str">
        <f>IF(B12=0,"",'別紙様式2-1（交付金）'!$N$23)</f>
        <v/>
      </c>
      <c r="AU12" s="242" t="str">
        <f>IF(B12=0,"",'別紙様式2-1（交付金）'!$V$23)</f>
        <v/>
      </c>
      <c r="AV12" s="241" t="str">
        <f>IF(B12=0,"",'別紙様式2-1（交付金）'!$Q$24)</f>
        <v/>
      </c>
      <c r="AW12" s="241" t="str">
        <f>IF(B12=0,"",'別紙様式2-1（交付金）'!$N$25)</f>
        <v/>
      </c>
      <c r="AX12" s="241" t="str">
        <f>IF(B12=0,"",'別紙様式2-1（交付金）'!$N$26)</f>
        <v/>
      </c>
      <c r="AY12" s="242" t="str">
        <f>IF(B12=0,"",'別紙様式2-1（交付金）'!$V$26)</f>
        <v/>
      </c>
      <c r="AZ12" s="241" t="str">
        <f>IF(B12=0,"",'別紙様式2-1（交付金）'!$Q$27)</f>
        <v/>
      </c>
      <c r="BA12" s="240" t="str">
        <f>IF(B12=0,"",'別紙様式2-1（交付金）'!$A$33)</f>
        <v/>
      </c>
      <c r="BB12" s="240" t="str">
        <f>IF(B12=0,"",'別紙様式2-1（交付金）'!$X$33)</f>
        <v/>
      </c>
      <c r="BC12" s="240" t="str">
        <f>IF(B12=0,"",'別紙様式2-1（交付金）'!$AI$37)</f>
        <v/>
      </c>
      <c r="BD12" s="240" t="str">
        <f>IF(B12=0,"",'別紙様式2-1（交付金）'!$H$38)</f>
        <v/>
      </c>
      <c r="BE12" s="240" t="str">
        <f>IF(B12=0,"",'別紙様式2-1（交付金）'!$M$38)</f>
        <v/>
      </c>
      <c r="BF12" s="243" t="str">
        <f>IF(B12=0,"",'別紙様式2-1（交付金）'!$U$38)</f>
        <v/>
      </c>
      <c r="BG12" s="243" t="str">
        <f>IF(B12=0,"",'別紙様式2-1（交付金）'!$H$39)</f>
        <v/>
      </c>
      <c r="BH12" s="240" t="str">
        <f>IF(B12=0,"",'別紙様式2-1（交付金）'!$M$39)</f>
        <v/>
      </c>
      <c r="BI12" s="240" t="str">
        <f>IF(B12=0,"",'別紙様式2-1（交付金）'!$R$39)</f>
        <v/>
      </c>
      <c r="BJ12" s="240" t="str">
        <f>IF(B12=0,"",'別紙様式2-1（交付金）'!$U$39)</f>
        <v/>
      </c>
      <c r="BK12" s="240" t="str">
        <f>IF(B12=0,"",'別紙様式2-1（交付金）'!$AA$39)</f>
        <v/>
      </c>
      <c r="BL12" s="244" t="str">
        <f>IF(B12=0,"",'別紙様式2-1（交付金）'!$AE$39)</f>
        <v/>
      </c>
      <c r="BM12" s="240" t="str">
        <f>IF(B12=0,"",'別紙様式2-1（交付金）'!$D$41)</f>
        <v/>
      </c>
      <c r="BN12" s="240" t="str">
        <f>IF(B12=0,"",'別紙様式2-1（交付金）'!$K$41)</f>
        <v/>
      </c>
      <c r="BO12" s="240" t="str">
        <f>IF(B12=0,"",'別紙様式2-1（交付金）'!$R$41)</f>
        <v/>
      </c>
      <c r="BP12" s="245" t="str">
        <f>IF(B12=0,"",'別紙様式2-1（交付金）'!$W$41)</f>
        <v/>
      </c>
      <c r="BQ12" s="245" t="str">
        <f>IF(B12=0,"",'別紙様式2-1（交付金）'!$D$43)</f>
        <v/>
      </c>
      <c r="BR12" s="240" t="str">
        <f>IF(B12=0,"",'別紙様式2-1（交付金）'!$D$44)</f>
        <v/>
      </c>
      <c r="BS12" s="240" t="str">
        <f>IF(B12=0,"",'別紙様式2-1（交付金）'!$D$45)</f>
        <v/>
      </c>
      <c r="BT12" s="239" t="str">
        <f>IF(B12=0,"",'別紙様式2-1（交付金）'!$L$44)</f>
        <v/>
      </c>
      <c r="BU12" s="240" t="str">
        <f>IF(B12=0,"",'別紙様式2-1（交付金）'!$AI$48)</f>
        <v/>
      </c>
      <c r="BV12" s="240" t="str">
        <f>IF(B12=0,"",'別紙様式2-1（交付金）'!$A$50)</f>
        <v/>
      </c>
      <c r="BW12" s="240" t="str">
        <f>IF(B12=0,"",'別紙様式2-1（交付金）'!$A$51)</f>
        <v/>
      </c>
      <c r="BX12" s="240" t="str">
        <f>IF(B12=0,"",'別紙様式2-1（交付金）'!$A$52)</f>
        <v/>
      </c>
      <c r="BY12" s="240" t="str">
        <f>IF(B12=0,"",'別紙様式2-1（交付金）'!$A$53)</f>
        <v/>
      </c>
      <c r="BZ12" s="240" t="str">
        <f>IF(B12=0,"",'別紙様式2-1（交付金）'!$A$54)</f>
        <v/>
      </c>
      <c r="CA12" s="240" t="str">
        <f>IF(B12=0,"",'別紙様式2-1（交付金）'!$A$55)</f>
        <v/>
      </c>
      <c r="CB12" s="240" t="str">
        <f>IF(B12=0,"",'別紙様式2-1（交付金）'!$A$56)</f>
        <v/>
      </c>
      <c r="CC12" s="240" t="str">
        <f>IF(B12=0,"",'別紙様式2-1（交付金）'!$A$57)</f>
        <v/>
      </c>
      <c r="CD12" s="240" t="str">
        <f>IF(B12=0,"",'別紙様式2-1（交付金）'!$A$58)</f>
        <v/>
      </c>
      <c r="CE12" s="240" t="str">
        <f>IF(B12=0,"",'別紙様式2-1（交付金）'!$AI$60)</f>
        <v/>
      </c>
      <c r="CF12" s="240" t="str">
        <f>IF(B12=0,"",'別紙様式2-1（交付金）'!$B$62)</f>
        <v/>
      </c>
      <c r="CG12" s="240" t="str">
        <f>IF(B12=0,"",'別紙様式2-1（交付金）'!$B$63)</f>
        <v/>
      </c>
      <c r="CH12" s="240" t="str">
        <f>IF(B12=0,"",'別紙様式2-1（交付金）'!$G$68)</f>
        <v/>
      </c>
      <c r="CI12" s="240" t="str">
        <f>IF(B12=0,"",'別紙様式2-1（交付金）'!$J$68)</f>
        <v/>
      </c>
      <c r="CJ12" s="240" t="str">
        <f>IF(B12=0,"",'別紙様式2-1（交付金）'!$AJ$77)</f>
        <v/>
      </c>
      <c r="CK12" s="240" t="str">
        <f>IF(B12=0,"",'別紙様式2-1（交付金）'!$AJ$80)</f>
        <v/>
      </c>
      <c r="CL12" s="240" t="str">
        <f>IF(B12=0,"",'別紙様式2-1（交付金）'!$AJ$81)</f>
        <v/>
      </c>
      <c r="CM12" s="240" t="str">
        <f>IF(B12=0,"",'別紙様式2-1（交付金）'!$AJ$84)</f>
        <v/>
      </c>
      <c r="CN12" s="240" t="str">
        <f>IF(B12=0,"",'別紙様式2-1（交付金）'!$AJ$87)</f>
        <v/>
      </c>
      <c r="CO12" s="240" t="str">
        <f>IF(B12=0,"",'別紙様式2-1（交付金）'!$AJ$90)</f>
        <v/>
      </c>
      <c r="CP12" s="240" t="str">
        <f>IF(B12=0,"",'別紙様式2-1（交付金）'!$AJ$91)</f>
        <v/>
      </c>
      <c r="CQ12" s="240" t="str">
        <f>IF(B12=0,"",'別紙様式2-1（交付金）'!$AJ$94)</f>
        <v/>
      </c>
      <c r="CR12" s="240" t="str">
        <f>IF(B12=0,"",'別紙様式2-1（交付金）'!$AJ$95)</f>
        <v/>
      </c>
      <c r="CS12" s="240" t="str">
        <f>IF(B12=0,"",'別紙様式2-1（交付金）'!$AJ$96)</f>
        <v/>
      </c>
    </row>
    <row r="13" spans="1:97">
      <c r="A13" s="239" t="str">
        <f t="shared" si="0"/>
        <v/>
      </c>
      <c r="B13" s="246">
        <f>IF(基本情報入力シート!C52=0,0,基本情報入力シート!C52)</f>
        <v>0</v>
      </c>
      <c r="C13" s="246" t="str">
        <f>IF(B13=0,"",'別紙様式2-2（交付金）'!C24)</f>
        <v/>
      </c>
      <c r="D13" s="246" t="str">
        <f>IF(B13=0,"",'別紙様式2-2（交付金）'!D24)</f>
        <v/>
      </c>
      <c r="E13" s="246" t="str">
        <f>IF(B13=0,"",'別紙様式2-2（交付金）'!E24)</f>
        <v/>
      </c>
      <c r="F13" s="246" t="str">
        <f>IF(B13=0,"",'別紙様式2-2（交付金）'!F24)</f>
        <v/>
      </c>
      <c r="G13" s="246" t="str">
        <f>IF(B13=0,"",'別紙様式2-2（交付金）'!G24)</f>
        <v/>
      </c>
      <c r="H13" s="247" t="str">
        <f>IF(B13=0,"",'別紙様式2-2（交付金）'!H24)</f>
        <v/>
      </c>
      <c r="I13" s="248" t="str">
        <f>IF(B13=0,"",'別紙様式2-2（交付金）'!I24)</f>
        <v/>
      </c>
      <c r="J13" s="249" t="str">
        <f>IF(B13=0,"",'別紙様式2-2（交付金）'!J24)</f>
        <v/>
      </c>
      <c r="K13" s="247" t="str">
        <f>IF(B13=0,"",'別紙様式2-2（交付金）'!N24)</f>
        <v/>
      </c>
      <c r="L13" s="247" t="str">
        <f>IF(B13=0,"",'別紙様式2-2（交付金）'!U24)</f>
        <v/>
      </c>
      <c r="M13" s="248" t="str">
        <f>IF(B13=0,"",'別紙様式2-2（交付金）'!W24)</f>
        <v/>
      </c>
      <c r="N13" s="248" t="str">
        <f>IF(B13=0,"",'別紙様式2-2（交付金）'!X24)</f>
        <v/>
      </c>
      <c r="O13" s="247" t="str">
        <f>IF(B13=0,"",'別紙様式2-2（交付金）'!Y24)</f>
        <v/>
      </c>
      <c r="P13" s="247" t="str">
        <f>IF(B13=0,"",'別紙様式2-2（交付金）'!Z24)</f>
        <v/>
      </c>
      <c r="Q13" s="237" t="str">
        <f>IF(B13=0,"",'別紙様式2-2（交付金）'!$F$5)</f>
        <v/>
      </c>
      <c r="R13" s="237" t="str">
        <f>IF(B13=0,"",'別紙様式2-2（交付金）'!$F$6)</f>
        <v/>
      </c>
      <c r="S13" s="238" t="str">
        <f>IF(B13=0,"",'別紙様式2-2（交付金）'!$AB$9)</f>
        <v/>
      </c>
      <c r="T13" s="238" t="str">
        <f>IF(B13=0,"",'別紙様式2-2（交付金）'!$AB$10)</f>
        <v/>
      </c>
      <c r="U13" s="238" t="str">
        <f>IF(B13=0,"",'別紙様式2-2（交付金）'!$AB$11)</f>
        <v/>
      </c>
      <c r="V13" s="238" t="str">
        <f>IF(B13=0,"",'別紙様式2-2（交付金）'!$AA$12)</f>
        <v/>
      </c>
      <c r="W13" s="239" t="str">
        <f>IF(B13=0,"",基本情報入力シート!$M$29)</f>
        <v/>
      </c>
      <c r="X13" s="239" t="str">
        <f>IF(B13=0,"",'別紙様式2-1（交付金）'!G$7)</f>
        <v/>
      </c>
      <c r="Y13" s="239" t="str">
        <f>IF(B13=0,"",'別紙様式2-1（交付金）'!$G$6)</f>
        <v/>
      </c>
      <c r="Z13" s="239" t="str">
        <f>IF(B13=0,"",'別紙様式2-1（交付金）'!$H$8)</f>
        <v/>
      </c>
      <c r="AA13" s="239" t="str">
        <f>IF(B13=0,"",'別紙様式2-1（交付金）'!$AE$1)</f>
        <v/>
      </c>
      <c r="AB13" s="239" t="str">
        <f>IF(B13=0,"",'別紙様式2-1（交付金）'!$G$9)</f>
        <v/>
      </c>
      <c r="AC13" s="239" t="str">
        <f>IF(B13=0,"",'別紙様式2-1（交付金）'!$G$10)</f>
        <v/>
      </c>
      <c r="AD13" s="240" t="str">
        <f>IF(B13=0,"",基本情報入力シート!$AB$40)</f>
        <v/>
      </c>
      <c r="AE13" s="239" t="str">
        <f>IF(B13=0,"",'別紙様式2-1（交付金）'!$S$69)</f>
        <v/>
      </c>
      <c r="AF13" s="239" t="str">
        <f>IF(B13=0,"",'別紙様式2-1（交付金）'!$Z$69)</f>
        <v/>
      </c>
      <c r="AG13" s="239" t="str">
        <f>IF(B13=0,"",'別紙様式2-1（交付金）'!$G$12)</f>
        <v/>
      </c>
      <c r="AH13" s="239" t="str">
        <f>IF(B13=0,"",'別紙様式2-1（交付金）'!$G$11)</f>
        <v/>
      </c>
      <c r="AI13" s="239" t="str">
        <f>IF(B13=0,"",'別紙様式2-1（交付金）'!$K$13)</f>
        <v/>
      </c>
      <c r="AJ13" s="239" t="str">
        <f>IF(B13=0,"",'別紙様式2-1（交付金）'!$Y$13)</f>
        <v/>
      </c>
      <c r="AK13" s="241" t="str">
        <f>IF(B13=0,"",'別紙様式2-1（交付金）'!$Z$16)</f>
        <v/>
      </c>
      <c r="AL13" s="241" t="str">
        <f>IF(B13=0,"",'別紙様式2-1（交付金）'!$Z$17)</f>
        <v/>
      </c>
      <c r="AM13" s="240" t="str">
        <f>IF(B13=0,"",'別紙様式2-1（交付金）'!$AJ$17)</f>
        <v/>
      </c>
      <c r="AN13" s="241" t="str">
        <f>IF(B13=0,"",'別紙様式2-1（交付金）'!$U$19)</f>
        <v/>
      </c>
      <c r="AO13" s="242" t="str">
        <f>IF(B13=0,"",'別紙様式2-1（交付金）'!$AC$19)</f>
        <v/>
      </c>
      <c r="AP13" s="240" t="str">
        <f>IF(B13=0,"",'別紙様式2-1（交付金）'!$AH$19)</f>
        <v/>
      </c>
      <c r="AQ13" s="241" t="str">
        <f>IF(B13=0,"",'別紙様式2-1（交付金）'!$U$20)</f>
        <v/>
      </c>
      <c r="AR13" s="241" t="str">
        <f>IF(B13=0,"",'別紙様式2-1（交付金）'!$U$21)</f>
        <v/>
      </c>
      <c r="AS13" s="241" t="str">
        <f>IF(B13=0,"",'別紙様式2-1（交付金）'!$N$22)</f>
        <v/>
      </c>
      <c r="AT13" s="241" t="str">
        <f>IF(B13=0,"",'別紙様式2-1（交付金）'!$N$23)</f>
        <v/>
      </c>
      <c r="AU13" s="242" t="str">
        <f>IF(B13=0,"",'別紙様式2-1（交付金）'!$V$23)</f>
        <v/>
      </c>
      <c r="AV13" s="241" t="str">
        <f>IF(B13=0,"",'別紙様式2-1（交付金）'!$Q$24)</f>
        <v/>
      </c>
      <c r="AW13" s="241" t="str">
        <f>IF(B13=0,"",'別紙様式2-1（交付金）'!$N$25)</f>
        <v/>
      </c>
      <c r="AX13" s="241" t="str">
        <f>IF(B13=0,"",'別紙様式2-1（交付金）'!$N$26)</f>
        <v/>
      </c>
      <c r="AY13" s="242" t="str">
        <f>IF(B13=0,"",'別紙様式2-1（交付金）'!$V$26)</f>
        <v/>
      </c>
      <c r="AZ13" s="241" t="str">
        <f>IF(B13=0,"",'別紙様式2-1（交付金）'!$Q$27)</f>
        <v/>
      </c>
      <c r="BA13" s="240" t="str">
        <f>IF(B13=0,"",'別紙様式2-1（交付金）'!$A$33)</f>
        <v/>
      </c>
      <c r="BB13" s="240" t="str">
        <f>IF(B13=0,"",'別紙様式2-1（交付金）'!$X$33)</f>
        <v/>
      </c>
      <c r="BC13" s="240" t="str">
        <f>IF(B13=0,"",'別紙様式2-1（交付金）'!$AI$37)</f>
        <v/>
      </c>
      <c r="BD13" s="240" t="str">
        <f>IF(B13=0,"",'別紙様式2-1（交付金）'!$H$38)</f>
        <v/>
      </c>
      <c r="BE13" s="240" t="str">
        <f>IF(B13=0,"",'別紙様式2-1（交付金）'!$M$38)</f>
        <v/>
      </c>
      <c r="BF13" s="243" t="str">
        <f>IF(B13=0,"",'別紙様式2-1（交付金）'!$U$38)</f>
        <v/>
      </c>
      <c r="BG13" s="243" t="str">
        <f>IF(B13=0,"",'別紙様式2-1（交付金）'!$H$39)</f>
        <v/>
      </c>
      <c r="BH13" s="240" t="str">
        <f>IF(B13=0,"",'別紙様式2-1（交付金）'!$M$39)</f>
        <v/>
      </c>
      <c r="BI13" s="240" t="str">
        <f>IF(B13=0,"",'別紙様式2-1（交付金）'!$R$39)</f>
        <v/>
      </c>
      <c r="BJ13" s="240" t="str">
        <f>IF(B13=0,"",'別紙様式2-1（交付金）'!$U$39)</f>
        <v/>
      </c>
      <c r="BK13" s="240" t="str">
        <f>IF(B13=0,"",'別紙様式2-1（交付金）'!$AA$39)</f>
        <v/>
      </c>
      <c r="BL13" s="244" t="str">
        <f>IF(B13=0,"",'別紙様式2-1（交付金）'!$AE$39)</f>
        <v/>
      </c>
      <c r="BM13" s="240" t="str">
        <f>IF(B13=0,"",'別紙様式2-1（交付金）'!$D$41)</f>
        <v/>
      </c>
      <c r="BN13" s="240" t="str">
        <f>IF(B13=0,"",'別紙様式2-1（交付金）'!$K$41)</f>
        <v/>
      </c>
      <c r="BO13" s="240" t="str">
        <f>IF(B13=0,"",'別紙様式2-1（交付金）'!$R$41)</f>
        <v/>
      </c>
      <c r="BP13" s="245" t="str">
        <f>IF(B13=0,"",'別紙様式2-1（交付金）'!$W$41)</f>
        <v/>
      </c>
      <c r="BQ13" s="245" t="str">
        <f>IF(B13=0,"",'別紙様式2-1（交付金）'!$D$43)</f>
        <v/>
      </c>
      <c r="BR13" s="240" t="str">
        <f>IF(B13=0,"",'別紙様式2-1（交付金）'!$D$44)</f>
        <v/>
      </c>
      <c r="BS13" s="240" t="str">
        <f>IF(B13=0,"",'別紙様式2-1（交付金）'!$D$45)</f>
        <v/>
      </c>
      <c r="BT13" s="239" t="str">
        <f>IF(B13=0,"",'別紙様式2-1（交付金）'!$L$44)</f>
        <v/>
      </c>
      <c r="BU13" s="240" t="str">
        <f>IF(B13=0,"",'別紙様式2-1（交付金）'!$AI$48)</f>
        <v/>
      </c>
      <c r="BV13" s="240" t="str">
        <f>IF(B13=0,"",'別紙様式2-1（交付金）'!$A$50)</f>
        <v/>
      </c>
      <c r="BW13" s="240" t="str">
        <f>IF(B13=0,"",'別紙様式2-1（交付金）'!$A$51)</f>
        <v/>
      </c>
      <c r="BX13" s="240" t="str">
        <f>IF(B13=0,"",'別紙様式2-1（交付金）'!$A$52)</f>
        <v/>
      </c>
      <c r="BY13" s="240" t="str">
        <f>IF(B13=0,"",'別紙様式2-1（交付金）'!$A$53)</f>
        <v/>
      </c>
      <c r="BZ13" s="240" t="str">
        <f>IF(B13=0,"",'別紙様式2-1（交付金）'!$A$54)</f>
        <v/>
      </c>
      <c r="CA13" s="240" t="str">
        <f>IF(B13=0,"",'別紙様式2-1（交付金）'!$A$55)</f>
        <v/>
      </c>
      <c r="CB13" s="240" t="str">
        <f>IF(B13=0,"",'別紙様式2-1（交付金）'!$A$56)</f>
        <v/>
      </c>
      <c r="CC13" s="240" t="str">
        <f>IF(B13=0,"",'別紙様式2-1（交付金）'!$A$57)</f>
        <v/>
      </c>
      <c r="CD13" s="240" t="str">
        <f>IF(B13=0,"",'別紙様式2-1（交付金）'!$A$58)</f>
        <v/>
      </c>
      <c r="CE13" s="240" t="str">
        <f>IF(B13=0,"",'別紙様式2-1（交付金）'!$AI$60)</f>
        <v/>
      </c>
      <c r="CF13" s="240" t="str">
        <f>IF(B13=0,"",'別紙様式2-1（交付金）'!$B$62)</f>
        <v/>
      </c>
      <c r="CG13" s="240" t="str">
        <f>IF(B13=0,"",'別紙様式2-1（交付金）'!$B$63)</f>
        <v/>
      </c>
      <c r="CH13" s="240" t="str">
        <f>IF(B13=0,"",'別紙様式2-1（交付金）'!$G$68)</f>
        <v/>
      </c>
      <c r="CI13" s="240" t="str">
        <f>IF(B13=0,"",'別紙様式2-1（交付金）'!$J$68)</f>
        <v/>
      </c>
      <c r="CJ13" s="240" t="str">
        <f>IF(B13=0,"",'別紙様式2-1（交付金）'!$AJ$77)</f>
        <v/>
      </c>
      <c r="CK13" s="240" t="str">
        <f>IF(B13=0,"",'別紙様式2-1（交付金）'!$AJ$80)</f>
        <v/>
      </c>
      <c r="CL13" s="240" t="str">
        <f>IF(B13=0,"",'別紙様式2-1（交付金）'!$AJ$81)</f>
        <v/>
      </c>
      <c r="CM13" s="240" t="str">
        <f>IF(B13=0,"",'別紙様式2-1（交付金）'!$AJ$84)</f>
        <v/>
      </c>
      <c r="CN13" s="240" t="str">
        <f>IF(B13=0,"",'別紙様式2-1（交付金）'!$AJ$87)</f>
        <v/>
      </c>
      <c r="CO13" s="240" t="str">
        <f>IF(B13=0,"",'別紙様式2-1（交付金）'!$AJ$90)</f>
        <v/>
      </c>
      <c r="CP13" s="240" t="str">
        <f>IF(B13=0,"",'別紙様式2-1（交付金）'!$AJ$91)</f>
        <v/>
      </c>
      <c r="CQ13" s="240" t="str">
        <f>IF(B13=0,"",'別紙様式2-1（交付金）'!$AJ$94)</f>
        <v/>
      </c>
      <c r="CR13" s="240" t="str">
        <f>IF(B13=0,"",'別紙様式2-1（交付金）'!$AJ$95)</f>
        <v/>
      </c>
      <c r="CS13" s="240" t="str">
        <f>IF(B13=0,"",'別紙様式2-1（交付金）'!$AJ$96)</f>
        <v/>
      </c>
    </row>
    <row r="14" spans="1:97">
      <c r="A14" s="239" t="str">
        <f t="shared" si="0"/>
        <v/>
      </c>
      <c r="B14" s="246">
        <f>IF(基本情報入力シート!C53=0,0,基本情報入力シート!C53)</f>
        <v>0</v>
      </c>
      <c r="C14" s="246" t="str">
        <f>IF(B14=0,"",'別紙様式2-2（交付金）'!C25)</f>
        <v/>
      </c>
      <c r="D14" s="246" t="str">
        <f>IF(B14=0,"",'別紙様式2-2（交付金）'!D25)</f>
        <v/>
      </c>
      <c r="E14" s="246" t="str">
        <f>IF(B14=0,"",'別紙様式2-2（交付金）'!E25)</f>
        <v/>
      </c>
      <c r="F14" s="246" t="str">
        <f>IF(B14=0,"",'別紙様式2-2（交付金）'!F25)</f>
        <v/>
      </c>
      <c r="G14" s="246" t="str">
        <f>IF(B14=0,"",'別紙様式2-2（交付金）'!G25)</f>
        <v/>
      </c>
      <c r="H14" s="247" t="str">
        <f>IF(B14=0,"",'別紙様式2-2（交付金）'!H25)</f>
        <v/>
      </c>
      <c r="I14" s="248" t="str">
        <f>IF(B14=0,"",'別紙様式2-2（交付金）'!I25)</f>
        <v/>
      </c>
      <c r="J14" s="249" t="str">
        <f>IF(B14=0,"",'別紙様式2-2（交付金）'!J25)</f>
        <v/>
      </c>
      <c r="K14" s="247" t="str">
        <f>IF(B14=0,"",'別紙様式2-2（交付金）'!N25)</f>
        <v/>
      </c>
      <c r="L14" s="247" t="str">
        <f>IF(B14=0,"",'別紙様式2-2（交付金）'!U25)</f>
        <v/>
      </c>
      <c r="M14" s="248" t="str">
        <f>IF(B14=0,"",'別紙様式2-2（交付金）'!W25)</f>
        <v/>
      </c>
      <c r="N14" s="248" t="str">
        <f>IF(B14=0,"",'別紙様式2-2（交付金）'!X25)</f>
        <v/>
      </c>
      <c r="O14" s="247" t="str">
        <f>IF(B14=0,"",'別紙様式2-2（交付金）'!Y25)</f>
        <v/>
      </c>
      <c r="P14" s="247" t="str">
        <f>IF(B14=0,"",'別紙様式2-2（交付金）'!Z25)</f>
        <v/>
      </c>
      <c r="Q14" s="237" t="str">
        <f>IF(B14=0,"",'別紙様式2-2（交付金）'!$F$5)</f>
        <v/>
      </c>
      <c r="R14" s="237" t="str">
        <f>IF(B14=0,"",'別紙様式2-2（交付金）'!$F$6)</f>
        <v/>
      </c>
      <c r="S14" s="238" t="str">
        <f>IF(B14=0,"",'別紙様式2-2（交付金）'!$AB$9)</f>
        <v/>
      </c>
      <c r="T14" s="238" t="str">
        <f>IF(B14=0,"",'別紙様式2-2（交付金）'!$AB$10)</f>
        <v/>
      </c>
      <c r="U14" s="238" t="str">
        <f>IF(B14=0,"",'別紙様式2-2（交付金）'!$AB$11)</f>
        <v/>
      </c>
      <c r="V14" s="238" t="str">
        <f>IF(B14=0,"",'別紙様式2-2（交付金）'!$AA$12)</f>
        <v/>
      </c>
      <c r="W14" s="239" t="str">
        <f>IF(B14=0,"",基本情報入力シート!$M$29)</f>
        <v/>
      </c>
      <c r="X14" s="239" t="str">
        <f>IF(B14=0,"",'別紙様式2-1（交付金）'!G$7)</f>
        <v/>
      </c>
      <c r="Y14" s="239" t="str">
        <f>IF(B14=0,"",'別紙様式2-1（交付金）'!$G$6)</f>
        <v/>
      </c>
      <c r="Z14" s="239" t="str">
        <f>IF(B14=0,"",'別紙様式2-1（交付金）'!$H$8)</f>
        <v/>
      </c>
      <c r="AA14" s="239" t="str">
        <f>IF(B14=0,"",'別紙様式2-1（交付金）'!$AE$1)</f>
        <v/>
      </c>
      <c r="AB14" s="239" t="str">
        <f>IF(B14=0,"",'別紙様式2-1（交付金）'!$G$9)</f>
        <v/>
      </c>
      <c r="AC14" s="239" t="str">
        <f>IF(B14=0,"",'別紙様式2-1（交付金）'!$G$10)</f>
        <v/>
      </c>
      <c r="AD14" s="240" t="str">
        <f>IF(B14=0,"",基本情報入力シート!$AB$40)</f>
        <v/>
      </c>
      <c r="AE14" s="239" t="str">
        <f>IF(B14=0,"",'別紙様式2-1（交付金）'!$S$69)</f>
        <v/>
      </c>
      <c r="AF14" s="239" t="str">
        <f>IF(B14=0,"",'別紙様式2-1（交付金）'!$Z$69)</f>
        <v/>
      </c>
      <c r="AG14" s="239" t="str">
        <f>IF(B14=0,"",'別紙様式2-1（交付金）'!$G$12)</f>
        <v/>
      </c>
      <c r="AH14" s="239" t="str">
        <f>IF(B14=0,"",'別紙様式2-1（交付金）'!$G$11)</f>
        <v/>
      </c>
      <c r="AI14" s="239" t="str">
        <f>IF(B14=0,"",'別紙様式2-1（交付金）'!$K$13)</f>
        <v/>
      </c>
      <c r="AJ14" s="239" t="str">
        <f>IF(B14=0,"",'別紙様式2-1（交付金）'!$Y$13)</f>
        <v/>
      </c>
      <c r="AK14" s="241" t="str">
        <f>IF(B14=0,"",'別紙様式2-1（交付金）'!$Z$16)</f>
        <v/>
      </c>
      <c r="AL14" s="241" t="str">
        <f>IF(B14=0,"",'別紙様式2-1（交付金）'!$Z$17)</f>
        <v/>
      </c>
      <c r="AM14" s="240" t="str">
        <f>IF(B14=0,"",'別紙様式2-1（交付金）'!$AJ$17)</f>
        <v/>
      </c>
      <c r="AN14" s="241" t="str">
        <f>IF(B14=0,"",'別紙様式2-1（交付金）'!$U$19)</f>
        <v/>
      </c>
      <c r="AO14" s="242" t="str">
        <f>IF(B14=0,"",'別紙様式2-1（交付金）'!$AC$19)</f>
        <v/>
      </c>
      <c r="AP14" s="240" t="str">
        <f>IF(B14=0,"",'別紙様式2-1（交付金）'!$AH$19)</f>
        <v/>
      </c>
      <c r="AQ14" s="241" t="str">
        <f>IF(B14=0,"",'別紙様式2-1（交付金）'!$U$20)</f>
        <v/>
      </c>
      <c r="AR14" s="241" t="str">
        <f>IF(B14=0,"",'別紙様式2-1（交付金）'!$U$21)</f>
        <v/>
      </c>
      <c r="AS14" s="241" t="str">
        <f>IF(B14=0,"",'別紙様式2-1（交付金）'!$N$22)</f>
        <v/>
      </c>
      <c r="AT14" s="241" t="str">
        <f>IF(B14=0,"",'別紙様式2-1（交付金）'!$N$23)</f>
        <v/>
      </c>
      <c r="AU14" s="242" t="str">
        <f>IF(B14=0,"",'別紙様式2-1（交付金）'!$V$23)</f>
        <v/>
      </c>
      <c r="AV14" s="241" t="str">
        <f>IF(B14=0,"",'別紙様式2-1（交付金）'!$Q$24)</f>
        <v/>
      </c>
      <c r="AW14" s="241" t="str">
        <f>IF(B14=0,"",'別紙様式2-1（交付金）'!$N$25)</f>
        <v/>
      </c>
      <c r="AX14" s="241" t="str">
        <f>IF(B14=0,"",'別紙様式2-1（交付金）'!$N$26)</f>
        <v/>
      </c>
      <c r="AY14" s="242" t="str">
        <f>IF(B14=0,"",'別紙様式2-1（交付金）'!$V$26)</f>
        <v/>
      </c>
      <c r="AZ14" s="241" t="str">
        <f>IF(B14=0,"",'別紙様式2-1（交付金）'!$Q$27)</f>
        <v/>
      </c>
      <c r="BA14" s="240" t="str">
        <f>IF(B14=0,"",'別紙様式2-1（交付金）'!$A$33)</f>
        <v/>
      </c>
      <c r="BB14" s="240" t="str">
        <f>IF(B14=0,"",'別紙様式2-1（交付金）'!$X$33)</f>
        <v/>
      </c>
      <c r="BC14" s="240" t="str">
        <f>IF(B14=0,"",'別紙様式2-1（交付金）'!$AI$37)</f>
        <v/>
      </c>
      <c r="BD14" s="240" t="str">
        <f>IF(B14=0,"",'別紙様式2-1（交付金）'!$H$38)</f>
        <v/>
      </c>
      <c r="BE14" s="240" t="str">
        <f>IF(B14=0,"",'別紙様式2-1（交付金）'!$M$38)</f>
        <v/>
      </c>
      <c r="BF14" s="243" t="str">
        <f>IF(B14=0,"",'別紙様式2-1（交付金）'!$U$38)</f>
        <v/>
      </c>
      <c r="BG14" s="243" t="str">
        <f>IF(B14=0,"",'別紙様式2-1（交付金）'!$H$39)</f>
        <v/>
      </c>
      <c r="BH14" s="240" t="str">
        <f>IF(B14=0,"",'別紙様式2-1（交付金）'!$M$39)</f>
        <v/>
      </c>
      <c r="BI14" s="240" t="str">
        <f>IF(B14=0,"",'別紙様式2-1（交付金）'!$R$39)</f>
        <v/>
      </c>
      <c r="BJ14" s="240" t="str">
        <f>IF(B14=0,"",'別紙様式2-1（交付金）'!$U$39)</f>
        <v/>
      </c>
      <c r="BK14" s="240" t="str">
        <f>IF(B14=0,"",'別紙様式2-1（交付金）'!$AA$39)</f>
        <v/>
      </c>
      <c r="BL14" s="244" t="str">
        <f>IF(B14=0,"",'別紙様式2-1（交付金）'!$AE$39)</f>
        <v/>
      </c>
      <c r="BM14" s="240" t="str">
        <f>IF(B14=0,"",'別紙様式2-1（交付金）'!$D$41)</f>
        <v/>
      </c>
      <c r="BN14" s="240" t="str">
        <f>IF(B14=0,"",'別紙様式2-1（交付金）'!$K$41)</f>
        <v/>
      </c>
      <c r="BO14" s="240" t="str">
        <f>IF(B14=0,"",'別紙様式2-1（交付金）'!$R$41)</f>
        <v/>
      </c>
      <c r="BP14" s="245" t="str">
        <f>IF(B14=0,"",'別紙様式2-1（交付金）'!$W$41)</f>
        <v/>
      </c>
      <c r="BQ14" s="245" t="str">
        <f>IF(B14=0,"",'別紙様式2-1（交付金）'!$D$43)</f>
        <v/>
      </c>
      <c r="BR14" s="240" t="str">
        <f>IF(B14=0,"",'別紙様式2-1（交付金）'!$D$44)</f>
        <v/>
      </c>
      <c r="BS14" s="240" t="str">
        <f>IF(B14=0,"",'別紙様式2-1（交付金）'!$D$45)</f>
        <v/>
      </c>
      <c r="BT14" s="239" t="str">
        <f>IF(B14=0,"",'別紙様式2-1（交付金）'!$L$44)</f>
        <v/>
      </c>
      <c r="BU14" s="240" t="str">
        <f>IF(B14=0,"",'別紙様式2-1（交付金）'!$AI$48)</f>
        <v/>
      </c>
      <c r="BV14" s="240" t="str">
        <f>IF(B14=0,"",'別紙様式2-1（交付金）'!$A$50)</f>
        <v/>
      </c>
      <c r="BW14" s="240" t="str">
        <f>IF(B14=0,"",'別紙様式2-1（交付金）'!$A$51)</f>
        <v/>
      </c>
      <c r="BX14" s="240" t="str">
        <f>IF(B14=0,"",'別紙様式2-1（交付金）'!$A$52)</f>
        <v/>
      </c>
      <c r="BY14" s="240" t="str">
        <f>IF(B14=0,"",'別紙様式2-1（交付金）'!$A$53)</f>
        <v/>
      </c>
      <c r="BZ14" s="240" t="str">
        <f>IF(B14=0,"",'別紙様式2-1（交付金）'!$A$54)</f>
        <v/>
      </c>
      <c r="CA14" s="240" t="str">
        <f>IF(B14=0,"",'別紙様式2-1（交付金）'!$A$55)</f>
        <v/>
      </c>
      <c r="CB14" s="240" t="str">
        <f>IF(B14=0,"",'別紙様式2-1（交付金）'!$A$56)</f>
        <v/>
      </c>
      <c r="CC14" s="240" t="str">
        <f>IF(B14=0,"",'別紙様式2-1（交付金）'!$A$57)</f>
        <v/>
      </c>
      <c r="CD14" s="240" t="str">
        <f>IF(B14=0,"",'別紙様式2-1（交付金）'!$A$58)</f>
        <v/>
      </c>
      <c r="CE14" s="240" t="str">
        <f>IF(B14=0,"",'別紙様式2-1（交付金）'!$AI$60)</f>
        <v/>
      </c>
      <c r="CF14" s="240" t="str">
        <f>IF(B14=0,"",'別紙様式2-1（交付金）'!$B$62)</f>
        <v/>
      </c>
      <c r="CG14" s="240" t="str">
        <f>IF(B14=0,"",'別紙様式2-1（交付金）'!$B$63)</f>
        <v/>
      </c>
      <c r="CH14" s="240" t="str">
        <f>IF(B14=0,"",'別紙様式2-1（交付金）'!$G$68)</f>
        <v/>
      </c>
      <c r="CI14" s="240" t="str">
        <f>IF(B14=0,"",'別紙様式2-1（交付金）'!$J$68)</f>
        <v/>
      </c>
      <c r="CJ14" s="240" t="str">
        <f>IF(B14=0,"",'別紙様式2-1（交付金）'!$AJ$77)</f>
        <v/>
      </c>
      <c r="CK14" s="240" t="str">
        <f>IF(B14=0,"",'別紙様式2-1（交付金）'!$AJ$80)</f>
        <v/>
      </c>
      <c r="CL14" s="240" t="str">
        <f>IF(B14=0,"",'別紙様式2-1（交付金）'!$AJ$81)</f>
        <v/>
      </c>
      <c r="CM14" s="240" t="str">
        <f>IF(B14=0,"",'別紙様式2-1（交付金）'!$AJ$84)</f>
        <v/>
      </c>
      <c r="CN14" s="240" t="str">
        <f>IF(B14=0,"",'別紙様式2-1（交付金）'!$AJ$87)</f>
        <v/>
      </c>
      <c r="CO14" s="240" t="str">
        <f>IF(B14=0,"",'別紙様式2-1（交付金）'!$AJ$90)</f>
        <v/>
      </c>
      <c r="CP14" s="240" t="str">
        <f>IF(B14=0,"",'別紙様式2-1（交付金）'!$AJ$91)</f>
        <v/>
      </c>
      <c r="CQ14" s="240" t="str">
        <f>IF(B14=0,"",'別紙様式2-1（交付金）'!$AJ$94)</f>
        <v/>
      </c>
      <c r="CR14" s="240" t="str">
        <f>IF(B14=0,"",'別紙様式2-1（交付金）'!$AJ$95)</f>
        <v/>
      </c>
      <c r="CS14" s="240" t="str">
        <f>IF(B14=0,"",'別紙様式2-1（交付金）'!$AJ$96)</f>
        <v/>
      </c>
    </row>
    <row r="15" spans="1:97">
      <c r="A15" s="239" t="str">
        <f t="shared" si="0"/>
        <v/>
      </c>
      <c r="B15" s="246">
        <f>IF(基本情報入力シート!C54=0,0,基本情報入力シート!C54)</f>
        <v>0</v>
      </c>
      <c r="C15" s="246" t="str">
        <f>IF(B15=0,"",'別紙様式2-2（交付金）'!C26)</f>
        <v/>
      </c>
      <c r="D15" s="246" t="str">
        <f>IF(B15=0,"",'別紙様式2-2（交付金）'!D26)</f>
        <v/>
      </c>
      <c r="E15" s="246" t="str">
        <f>IF(B15=0,"",'別紙様式2-2（交付金）'!E26)</f>
        <v/>
      </c>
      <c r="F15" s="246" t="str">
        <f>IF(B15=0,"",'別紙様式2-2（交付金）'!F26)</f>
        <v/>
      </c>
      <c r="G15" s="246" t="str">
        <f>IF(B15=0,"",'別紙様式2-2（交付金）'!G26)</f>
        <v/>
      </c>
      <c r="H15" s="247" t="str">
        <f>IF(B15=0,"",'別紙様式2-2（交付金）'!H26)</f>
        <v/>
      </c>
      <c r="I15" s="248" t="str">
        <f>IF(B15=0,"",'別紙様式2-2（交付金）'!I26)</f>
        <v/>
      </c>
      <c r="J15" s="249" t="str">
        <f>IF(B15=0,"",'別紙様式2-2（交付金）'!J26)</f>
        <v/>
      </c>
      <c r="K15" s="247" t="str">
        <f>IF(B15=0,"",'別紙様式2-2（交付金）'!N26)</f>
        <v/>
      </c>
      <c r="L15" s="247" t="str">
        <f>IF(B15=0,"",'別紙様式2-2（交付金）'!U26)</f>
        <v/>
      </c>
      <c r="M15" s="248" t="str">
        <f>IF(B15=0,"",'別紙様式2-2（交付金）'!W26)</f>
        <v/>
      </c>
      <c r="N15" s="248" t="str">
        <f>IF(B15=0,"",'別紙様式2-2（交付金）'!X26)</f>
        <v/>
      </c>
      <c r="O15" s="247" t="str">
        <f>IF(B15=0,"",'別紙様式2-2（交付金）'!Y26)</f>
        <v/>
      </c>
      <c r="P15" s="247" t="str">
        <f>IF(B15=0,"",'別紙様式2-2（交付金）'!Z26)</f>
        <v/>
      </c>
      <c r="Q15" s="237" t="str">
        <f>IF(B15=0,"",'別紙様式2-2（交付金）'!$F$5)</f>
        <v/>
      </c>
      <c r="R15" s="237" t="str">
        <f>IF(B15=0,"",'別紙様式2-2（交付金）'!$F$6)</f>
        <v/>
      </c>
      <c r="S15" s="238" t="str">
        <f>IF(B15=0,"",'別紙様式2-2（交付金）'!$AB$9)</f>
        <v/>
      </c>
      <c r="T15" s="238" t="str">
        <f>IF(B15=0,"",'別紙様式2-2（交付金）'!$AB$10)</f>
        <v/>
      </c>
      <c r="U15" s="238" t="str">
        <f>IF(B15=0,"",'別紙様式2-2（交付金）'!$AB$11)</f>
        <v/>
      </c>
      <c r="V15" s="238" t="str">
        <f>IF(B15=0,"",'別紙様式2-2（交付金）'!$AA$12)</f>
        <v/>
      </c>
      <c r="W15" s="239" t="str">
        <f>IF(B15=0,"",基本情報入力シート!$M$29)</f>
        <v/>
      </c>
      <c r="X15" s="239" t="str">
        <f>IF(B15=0,"",'別紙様式2-1（交付金）'!G$7)</f>
        <v/>
      </c>
      <c r="Y15" s="239" t="str">
        <f>IF(B15=0,"",'別紙様式2-1（交付金）'!$G$6)</f>
        <v/>
      </c>
      <c r="Z15" s="239" t="str">
        <f>IF(B15=0,"",'別紙様式2-1（交付金）'!$H$8)</f>
        <v/>
      </c>
      <c r="AA15" s="239" t="str">
        <f>IF(B15=0,"",'別紙様式2-1（交付金）'!$AE$1)</f>
        <v/>
      </c>
      <c r="AB15" s="239" t="str">
        <f>IF(B15=0,"",'別紙様式2-1（交付金）'!$G$9)</f>
        <v/>
      </c>
      <c r="AC15" s="239" t="str">
        <f>IF(B15=0,"",'別紙様式2-1（交付金）'!$G$10)</f>
        <v/>
      </c>
      <c r="AD15" s="240" t="str">
        <f>IF(B15=0,"",基本情報入力シート!$AB$40)</f>
        <v/>
      </c>
      <c r="AE15" s="239" t="str">
        <f>IF(B15=0,"",'別紙様式2-1（交付金）'!$S$69)</f>
        <v/>
      </c>
      <c r="AF15" s="239" t="str">
        <f>IF(B15=0,"",'別紙様式2-1（交付金）'!$Z$69)</f>
        <v/>
      </c>
      <c r="AG15" s="239" t="str">
        <f>IF(B15=0,"",'別紙様式2-1（交付金）'!$G$12)</f>
        <v/>
      </c>
      <c r="AH15" s="239" t="str">
        <f>IF(B15=0,"",'別紙様式2-1（交付金）'!$G$11)</f>
        <v/>
      </c>
      <c r="AI15" s="239" t="str">
        <f>IF(B15=0,"",'別紙様式2-1（交付金）'!$K$13)</f>
        <v/>
      </c>
      <c r="AJ15" s="239" t="str">
        <f>IF(B15=0,"",'別紙様式2-1（交付金）'!$Y$13)</f>
        <v/>
      </c>
      <c r="AK15" s="241" t="str">
        <f>IF(B15=0,"",'別紙様式2-1（交付金）'!$Z$16)</f>
        <v/>
      </c>
      <c r="AL15" s="241" t="str">
        <f>IF(B15=0,"",'別紙様式2-1（交付金）'!$Z$17)</f>
        <v/>
      </c>
      <c r="AM15" s="240" t="str">
        <f>IF(B15=0,"",'別紙様式2-1（交付金）'!$AJ$17)</f>
        <v/>
      </c>
      <c r="AN15" s="241" t="str">
        <f>IF(B15=0,"",'別紙様式2-1（交付金）'!$U$19)</f>
        <v/>
      </c>
      <c r="AO15" s="242" t="str">
        <f>IF(B15=0,"",'別紙様式2-1（交付金）'!$AC$19)</f>
        <v/>
      </c>
      <c r="AP15" s="240" t="str">
        <f>IF(B15=0,"",'別紙様式2-1（交付金）'!$AH$19)</f>
        <v/>
      </c>
      <c r="AQ15" s="241" t="str">
        <f>IF(B15=0,"",'別紙様式2-1（交付金）'!$U$20)</f>
        <v/>
      </c>
      <c r="AR15" s="241" t="str">
        <f>IF(B15=0,"",'別紙様式2-1（交付金）'!$U$21)</f>
        <v/>
      </c>
      <c r="AS15" s="241" t="str">
        <f>IF(B15=0,"",'別紙様式2-1（交付金）'!$N$22)</f>
        <v/>
      </c>
      <c r="AT15" s="241" t="str">
        <f>IF(B15=0,"",'別紙様式2-1（交付金）'!$N$23)</f>
        <v/>
      </c>
      <c r="AU15" s="242" t="str">
        <f>IF(B15=0,"",'別紙様式2-1（交付金）'!$V$23)</f>
        <v/>
      </c>
      <c r="AV15" s="241" t="str">
        <f>IF(B15=0,"",'別紙様式2-1（交付金）'!$Q$24)</f>
        <v/>
      </c>
      <c r="AW15" s="241" t="str">
        <f>IF(B15=0,"",'別紙様式2-1（交付金）'!$N$25)</f>
        <v/>
      </c>
      <c r="AX15" s="241" t="str">
        <f>IF(B15=0,"",'別紙様式2-1（交付金）'!$N$26)</f>
        <v/>
      </c>
      <c r="AY15" s="242" t="str">
        <f>IF(B15=0,"",'別紙様式2-1（交付金）'!$V$26)</f>
        <v/>
      </c>
      <c r="AZ15" s="241" t="str">
        <f>IF(B15=0,"",'別紙様式2-1（交付金）'!$Q$27)</f>
        <v/>
      </c>
      <c r="BA15" s="240" t="str">
        <f>IF(B15=0,"",'別紙様式2-1（交付金）'!$A$33)</f>
        <v/>
      </c>
      <c r="BB15" s="240" t="str">
        <f>IF(B15=0,"",'別紙様式2-1（交付金）'!$X$33)</f>
        <v/>
      </c>
      <c r="BC15" s="240" t="str">
        <f>IF(B15=0,"",'別紙様式2-1（交付金）'!$AI$37)</f>
        <v/>
      </c>
      <c r="BD15" s="240" t="str">
        <f>IF(B15=0,"",'別紙様式2-1（交付金）'!$H$38)</f>
        <v/>
      </c>
      <c r="BE15" s="240" t="str">
        <f>IF(B15=0,"",'別紙様式2-1（交付金）'!$M$38)</f>
        <v/>
      </c>
      <c r="BF15" s="243" t="str">
        <f>IF(B15=0,"",'別紙様式2-1（交付金）'!$U$38)</f>
        <v/>
      </c>
      <c r="BG15" s="243" t="str">
        <f>IF(B15=0,"",'別紙様式2-1（交付金）'!$H$39)</f>
        <v/>
      </c>
      <c r="BH15" s="240" t="str">
        <f>IF(B15=0,"",'別紙様式2-1（交付金）'!$M$39)</f>
        <v/>
      </c>
      <c r="BI15" s="240" t="str">
        <f>IF(B15=0,"",'別紙様式2-1（交付金）'!$R$39)</f>
        <v/>
      </c>
      <c r="BJ15" s="240" t="str">
        <f>IF(B15=0,"",'別紙様式2-1（交付金）'!$U$39)</f>
        <v/>
      </c>
      <c r="BK15" s="240" t="str">
        <f>IF(B15=0,"",'別紙様式2-1（交付金）'!$AA$39)</f>
        <v/>
      </c>
      <c r="BL15" s="244" t="str">
        <f>IF(B15=0,"",'別紙様式2-1（交付金）'!$AE$39)</f>
        <v/>
      </c>
      <c r="BM15" s="240" t="str">
        <f>IF(B15=0,"",'別紙様式2-1（交付金）'!$D$41)</f>
        <v/>
      </c>
      <c r="BN15" s="240" t="str">
        <f>IF(B15=0,"",'別紙様式2-1（交付金）'!$K$41)</f>
        <v/>
      </c>
      <c r="BO15" s="240" t="str">
        <f>IF(B15=0,"",'別紙様式2-1（交付金）'!$R$41)</f>
        <v/>
      </c>
      <c r="BP15" s="245" t="str">
        <f>IF(B15=0,"",'別紙様式2-1（交付金）'!$W$41)</f>
        <v/>
      </c>
      <c r="BQ15" s="245" t="str">
        <f>IF(B15=0,"",'別紙様式2-1（交付金）'!$D$43)</f>
        <v/>
      </c>
      <c r="BR15" s="240" t="str">
        <f>IF(B15=0,"",'別紙様式2-1（交付金）'!$D$44)</f>
        <v/>
      </c>
      <c r="BS15" s="240" t="str">
        <f>IF(B15=0,"",'別紙様式2-1（交付金）'!$D$45)</f>
        <v/>
      </c>
      <c r="BT15" s="239" t="str">
        <f>IF(B15=0,"",'別紙様式2-1（交付金）'!$L$44)</f>
        <v/>
      </c>
      <c r="BU15" s="240" t="str">
        <f>IF(B15=0,"",'別紙様式2-1（交付金）'!$AI$48)</f>
        <v/>
      </c>
      <c r="BV15" s="240" t="str">
        <f>IF(B15=0,"",'別紙様式2-1（交付金）'!$A$50)</f>
        <v/>
      </c>
      <c r="BW15" s="240" t="str">
        <f>IF(B15=0,"",'別紙様式2-1（交付金）'!$A$51)</f>
        <v/>
      </c>
      <c r="BX15" s="240" t="str">
        <f>IF(B15=0,"",'別紙様式2-1（交付金）'!$A$52)</f>
        <v/>
      </c>
      <c r="BY15" s="240" t="str">
        <f>IF(B15=0,"",'別紙様式2-1（交付金）'!$A$53)</f>
        <v/>
      </c>
      <c r="BZ15" s="240" t="str">
        <f>IF(B15=0,"",'別紙様式2-1（交付金）'!$A$54)</f>
        <v/>
      </c>
      <c r="CA15" s="240" t="str">
        <f>IF(B15=0,"",'別紙様式2-1（交付金）'!$A$55)</f>
        <v/>
      </c>
      <c r="CB15" s="240" t="str">
        <f>IF(B15=0,"",'別紙様式2-1（交付金）'!$A$56)</f>
        <v/>
      </c>
      <c r="CC15" s="240" t="str">
        <f>IF(B15=0,"",'別紙様式2-1（交付金）'!$A$57)</f>
        <v/>
      </c>
      <c r="CD15" s="240" t="str">
        <f>IF(B15=0,"",'別紙様式2-1（交付金）'!$A$58)</f>
        <v/>
      </c>
      <c r="CE15" s="240" t="str">
        <f>IF(B15=0,"",'別紙様式2-1（交付金）'!$AI$60)</f>
        <v/>
      </c>
      <c r="CF15" s="240" t="str">
        <f>IF(B15=0,"",'別紙様式2-1（交付金）'!$B$62)</f>
        <v/>
      </c>
      <c r="CG15" s="240" t="str">
        <f>IF(B15=0,"",'別紙様式2-1（交付金）'!$B$63)</f>
        <v/>
      </c>
      <c r="CH15" s="240" t="str">
        <f>IF(B15=0,"",'別紙様式2-1（交付金）'!$G$68)</f>
        <v/>
      </c>
      <c r="CI15" s="240" t="str">
        <f>IF(B15=0,"",'別紙様式2-1（交付金）'!$J$68)</f>
        <v/>
      </c>
      <c r="CJ15" s="240" t="str">
        <f>IF(B15=0,"",'別紙様式2-1（交付金）'!$AJ$77)</f>
        <v/>
      </c>
      <c r="CK15" s="240" t="str">
        <f>IF(B15=0,"",'別紙様式2-1（交付金）'!$AJ$80)</f>
        <v/>
      </c>
      <c r="CL15" s="240" t="str">
        <f>IF(B15=0,"",'別紙様式2-1（交付金）'!$AJ$81)</f>
        <v/>
      </c>
      <c r="CM15" s="240" t="str">
        <f>IF(B15=0,"",'別紙様式2-1（交付金）'!$AJ$84)</f>
        <v/>
      </c>
      <c r="CN15" s="240" t="str">
        <f>IF(B15=0,"",'別紙様式2-1（交付金）'!$AJ$87)</f>
        <v/>
      </c>
      <c r="CO15" s="240" t="str">
        <f>IF(B15=0,"",'別紙様式2-1（交付金）'!$AJ$90)</f>
        <v/>
      </c>
      <c r="CP15" s="240" t="str">
        <f>IF(B15=0,"",'別紙様式2-1（交付金）'!$AJ$91)</f>
        <v/>
      </c>
      <c r="CQ15" s="240" t="str">
        <f>IF(B15=0,"",'別紙様式2-1（交付金）'!$AJ$94)</f>
        <v/>
      </c>
      <c r="CR15" s="240" t="str">
        <f>IF(B15=0,"",'別紙様式2-1（交付金）'!$AJ$95)</f>
        <v/>
      </c>
      <c r="CS15" s="240" t="str">
        <f>IF(B15=0,"",'別紙様式2-1（交付金）'!$AJ$96)</f>
        <v/>
      </c>
    </row>
    <row r="16" spans="1:97">
      <c r="A16" s="239" t="str">
        <f t="shared" si="0"/>
        <v/>
      </c>
      <c r="B16" s="246">
        <f>IF(基本情報入力シート!C55=0,0,基本情報入力シート!C55)</f>
        <v>0</v>
      </c>
      <c r="C16" s="246" t="str">
        <f>IF(B16=0,"",'別紙様式2-2（交付金）'!C27)</f>
        <v/>
      </c>
      <c r="D16" s="246" t="str">
        <f>IF(B16=0,"",'別紙様式2-2（交付金）'!D27)</f>
        <v/>
      </c>
      <c r="E16" s="246" t="str">
        <f>IF(B16=0,"",'別紙様式2-2（交付金）'!E27)</f>
        <v/>
      </c>
      <c r="F16" s="246" t="str">
        <f>IF(B16=0,"",'別紙様式2-2（交付金）'!F27)</f>
        <v/>
      </c>
      <c r="G16" s="246" t="str">
        <f>IF(B16=0,"",'別紙様式2-2（交付金）'!G27)</f>
        <v/>
      </c>
      <c r="H16" s="247" t="str">
        <f>IF(B16=0,"",'別紙様式2-2（交付金）'!H27)</f>
        <v/>
      </c>
      <c r="I16" s="248" t="str">
        <f>IF(B16=0,"",'別紙様式2-2（交付金）'!I27)</f>
        <v/>
      </c>
      <c r="J16" s="249" t="str">
        <f>IF(B16=0,"",'別紙様式2-2（交付金）'!J27)</f>
        <v/>
      </c>
      <c r="K16" s="247" t="str">
        <f>IF(B16=0,"",'別紙様式2-2（交付金）'!N27)</f>
        <v/>
      </c>
      <c r="L16" s="247" t="str">
        <f>IF(B16=0,"",'別紙様式2-2（交付金）'!U27)</f>
        <v/>
      </c>
      <c r="M16" s="248" t="str">
        <f>IF(B16=0,"",'別紙様式2-2（交付金）'!W27)</f>
        <v/>
      </c>
      <c r="N16" s="248" t="str">
        <f>IF(B16=0,"",'別紙様式2-2（交付金）'!X27)</f>
        <v/>
      </c>
      <c r="O16" s="247" t="str">
        <f>IF(B16=0,"",'別紙様式2-2（交付金）'!Y27)</f>
        <v/>
      </c>
      <c r="P16" s="247" t="str">
        <f>IF(B16=0,"",'別紙様式2-2（交付金）'!Z27)</f>
        <v/>
      </c>
      <c r="Q16" s="237" t="str">
        <f>IF(B16=0,"",'別紙様式2-2（交付金）'!$F$5)</f>
        <v/>
      </c>
      <c r="R16" s="237" t="str">
        <f>IF(B16=0,"",'別紙様式2-2（交付金）'!$F$6)</f>
        <v/>
      </c>
      <c r="S16" s="238" t="str">
        <f>IF(B16=0,"",'別紙様式2-2（交付金）'!$AB$9)</f>
        <v/>
      </c>
      <c r="T16" s="238" t="str">
        <f>IF(B16=0,"",'別紙様式2-2（交付金）'!$AB$10)</f>
        <v/>
      </c>
      <c r="U16" s="238" t="str">
        <f>IF(B16=0,"",'別紙様式2-2（交付金）'!$AB$11)</f>
        <v/>
      </c>
      <c r="V16" s="238" t="str">
        <f>IF(B16=0,"",'別紙様式2-2（交付金）'!$AA$12)</f>
        <v/>
      </c>
      <c r="W16" s="239" t="str">
        <f>IF(B16=0,"",基本情報入力シート!$M$29)</f>
        <v/>
      </c>
      <c r="X16" s="239" t="str">
        <f>IF(B16=0,"",'別紙様式2-1（交付金）'!G$7)</f>
        <v/>
      </c>
      <c r="Y16" s="239" t="str">
        <f>IF(B16=0,"",'別紙様式2-1（交付金）'!$G$6)</f>
        <v/>
      </c>
      <c r="Z16" s="239" t="str">
        <f>IF(B16=0,"",'別紙様式2-1（交付金）'!$H$8)</f>
        <v/>
      </c>
      <c r="AA16" s="239" t="str">
        <f>IF(B16=0,"",'別紙様式2-1（交付金）'!$AE$1)</f>
        <v/>
      </c>
      <c r="AB16" s="239" t="str">
        <f>IF(B16=0,"",'別紙様式2-1（交付金）'!$G$9)</f>
        <v/>
      </c>
      <c r="AC16" s="239" t="str">
        <f>IF(B16=0,"",'別紙様式2-1（交付金）'!$G$10)</f>
        <v/>
      </c>
      <c r="AD16" s="240" t="str">
        <f>IF(B16=0,"",基本情報入力シート!$AB$40)</f>
        <v/>
      </c>
      <c r="AE16" s="239" t="str">
        <f>IF(B16=0,"",'別紙様式2-1（交付金）'!$S$69)</f>
        <v/>
      </c>
      <c r="AF16" s="239" t="str">
        <f>IF(B16=0,"",'別紙様式2-1（交付金）'!$Z$69)</f>
        <v/>
      </c>
      <c r="AG16" s="239" t="str">
        <f>IF(B16=0,"",'別紙様式2-1（交付金）'!$G$12)</f>
        <v/>
      </c>
      <c r="AH16" s="239" t="str">
        <f>IF(B16=0,"",'別紙様式2-1（交付金）'!$G$11)</f>
        <v/>
      </c>
      <c r="AI16" s="239" t="str">
        <f>IF(B16=0,"",'別紙様式2-1（交付金）'!$K$13)</f>
        <v/>
      </c>
      <c r="AJ16" s="239" t="str">
        <f>IF(B16=0,"",'別紙様式2-1（交付金）'!$Y$13)</f>
        <v/>
      </c>
      <c r="AK16" s="241" t="str">
        <f>IF(B16=0,"",'別紙様式2-1（交付金）'!$Z$16)</f>
        <v/>
      </c>
      <c r="AL16" s="241" t="str">
        <f>IF(B16=0,"",'別紙様式2-1（交付金）'!$Z$17)</f>
        <v/>
      </c>
      <c r="AM16" s="240" t="str">
        <f>IF(B16=0,"",'別紙様式2-1（交付金）'!$AJ$17)</f>
        <v/>
      </c>
      <c r="AN16" s="241" t="str">
        <f>IF(B16=0,"",'別紙様式2-1（交付金）'!$U$19)</f>
        <v/>
      </c>
      <c r="AO16" s="242" t="str">
        <f>IF(B16=0,"",'別紙様式2-1（交付金）'!$AC$19)</f>
        <v/>
      </c>
      <c r="AP16" s="240" t="str">
        <f>IF(B16=0,"",'別紙様式2-1（交付金）'!$AH$19)</f>
        <v/>
      </c>
      <c r="AQ16" s="241" t="str">
        <f>IF(B16=0,"",'別紙様式2-1（交付金）'!$U$20)</f>
        <v/>
      </c>
      <c r="AR16" s="241" t="str">
        <f>IF(B16=0,"",'別紙様式2-1（交付金）'!$U$21)</f>
        <v/>
      </c>
      <c r="AS16" s="241" t="str">
        <f>IF(B16=0,"",'別紙様式2-1（交付金）'!$N$22)</f>
        <v/>
      </c>
      <c r="AT16" s="241" t="str">
        <f>IF(B16=0,"",'別紙様式2-1（交付金）'!$N$23)</f>
        <v/>
      </c>
      <c r="AU16" s="242" t="str">
        <f>IF(B16=0,"",'別紙様式2-1（交付金）'!$V$23)</f>
        <v/>
      </c>
      <c r="AV16" s="241" t="str">
        <f>IF(B16=0,"",'別紙様式2-1（交付金）'!$Q$24)</f>
        <v/>
      </c>
      <c r="AW16" s="241" t="str">
        <f>IF(B16=0,"",'別紙様式2-1（交付金）'!$N$25)</f>
        <v/>
      </c>
      <c r="AX16" s="241" t="str">
        <f>IF(B16=0,"",'別紙様式2-1（交付金）'!$N$26)</f>
        <v/>
      </c>
      <c r="AY16" s="242" t="str">
        <f>IF(B16=0,"",'別紙様式2-1（交付金）'!$V$26)</f>
        <v/>
      </c>
      <c r="AZ16" s="241" t="str">
        <f>IF(B16=0,"",'別紙様式2-1（交付金）'!$Q$27)</f>
        <v/>
      </c>
      <c r="BA16" s="240" t="str">
        <f>IF(B16=0,"",'別紙様式2-1（交付金）'!$A$33)</f>
        <v/>
      </c>
      <c r="BB16" s="240" t="str">
        <f>IF(B16=0,"",'別紙様式2-1（交付金）'!$X$33)</f>
        <v/>
      </c>
      <c r="BC16" s="240" t="str">
        <f>IF(B16=0,"",'別紙様式2-1（交付金）'!$AI$37)</f>
        <v/>
      </c>
      <c r="BD16" s="240" t="str">
        <f>IF(B16=0,"",'別紙様式2-1（交付金）'!$H$38)</f>
        <v/>
      </c>
      <c r="BE16" s="240" t="str">
        <f>IF(B16=0,"",'別紙様式2-1（交付金）'!$M$38)</f>
        <v/>
      </c>
      <c r="BF16" s="243" t="str">
        <f>IF(B16=0,"",'別紙様式2-1（交付金）'!$U$38)</f>
        <v/>
      </c>
      <c r="BG16" s="243" t="str">
        <f>IF(B16=0,"",'別紙様式2-1（交付金）'!$H$39)</f>
        <v/>
      </c>
      <c r="BH16" s="240" t="str">
        <f>IF(B16=0,"",'別紙様式2-1（交付金）'!$M$39)</f>
        <v/>
      </c>
      <c r="BI16" s="240" t="str">
        <f>IF(B16=0,"",'別紙様式2-1（交付金）'!$R$39)</f>
        <v/>
      </c>
      <c r="BJ16" s="240" t="str">
        <f>IF(B16=0,"",'別紙様式2-1（交付金）'!$U$39)</f>
        <v/>
      </c>
      <c r="BK16" s="240" t="str">
        <f>IF(B16=0,"",'別紙様式2-1（交付金）'!$AA$39)</f>
        <v/>
      </c>
      <c r="BL16" s="244" t="str">
        <f>IF(B16=0,"",'別紙様式2-1（交付金）'!$AE$39)</f>
        <v/>
      </c>
      <c r="BM16" s="240" t="str">
        <f>IF(B16=0,"",'別紙様式2-1（交付金）'!$D$41)</f>
        <v/>
      </c>
      <c r="BN16" s="240" t="str">
        <f>IF(B16=0,"",'別紙様式2-1（交付金）'!$K$41)</f>
        <v/>
      </c>
      <c r="BO16" s="240" t="str">
        <f>IF(B16=0,"",'別紙様式2-1（交付金）'!$R$41)</f>
        <v/>
      </c>
      <c r="BP16" s="245" t="str">
        <f>IF(B16=0,"",'別紙様式2-1（交付金）'!$W$41)</f>
        <v/>
      </c>
      <c r="BQ16" s="245" t="str">
        <f>IF(B16=0,"",'別紙様式2-1（交付金）'!$D$43)</f>
        <v/>
      </c>
      <c r="BR16" s="240" t="str">
        <f>IF(B16=0,"",'別紙様式2-1（交付金）'!$D$44)</f>
        <v/>
      </c>
      <c r="BS16" s="240" t="str">
        <f>IF(B16=0,"",'別紙様式2-1（交付金）'!$D$45)</f>
        <v/>
      </c>
      <c r="BT16" s="239" t="str">
        <f>IF(B16=0,"",'別紙様式2-1（交付金）'!$L$44)</f>
        <v/>
      </c>
      <c r="BU16" s="240" t="str">
        <f>IF(B16=0,"",'別紙様式2-1（交付金）'!$AI$48)</f>
        <v/>
      </c>
      <c r="BV16" s="240" t="str">
        <f>IF(B16=0,"",'別紙様式2-1（交付金）'!$A$50)</f>
        <v/>
      </c>
      <c r="BW16" s="240" t="str">
        <f>IF(B16=0,"",'別紙様式2-1（交付金）'!$A$51)</f>
        <v/>
      </c>
      <c r="BX16" s="240" t="str">
        <f>IF(B16=0,"",'別紙様式2-1（交付金）'!$A$52)</f>
        <v/>
      </c>
      <c r="BY16" s="240" t="str">
        <f>IF(B16=0,"",'別紙様式2-1（交付金）'!$A$53)</f>
        <v/>
      </c>
      <c r="BZ16" s="240" t="str">
        <f>IF(B16=0,"",'別紙様式2-1（交付金）'!$A$54)</f>
        <v/>
      </c>
      <c r="CA16" s="240" t="str">
        <f>IF(B16=0,"",'別紙様式2-1（交付金）'!$A$55)</f>
        <v/>
      </c>
      <c r="CB16" s="240" t="str">
        <f>IF(B16=0,"",'別紙様式2-1（交付金）'!$A$56)</f>
        <v/>
      </c>
      <c r="CC16" s="240" t="str">
        <f>IF(B16=0,"",'別紙様式2-1（交付金）'!$A$57)</f>
        <v/>
      </c>
      <c r="CD16" s="240" t="str">
        <f>IF(B16=0,"",'別紙様式2-1（交付金）'!$A$58)</f>
        <v/>
      </c>
      <c r="CE16" s="240" t="str">
        <f>IF(B16=0,"",'別紙様式2-1（交付金）'!$AI$60)</f>
        <v/>
      </c>
      <c r="CF16" s="240" t="str">
        <f>IF(B16=0,"",'別紙様式2-1（交付金）'!$B$62)</f>
        <v/>
      </c>
      <c r="CG16" s="240" t="str">
        <f>IF(B16=0,"",'別紙様式2-1（交付金）'!$B$63)</f>
        <v/>
      </c>
      <c r="CH16" s="240" t="str">
        <f>IF(B16=0,"",'別紙様式2-1（交付金）'!$G$68)</f>
        <v/>
      </c>
      <c r="CI16" s="240" t="str">
        <f>IF(B16=0,"",'別紙様式2-1（交付金）'!$J$68)</f>
        <v/>
      </c>
      <c r="CJ16" s="240" t="str">
        <f>IF(B16=0,"",'別紙様式2-1（交付金）'!$AJ$77)</f>
        <v/>
      </c>
      <c r="CK16" s="240" t="str">
        <f>IF(B16=0,"",'別紙様式2-1（交付金）'!$AJ$80)</f>
        <v/>
      </c>
      <c r="CL16" s="240" t="str">
        <f>IF(B16=0,"",'別紙様式2-1（交付金）'!$AJ$81)</f>
        <v/>
      </c>
      <c r="CM16" s="240" t="str">
        <f>IF(B16=0,"",'別紙様式2-1（交付金）'!$AJ$84)</f>
        <v/>
      </c>
      <c r="CN16" s="240" t="str">
        <f>IF(B16=0,"",'別紙様式2-1（交付金）'!$AJ$87)</f>
        <v/>
      </c>
      <c r="CO16" s="240" t="str">
        <f>IF(B16=0,"",'別紙様式2-1（交付金）'!$AJ$90)</f>
        <v/>
      </c>
      <c r="CP16" s="240" t="str">
        <f>IF(B16=0,"",'別紙様式2-1（交付金）'!$AJ$91)</f>
        <v/>
      </c>
      <c r="CQ16" s="240" t="str">
        <f>IF(B16=0,"",'別紙様式2-1（交付金）'!$AJ$94)</f>
        <v/>
      </c>
      <c r="CR16" s="240" t="str">
        <f>IF(B16=0,"",'別紙様式2-1（交付金）'!$AJ$95)</f>
        <v/>
      </c>
      <c r="CS16" s="240" t="str">
        <f>IF(B16=0,"",'別紙様式2-1（交付金）'!$AJ$96)</f>
        <v/>
      </c>
    </row>
    <row r="17" spans="1:97">
      <c r="A17" s="239" t="str">
        <f t="shared" si="0"/>
        <v/>
      </c>
      <c r="B17" s="246">
        <f>IF(基本情報入力シート!C56=0,0,基本情報入力シート!C56)</f>
        <v>0</v>
      </c>
      <c r="C17" s="246" t="str">
        <f>IF(B17=0,"",'別紙様式2-2（交付金）'!C28)</f>
        <v/>
      </c>
      <c r="D17" s="246" t="str">
        <f>IF(B17=0,"",'別紙様式2-2（交付金）'!D28)</f>
        <v/>
      </c>
      <c r="E17" s="246" t="str">
        <f>IF(B17=0,"",'別紙様式2-2（交付金）'!E28)</f>
        <v/>
      </c>
      <c r="F17" s="246" t="str">
        <f>IF(B17=0,"",'別紙様式2-2（交付金）'!F28)</f>
        <v/>
      </c>
      <c r="G17" s="246" t="str">
        <f>IF(B17=0,"",'別紙様式2-2（交付金）'!G28)</f>
        <v/>
      </c>
      <c r="H17" s="247" t="str">
        <f>IF(B17=0,"",'別紙様式2-2（交付金）'!H28)</f>
        <v/>
      </c>
      <c r="I17" s="248" t="str">
        <f>IF(B17=0,"",'別紙様式2-2（交付金）'!I28)</f>
        <v/>
      </c>
      <c r="J17" s="249" t="str">
        <f>IF(B17=0,"",'別紙様式2-2（交付金）'!J28)</f>
        <v/>
      </c>
      <c r="K17" s="247" t="str">
        <f>IF(B17=0,"",'別紙様式2-2（交付金）'!N28)</f>
        <v/>
      </c>
      <c r="L17" s="247" t="str">
        <f>IF(B17=0,"",'別紙様式2-2（交付金）'!U28)</f>
        <v/>
      </c>
      <c r="M17" s="248" t="str">
        <f>IF(B17=0,"",'別紙様式2-2（交付金）'!W28)</f>
        <v/>
      </c>
      <c r="N17" s="248" t="str">
        <f>IF(B17=0,"",'別紙様式2-2（交付金）'!X28)</f>
        <v/>
      </c>
      <c r="O17" s="247" t="str">
        <f>IF(B17=0,"",'別紙様式2-2（交付金）'!Y28)</f>
        <v/>
      </c>
      <c r="P17" s="247" t="str">
        <f>IF(B17=0,"",'別紙様式2-2（交付金）'!Z28)</f>
        <v/>
      </c>
      <c r="Q17" s="237" t="str">
        <f>IF(B17=0,"",'別紙様式2-2（交付金）'!$F$5)</f>
        <v/>
      </c>
      <c r="R17" s="237" t="str">
        <f>IF(B17=0,"",'別紙様式2-2（交付金）'!$F$6)</f>
        <v/>
      </c>
      <c r="S17" s="238" t="str">
        <f>IF(B17=0,"",'別紙様式2-2（交付金）'!$AB$9)</f>
        <v/>
      </c>
      <c r="T17" s="238" t="str">
        <f>IF(B17=0,"",'別紙様式2-2（交付金）'!$AB$10)</f>
        <v/>
      </c>
      <c r="U17" s="238" t="str">
        <f>IF(B17=0,"",'別紙様式2-2（交付金）'!$AB$11)</f>
        <v/>
      </c>
      <c r="V17" s="238" t="str">
        <f>IF(B17=0,"",'別紙様式2-2（交付金）'!$AA$12)</f>
        <v/>
      </c>
      <c r="W17" s="239" t="str">
        <f>IF(B17=0,"",基本情報入力シート!$M$29)</f>
        <v/>
      </c>
      <c r="X17" s="239" t="str">
        <f>IF(B17=0,"",'別紙様式2-1（交付金）'!G$7)</f>
        <v/>
      </c>
      <c r="Y17" s="239" t="str">
        <f>IF(B17=0,"",'別紙様式2-1（交付金）'!$G$6)</f>
        <v/>
      </c>
      <c r="Z17" s="239" t="str">
        <f>IF(B17=0,"",'別紙様式2-1（交付金）'!$H$8)</f>
        <v/>
      </c>
      <c r="AA17" s="239" t="str">
        <f>IF(B17=0,"",'別紙様式2-1（交付金）'!$AE$1)</f>
        <v/>
      </c>
      <c r="AB17" s="239" t="str">
        <f>IF(B17=0,"",'別紙様式2-1（交付金）'!$G$9)</f>
        <v/>
      </c>
      <c r="AC17" s="239" t="str">
        <f>IF(B17=0,"",'別紙様式2-1（交付金）'!$G$10)</f>
        <v/>
      </c>
      <c r="AD17" s="240" t="str">
        <f>IF(B17=0,"",基本情報入力シート!$AB$40)</f>
        <v/>
      </c>
      <c r="AE17" s="239" t="str">
        <f>IF(B17=0,"",'別紙様式2-1（交付金）'!$S$69)</f>
        <v/>
      </c>
      <c r="AF17" s="239" t="str">
        <f>IF(B17=0,"",'別紙様式2-1（交付金）'!$Z$69)</f>
        <v/>
      </c>
      <c r="AG17" s="239" t="str">
        <f>IF(B17=0,"",'別紙様式2-1（交付金）'!$G$12)</f>
        <v/>
      </c>
      <c r="AH17" s="239" t="str">
        <f>IF(B17=0,"",'別紙様式2-1（交付金）'!$G$11)</f>
        <v/>
      </c>
      <c r="AI17" s="239" t="str">
        <f>IF(B17=0,"",'別紙様式2-1（交付金）'!$K$13)</f>
        <v/>
      </c>
      <c r="AJ17" s="239" t="str">
        <f>IF(B17=0,"",'別紙様式2-1（交付金）'!$Y$13)</f>
        <v/>
      </c>
      <c r="AK17" s="241" t="str">
        <f>IF(B17=0,"",'別紙様式2-1（交付金）'!$Z$16)</f>
        <v/>
      </c>
      <c r="AL17" s="241" t="str">
        <f>IF(B17=0,"",'別紙様式2-1（交付金）'!$Z$17)</f>
        <v/>
      </c>
      <c r="AM17" s="240" t="str">
        <f>IF(B17=0,"",'別紙様式2-1（交付金）'!$AJ$17)</f>
        <v/>
      </c>
      <c r="AN17" s="241" t="str">
        <f>IF(B17=0,"",'別紙様式2-1（交付金）'!$U$19)</f>
        <v/>
      </c>
      <c r="AO17" s="242" t="str">
        <f>IF(B17=0,"",'別紙様式2-1（交付金）'!$AC$19)</f>
        <v/>
      </c>
      <c r="AP17" s="240" t="str">
        <f>IF(B17=0,"",'別紙様式2-1（交付金）'!$AH$19)</f>
        <v/>
      </c>
      <c r="AQ17" s="241" t="str">
        <f>IF(B17=0,"",'別紙様式2-1（交付金）'!$U$20)</f>
        <v/>
      </c>
      <c r="AR17" s="241" t="str">
        <f>IF(B17=0,"",'別紙様式2-1（交付金）'!$U$21)</f>
        <v/>
      </c>
      <c r="AS17" s="241" t="str">
        <f>IF(B17=0,"",'別紙様式2-1（交付金）'!$N$22)</f>
        <v/>
      </c>
      <c r="AT17" s="241" t="str">
        <f>IF(B17=0,"",'別紙様式2-1（交付金）'!$N$23)</f>
        <v/>
      </c>
      <c r="AU17" s="242" t="str">
        <f>IF(B17=0,"",'別紙様式2-1（交付金）'!$V$23)</f>
        <v/>
      </c>
      <c r="AV17" s="241" t="str">
        <f>IF(B17=0,"",'別紙様式2-1（交付金）'!$Q$24)</f>
        <v/>
      </c>
      <c r="AW17" s="241" t="str">
        <f>IF(B17=0,"",'別紙様式2-1（交付金）'!$N$25)</f>
        <v/>
      </c>
      <c r="AX17" s="241" t="str">
        <f>IF(B17=0,"",'別紙様式2-1（交付金）'!$N$26)</f>
        <v/>
      </c>
      <c r="AY17" s="242" t="str">
        <f>IF(B17=0,"",'別紙様式2-1（交付金）'!$V$26)</f>
        <v/>
      </c>
      <c r="AZ17" s="241" t="str">
        <f>IF(B17=0,"",'別紙様式2-1（交付金）'!$Q$27)</f>
        <v/>
      </c>
      <c r="BA17" s="240" t="str">
        <f>IF(B17=0,"",'別紙様式2-1（交付金）'!$A$33)</f>
        <v/>
      </c>
      <c r="BB17" s="240" t="str">
        <f>IF(B17=0,"",'別紙様式2-1（交付金）'!$X$33)</f>
        <v/>
      </c>
      <c r="BC17" s="240" t="str">
        <f>IF(B17=0,"",'別紙様式2-1（交付金）'!$AI$37)</f>
        <v/>
      </c>
      <c r="BD17" s="240" t="str">
        <f>IF(B17=0,"",'別紙様式2-1（交付金）'!$H$38)</f>
        <v/>
      </c>
      <c r="BE17" s="240" t="str">
        <f>IF(B17=0,"",'別紙様式2-1（交付金）'!$M$38)</f>
        <v/>
      </c>
      <c r="BF17" s="243" t="str">
        <f>IF(B17=0,"",'別紙様式2-1（交付金）'!$U$38)</f>
        <v/>
      </c>
      <c r="BG17" s="243" t="str">
        <f>IF(B17=0,"",'別紙様式2-1（交付金）'!$H$39)</f>
        <v/>
      </c>
      <c r="BH17" s="240" t="str">
        <f>IF(B17=0,"",'別紙様式2-1（交付金）'!$M$39)</f>
        <v/>
      </c>
      <c r="BI17" s="240" t="str">
        <f>IF(B17=0,"",'別紙様式2-1（交付金）'!$R$39)</f>
        <v/>
      </c>
      <c r="BJ17" s="240" t="str">
        <f>IF(B17=0,"",'別紙様式2-1（交付金）'!$U$39)</f>
        <v/>
      </c>
      <c r="BK17" s="240" t="str">
        <f>IF(B17=0,"",'別紙様式2-1（交付金）'!$AA$39)</f>
        <v/>
      </c>
      <c r="BL17" s="244" t="str">
        <f>IF(B17=0,"",'別紙様式2-1（交付金）'!$AE$39)</f>
        <v/>
      </c>
      <c r="BM17" s="240" t="str">
        <f>IF(B17=0,"",'別紙様式2-1（交付金）'!$D$41)</f>
        <v/>
      </c>
      <c r="BN17" s="240" t="str">
        <f>IF(B17=0,"",'別紙様式2-1（交付金）'!$K$41)</f>
        <v/>
      </c>
      <c r="BO17" s="240" t="str">
        <f>IF(B17=0,"",'別紙様式2-1（交付金）'!$R$41)</f>
        <v/>
      </c>
      <c r="BP17" s="245" t="str">
        <f>IF(B17=0,"",'別紙様式2-1（交付金）'!$W$41)</f>
        <v/>
      </c>
      <c r="BQ17" s="245" t="str">
        <f>IF(B17=0,"",'別紙様式2-1（交付金）'!$D$43)</f>
        <v/>
      </c>
      <c r="BR17" s="240" t="str">
        <f>IF(B17=0,"",'別紙様式2-1（交付金）'!$D$44)</f>
        <v/>
      </c>
      <c r="BS17" s="240" t="str">
        <f>IF(B17=0,"",'別紙様式2-1（交付金）'!$D$45)</f>
        <v/>
      </c>
      <c r="BT17" s="239" t="str">
        <f>IF(B17=0,"",'別紙様式2-1（交付金）'!$L$44)</f>
        <v/>
      </c>
      <c r="BU17" s="240" t="str">
        <f>IF(B17=0,"",'別紙様式2-1（交付金）'!$AI$48)</f>
        <v/>
      </c>
      <c r="BV17" s="240" t="str">
        <f>IF(B17=0,"",'別紙様式2-1（交付金）'!$A$50)</f>
        <v/>
      </c>
      <c r="BW17" s="240" t="str">
        <f>IF(B17=0,"",'別紙様式2-1（交付金）'!$A$51)</f>
        <v/>
      </c>
      <c r="BX17" s="240" t="str">
        <f>IF(B17=0,"",'別紙様式2-1（交付金）'!$A$52)</f>
        <v/>
      </c>
      <c r="BY17" s="240" t="str">
        <f>IF(B17=0,"",'別紙様式2-1（交付金）'!$A$53)</f>
        <v/>
      </c>
      <c r="BZ17" s="240" t="str">
        <f>IF(B17=0,"",'別紙様式2-1（交付金）'!$A$54)</f>
        <v/>
      </c>
      <c r="CA17" s="240" t="str">
        <f>IF(B17=0,"",'別紙様式2-1（交付金）'!$A$55)</f>
        <v/>
      </c>
      <c r="CB17" s="240" t="str">
        <f>IF(B17=0,"",'別紙様式2-1（交付金）'!$A$56)</f>
        <v/>
      </c>
      <c r="CC17" s="240" t="str">
        <f>IF(B17=0,"",'別紙様式2-1（交付金）'!$A$57)</f>
        <v/>
      </c>
      <c r="CD17" s="240" t="str">
        <f>IF(B17=0,"",'別紙様式2-1（交付金）'!$A$58)</f>
        <v/>
      </c>
      <c r="CE17" s="240" t="str">
        <f>IF(B17=0,"",'別紙様式2-1（交付金）'!$AI$60)</f>
        <v/>
      </c>
      <c r="CF17" s="240" t="str">
        <f>IF(B17=0,"",'別紙様式2-1（交付金）'!$B$62)</f>
        <v/>
      </c>
      <c r="CG17" s="240" t="str">
        <f>IF(B17=0,"",'別紙様式2-1（交付金）'!$B$63)</f>
        <v/>
      </c>
      <c r="CH17" s="240" t="str">
        <f>IF(B17=0,"",'別紙様式2-1（交付金）'!$G$68)</f>
        <v/>
      </c>
      <c r="CI17" s="240" t="str">
        <f>IF(B17=0,"",'別紙様式2-1（交付金）'!$J$68)</f>
        <v/>
      </c>
      <c r="CJ17" s="240" t="str">
        <f>IF(B17=0,"",'別紙様式2-1（交付金）'!$AJ$77)</f>
        <v/>
      </c>
      <c r="CK17" s="240" t="str">
        <f>IF(B17=0,"",'別紙様式2-1（交付金）'!$AJ$80)</f>
        <v/>
      </c>
      <c r="CL17" s="240" t="str">
        <f>IF(B17=0,"",'別紙様式2-1（交付金）'!$AJ$81)</f>
        <v/>
      </c>
      <c r="CM17" s="240" t="str">
        <f>IF(B17=0,"",'別紙様式2-1（交付金）'!$AJ$84)</f>
        <v/>
      </c>
      <c r="CN17" s="240" t="str">
        <f>IF(B17=0,"",'別紙様式2-1（交付金）'!$AJ$87)</f>
        <v/>
      </c>
      <c r="CO17" s="240" t="str">
        <f>IF(B17=0,"",'別紙様式2-1（交付金）'!$AJ$90)</f>
        <v/>
      </c>
      <c r="CP17" s="240" t="str">
        <f>IF(B17=0,"",'別紙様式2-1（交付金）'!$AJ$91)</f>
        <v/>
      </c>
      <c r="CQ17" s="240" t="str">
        <f>IF(B17=0,"",'別紙様式2-1（交付金）'!$AJ$94)</f>
        <v/>
      </c>
      <c r="CR17" s="240" t="str">
        <f>IF(B17=0,"",'別紙様式2-1（交付金）'!$AJ$95)</f>
        <v/>
      </c>
      <c r="CS17" s="240" t="str">
        <f>IF(B17=0,"",'別紙様式2-1（交付金）'!$AJ$96)</f>
        <v/>
      </c>
    </row>
    <row r="18" spans="1:97">
      <c r="A18" s="239" t="str">
        <f t="shared" si="0"/>
        <v/>
      </c>
      <c r="B18" s="246">
        <f>IF(基本情報入力シート!C57=0,0,基本情報入力シート!C57)</f>
        <v>0</v>
      </c>
      <c r="C18" s="246" t="str">
        <f>IF(B18=0,"",'別紙様式2-2（交付金）'!C29)</f>
        <v/>
      </c>
      <c r="D18" s="246" t="str">
        <f>IF(B18=0,"",'別紙様式2-2（交付金）'!D29)</f>
        <v/>
      </c>
      <c r="E18" s="246" t="str">
        <f>IF(B18=0,"",'別紙様式2-2（交付金）'!E29)</f>
        <v/>
      </c>
      <c r="F18" s="246" t="str">
        <f>IF(B18=0,"",'別紙様式2-2（交付金）'!F29)</f>
        <v/>
      </c>
      <c r="G18" s="246" t="str">
        <f>IF(B18=0,"",'別紙様式2-2（交付金）'!G29)</f>
        <v/>
      </c>
      <c r="H18" s="247" t="str">
        <f>IF(B18=0,"",'別紙様式2-2（交付金）'!H29)</f>
        <v/>
      </c>
      <c r="I18" s="248" t="str">
        <f>IF(B18=0,"",'別紙様式2-2（交付金）'!I29)</f>
        <v/>
      </c>
      <c r="J18" s="249" t="str">
        <f>IF(B18=0,"",'別紙様式2-2（交付金）'!J29)</f>
        <v/>
      </c>
      <c r="K18" s="247" t="str">
        <f>IF(B18=0,"",'別紙様式2-2（交付金）'!N29)</f>
        <v/>
      </c>
      <c r="L18" s="247" t="str">
        <f>IF(B18=0,"",'別紙様式2-2（交付金）'!U29)</f>
        <v/>
      </c>
      <c r="M18" s="248" t="str">
        <f>IF(B18=0,"",'別紙様式2-2（交付金）'!W29)</f>
        <v/>
      </c>
      <c r="N18" s="248" t="str">
        <f>IF(B18=0,"",'別紙様式2-2（交付金）'!X29)</f>
        <v/>
      </c>
      <c r="O18" s="247" t="str">
        <f>IF(B18=0,"",'別紙様式2-2（交付金）'!Y29)</f>
        <v/>
      </c>
      <c r="P18" s="247" t="str">
        <f>IF(B18=0,"",'別紙様式2-2（交付金）'!Z29)</f>
        <v/>
      </c>
      <c r="Q18" s="237" t="str">
        <f>IF(B18=0,"",'別紙様式2-2（交付金）'!$F$5)</f>
        <v/>
      </c>
      <c r="R18" s="237" t="str">
        <f>IF(B18=0,"",'別紙様式2-2（交付金）'!$F$6)</f>
        <v/>
      </c>
      <c r="S18" s="238" t="str">
        <f>IF(B18=0,"",'別紙様式2-2（交付金）'!$AB$9)</f>
        <v/>
      </c>
      <c r="T18" s="238" t="str">
        <f>IF(B18=0,"",'別紙様式2-2（交付金）'!$AB$10)</f>
        <v/>
      </c>
      <c r="U18" s="238" t="str">
        <f>IF(B18=0,"",'別紙様式2-2（交付金）'!$AB$11)</f>
        <v/>
      </c>
      <c r="V18" s="238" t="str">
        <f>IF(B18=0,"",'別紙様式2-2（交付金）'!$AA$12)</f>
        <v/>
      </c>
      <c r="W18" s="239" t="str">
        <f>IF(B18=0,"",基本情報入力シート!$M$29)</f>
        <v/>
      </c>
      <c r="X18" s="239" t="str">
        <f>IF(B18=0,"",'別紙様式2-1（交付金）'!G$7)</f>
        <v/>
      </c>
      <c r="Y18" s="239" t="str">
        <f>IF(B18=0,"",'別紙様式2-1（交付金）'!$G$6)</f>
        <v/>
      </c>
      <c r="Z18" s="239" t="str">
        <f>IF(B18=0,"",'別紙様式2-1（交付金）'!$H$8)</f>
        <v/>
      </c>
      <c r="AA18" s="239" t="str">
        <f>IF(B18=0,"",'別紙様式2-1（交付金）'!$AE$1)</f>
        <v/>
      </c>
      <c r="AB18" s="239" t="str">
        <f>IF(B18=0,"",'別紙様式2-1（交付金）'!$G$9)</f>
        <v/>
      </c>
      <c r="AC18" s="239" t="str">
        <f>IF(B18=0,"",'別紙様式2-1（交付金）'!$G$10)</f>
        <v/>
      </c>
      <c r="AD18" s="240" t="str">
        <f>IF(B18=0,"",基本情報入力シート!$AB$40)</f>
        <v/>
      </c>
      <c r="AE18" s="239" t="str">
        <f>IF(B18=0,"",'別紙様式2-1（交付金）'!$S$69)</f>
        <v/>
      </c>
      <c r="AF18" s="239" t="str">
        <f>IF(B18=0,"",'別紙様式2-1（交付金）'!$Z$69)</f>
        <v/>
      </c>
      <c r="AG18" s="239" t="str">
        <f>IF(B18=0,"",'別紙様式2-1（交付金）'!$G$12)</f>
        <v/>
      </c>
      <c r="AH18" s="239" t="str">
        <f>IF(B18=0,"",'別紙様式2-1（交付金）'!$G$11)</f>
        <v/>
      </c>
      <c r="AI18" s="239" t="str">
        <f>IF(B18=0,"",'別紙様式2-1（交付金）'!$K$13)</f>
        <v/>
      </c>
      <c r="AJ18" s="239" t="str">
        <f>IF(B18=0,"",'別紙様式2-1（交付金）'!$Y$13)</f>
        <v/>
      </c>
      <c r="AK18" s="241" t="str">
        <f>IF(B18=0,"",'別紙様式2-1（交付金）'!$Z$16)</f>
        <v/>
      </c>
      <c r="AL18" s="241" t="str">
        <f>IF(B18=0,"",'別紙様式2-1（交付金）'!$Z$17)</f>
        <v/>
      </c>
      <c r="AM18" s="240" t="str">
        <f>IF(B18=0,"",'別紙様式2-1（交付金）'!$AJ$17)</f>
        <v/>
      </c>
      <c r="AN18" s="241" t="str">
        <f>IF(B18=0,"",'別紙様式2-1（交付金）'!$U$19)</f>
        <v/>
      </c>
      <c r="AO18" s="242" t="str">
        <f>IF(B18=0,"",'別紙様式2-1（交付金）'!$AC$19)</f>
        <v/>
      </c>
      <c r="AP18" s="240" t="str">
        <f>IF(B18=0,"",'別紙様式2-1（交付金）'!$AH$19)</f>
        <v/>
      </c>
      <c r="AQ18" s="241" t="str">
        <f>IF(B18=0,"",'別紙様式2-1（交付金）'!$U$20)</f>
        <v/>
      </c>
      <c r="AR18" s="241" t="str">
        <f>IF(B18=0,"",'別紙様式2-1（交付金）'!$U$21)</f>
        <v/>
      </c>
      <c r="AS18" s="241" t="str">
        <f>IF(B18=0,"",'別紙様式2-1（交付金）'!$N$22)</f>
        <v/>
      </c>
      <c r="AT18" s="241" t="str">
        <f>IF(B18=0,"",'別紙様式2-1（交付金）'!$N$23)</f>
        <v/>
      </c>
      <c r="AU18" s="242" t="str">
        <f>IF(B18=0,"",'別紙様式2-1（交付金）'!$V$23)</f>
        <v/>
      </c>
      <c r="AV18" s="241" t="str">
        <f>IF(B18=0,"",'別紙様式2-1（交付金）'!$Q$24)</f>
        <v/>
      </c>
      <c r="AW18" s="241" t="str">
        <f>IF(B18=0,"",'別紙様式2-1（交付金）'!$N$25)</f>
        <v/>
      </c>
      <c r="AX18" s="241" t="str">
        <f>IF(B18=0,"",'別紙様式2-1（交付金）'!$N$26)</f>
        <v/>
      </c>
      <c r="AY18" s="242" t="str">
        <f>IF(B18=0,"",'別紙様式2-1（交付金）'!$V$26)</f>
        <v/>
      </c>
      <c r="AZ18" s="241" t="str">
        <f>IF(B18=0,"",'別紙様式2-1（交付金）'!$Q$27)</f>
        <v/>
      </c>
      <c r="BA18" s="240" t="str">
        <f>IF(B18=0,"",'別紙様式2-1（交付金）'!$A$33)</f>
        <v/>
      </c>
      <c r="BB18" s="240" t="str">
        <f>IF(B18=0,"",'別紙様式2-1（交付金）'!$X$33)</f>
        <v/>
      </c>
      <c r="BC18" s="240" t="str">
        <f>IF(B18=0,"",'別紙様式2-1（交付金）'!$AI$37)</f>
        <v/>
      </c>
      <c r="BD18" s="240" t="str">
        <f>IF(B18=0,"",'別紙様式2-1（交付金）'!$H$38)</f>
        <v/>
      </c>
      <c r="BE18" s="240" t="str">
        <f>IF(B18=0,"",'別紙様式2-1（交付金）'!$M$38)</f>
        <v/>
      </c>
      <c r="BF18" s="243" t="str">
        <f>IF(B18=0,"",'別紙様式2-1（交付金）'!$U$38)</f>
        <v/>
      </c>
      <c r="BG18" s="243" t="str">
        <f>IF(B18=0,"",'別紙様式2-1（交付金）'!$H$39)</f>
        <v/>
      </c>
      <c r="BH18" s="240" t="str">
        <f>IF(B18=0,"",'別紙様式2-1（交付金）'!$M$39)</f>
        <v/>
      </c>
      <c r="BI18" s="240" t="str">
        <f>IF(B18=0,"",'別紙様式2-1（交付金）'!$R$39)</f>
        <v/>
      </c>
      <c r="BJ18" s="240" t="str">
        <f>IF(B18=0,"",'別紙様式2-1（交付金）'!$U$39)</f>
        <v/>
      </c>
      <c r="BK18" s="240" t="str">
        <f>IF(B18=0,"",'別紙様式2-1（交付金）'!$AA$39)</f>
        <v/>
      </c>
      <c r="BL18" s="244" t="str">
        <f>IF(B18=0,"",'別紙様式2-1（交付金）'!$AE$39)</f>
        <v/>
      </c>
      <c r="BM18" s="240" t="str">
        <f>IF(B18=0,"",'別紙様式2-1（交付金）'!$D$41)</f>
        <v/>
      </c>
      <c r="BN18" s="240" t="str">
        <f>IF(B18=0,"",'別紙様式2-1（交付金）'!$K$41)</f>
        <v/>
      </c>
      <c r="BO18" s="240" t="str">
        <f>IF(B18=0,"",'別紙様式2-1（交付金）'!$R$41)</f>
        <v/>
      </c>
      <c r="BP18" s="245" t="str">
        <f>IF(B18=0,"",'別紙様式2-1（交付金）'!$W$41)</f>
        <v/>
      </c>
      <c r="BQ18" s="245" t="str">
        <f>IF(B18=0,"",'別紙様式2-1（交付金）'!$D$43)</f>
        <v/>
      </c>
      <c r="BR18" s="240" t="str">
        <f>IF(B18=0,"",'別紙様式2-1（交付金）'!$D$44)</f>
        <v/>
      </c>
      <c r="BS18" s="240" t="str">
        <f>IF(B18=0,"",'別紙様式2-1（交付金）'!$D$45)</f>
        <v/>
      </c>
      <c r="BT18" s="239" t="str">
        <f>IF(B18=0,"",'別紙様式2-1（交付金）'!$L$44)</f>
        <v/>
      </c>
      <c r="BU18" s="240" t="str">
        <f>IF(B18=0,"",'別紙様式2-1（交付金）'!$AI$48)</f>
        <v/>
      </c>
      <c r="BV18" s="240" t="str">
        <f>IF(B18=0,"",'別紙様式2-1（交付金）'!$A$50)</f>
        <v/>
      </c>
      <c r="BW18" s="240" t="str">
        <f>IF(B18=0,"",'別紙様式2-1（交付金）'!$A$51)</f>
        <v/>
      </c>
      <c r="BX18" s="240" t="str">
        <f>IF(B18=0,"",'別紙様式2-1（交付金）'!$A$52)</f>
        <v/>
      </c>
      <c r="BY18" s="240" t="str">
        <f>IF(B18=0,"",'別紙様式2-1（交付金）'!$A$53)</f>
        <v/>
      </c>
      <c r="BZ18" s="240" t="str">
        <f>IF(B18=0,"",'別紙様式2-1（交付金）'!$A$54)</f>
        <v/>
      </c>
      <c r="CA18" s="240" t="str">
        <f>IF(B18=0,"",'別紙様式2-1（交付金）'!$A$55)</f>
        <v/>
      </c>
      <c r="CB18" s="240" t="str">
        <f>IF(B18=0,"",'別紙様式2-1（交付金）'!$A$56)</f>
        <v/>
      </c>
      <c r="CC18" s="240" t="str">
        <f>IF(B18=0,"",'別紙様式2-1（交付金）'!$A$57)</f>
        <v/>
      </c>
      <c r="CD18" s="240" t="str">
        <f>IF(B18=0,"",'別紙様式2-1（交付金）'!$A$58)</f>
        <v/>
      </c>
      <c r="CE18" s="240" t="str">
        <f>IF(B18=0,"",'別紙様式2-1（交付金）'!$AI$60)</f>
        <v/>
      </c>
      <c r="CF18" s="240" t="str">
        <f>IF(B18=0,"",'別紙様式2-1（交付金）'!$B$62)</f>
        <v/>
      </c>
      <c r="CG18" s="240" t="str">
        <f>IF(B18=0,"",'別紙様式2-1（交付金）'!$B$63)</f>
        <v/>
      </c>
      <c r="CH18" s="240" t="str">
        <f>IF(B18=0,"",'別紙様式2-1（交付金）'!$G$68)</f>
        <v/>
      </c>
      <c r="CI18" s="240" t="str">
        <f>IF(B18=0,"",'別紙様式2-1（交付金）'!$J$68)</f>
        <v/>
      </c>
      <c r="CJ18" s="240" t="str">
        <f>IF(B18=0,"",'別紙様式2-1（交付金）'!$AJ$77)</f>
        <v/>
      </c>
      <c r="CK18" s="240" t="str">
        <f>IF(B18=0,"",'別紙様式2-1（交付金）'!$AJ$80)</f>
        <v/>
      </c>
      <c r="CL18" s="240" t="str">
        <f>IF(B18=0,"",'別紙様式2-1（交付金）'!$AJ$81)</f>
        <v/>
      </c>
      <c r="CM18" s="240" t="str">
        <f>IF(B18=0,"",'別紙様式2-1（交付金）'!$AJ$84)</f>
        <v/>
      </c>
      <c r="CN18" s="240" t="str">
        <f>IF(B18=0,"",'別紙様式2-1（交付金）'!$AJ$87)</f>
        <v/>
      </c>
      <c r="CO18" s="240" t="str">
        <f>IF(B18=0,"",'別紙様式2-1（交付金）'!$AJ$90)</f>
        <v/>
      </c>
      <c r="CP18" s="240" t="str">
        <f>IF(B18=0,"",'別紙様式2-1（交付金）'!$AJ$91)</f>
        <v/>
      </c>
      <c r="CQ18" s="240" t="str">
        <f>IF(B18=0,"",'別紙様式2-1（交付金）'!$AJ$94)</f>
        <v/>
      </c>
      <c r="CR18" s="240" t="str">
        <f>IF(B18=0,"",'別紙様式2-1（交付金）'!$AJ$95)</f>
        <v/>
      </c>
      <c r="CS18" s="240" t="str">
        <f>IF(B18=0,"",'別紙様式2-1（交付金）'!$AJ$96)</f>
        <v/>
      </c>
    </row>
    <row r="19" spans="1:97">
      <c r="A19" s="239" t="str">
        <f t="shared" si="0"/>
        <v/>
      </c>
      <c r="B19" s="246">
        <f>IF(基本情報入力シート!C58=0,0,基本情報入力シート!C58)</f>
        <v>0</v>
      </c>
      <c r="C19" s="246" t="str">
        <f>IF(B19=0,"",'別紙様式2-2（交付金）'!C30)</f>
        <v/>
      </c>
      <c r="D19" s="246" t="str">
        <f>IF(B19=0,"",'別紙様式2-2（交付金）'!D30)</f>
        <v/>
      </c>
      <c r="E19" s="246" t="str">
        <f>IF(B19=0,"",'別紙様式2-2（交付金）'!E30)</f>
        <v/>
      </c>
      <c r="F19" s="246" t="str">
        <f>IF(B19=0,"",'別紙様式2-2（交付金）'!F30)</f>
        <v/>
      </c>
      <c r="G19" s="246" t="str">
        <f>IF(B19=0,"",'別紙様式2-2（交付金）'!G30)</f>
        <v/>
      </c>
      <c r="H19" s="247" t="str">
        <f>IF(B19=0,"",'別紙様式2-2（交付金）'!H30)</f>
        <v/>
      </c>
      <c r="I19" s="248" t="str">
        <f>IF(B19=0,"",'別紙様式2-2（交付金）'!I30)</f>
        <v/>
      </c>
      <c r="J19" s="249" t="str">
        <f>IF(B19=0,"",'別紙様式2-2（交付金）'!J30)</f>
        <v/>
      </c>
      <c r="K19" s="247" t="str">
        <f>IF(B19=0,"",'別紙様式2-2（交付金）'!N30)</f>
        <v/>
      </c>
      <c r="L19" s="247" t="str">
        <f>IF(B19=0,"",'別紙様式2-2（交付金）'!U30)</f>
        <v/>
      </c>
      <c r="M19" s="248" t="str">
        <f>IF(B19=0,"",'別紙様式2-2（交付金）'!W30)</f>
        <v/>
      </c>
      <c r="N19" s="248" t="str">
        <f>IF(B19=0,"",'別紙様式2-2（交付金）'!X30)</f>
        <v/>
      </c>
      <c r="O19" s="247" t="str">
        <f>IF(B19=0,"",'別紙様式2-2（交付金）'!Y30)</f>
        <v/>
      </c>
      <c r="P19" s="247" t="str">
        <f>IF(B19=0,"",'別紙様式2-2（交付金）'!Z30)</f>
        <v/>
      </c>
      <c r="Q19" s="237" t="str">
        <f>IF(B19=0,"",'別紙様式2-2（交付金）'!$F$5)</f>
        <v/>
      </c>
      <c r="R19" s="237" t="str">
        <f>IF(B19=0,"",'別紙様式2-2（交付金）'!$F$6)</f>
        <v/>
      </c>
      <c r="S19" s="238" t="str">
        <f>IF(B19=0,"",'別紙様式2-2（交付金）'!$AB$9)</f>
        <v/>
      </c>
      <c r="T19" s="238" t="str">
        <f>IF(B19=0,"",'別紙様式2-2（交付金）'!$AB$10)</f>
        <v/>
      </c>
      <c r="U19" s="238" t="str">
        <f>IF(B19=0,"",'別紙様式2-2（交付金）'!$AB$11)</f>
        <v/>
      </c>
      <c r="V19" s="238" t="str">
        <f>IF(B19=0,"",'別紙様式2-2（交付金）'!$AA$12)</f>
        <v/>
      </c>
      <c r="W19" s="239" t="str">
        <f>IF(B19=0,"",基本情報入力シート!$M$29)</f>
        <v/>
      </c>
      <c r="X19" s="239" t="str">
        <f>IF(B19=0,"",'別紙様式2-1（交付金）'!G$7)</f>
        <v/>
      </c>
      <c r="Y19" s="239" t="str">
        <f>IF(B19=0,"",'別紙様式2-1（交付金）'!$G$6)</f>
        <v/>
      </c>
      <c r="Z19" s="239" t="str">
        <f>IF(B19=0,"",'別紙様式2-1（交付金）'!$H$8)</f>
        <v/>
      </c>
      <c r="AA19" s="239" t="str">
        <f>IF(B19=0,"",'別紙様式2-1（交付金）'!$AE$1)</f>
        <v/>
      </c>
      <c r="AB19" s="239" t="str">
        <f>IF(B19=0,"",'別紙様式2-1（交付金）'!$G$9)</f>
        <v/>
      </c>
      <c r="AC19" s="239" t="str">
        <f>IF(B19=0,"",'別紙様式2-1（交付金）'!$G$10)</f>
        <v/>
      </c>
      <c r="AD19" s="240" t="str">
        <f>IF(B19=0,"",基本情報入力シート!$AB$40)</f>
        <v/>
      </c>
      <c r="AE19" s="239" t="str">
        <f>IF(B19=0,"",'別紙様式2-1（交付金）'!$S$69)</f>
        <v/>
      </c>
      <c r="AF19" s="239" t="str">
        <f>IF(B19=0,"",'別紙様式2-1（交付金）'!$Z$69)</f>
        <v/>
      </c>
      <c r="AG19" s="239" t="str">
        <f>IF(B19=0,"",'別紙様式2-1（交付金）'!$G$12)</f>
        <v/>
      </c>
      <c r="AH19" s="239" t="str">
        <f>IF(B19=0,"",'別紙様式2-1（交付金）'!$G$11)</f>
        <v/>
      </c>
      <c r="AI19" s="239" t="str">
        <f>IF(B19=0,"",'別紙様式2-1（交付金）'!$K$13)</f>
        <v/>
      </c>
      <c r="AJ19" s="239" t="str">
        <f>IF(B19=0,"",'別紙様式2-1（交付金）'!$Y$13)</f>
        <v/>
      </c>
      <c r="AK19" s="241" t="str">
        <f>IF(B19=0,"",'別紙様式2-1（交付金）'!$Z$16)</f>
        <v/>
      </c>
      <c r="AL19" s="241" t="str">
        <f>IF(B19=0,"",'別紙様式2-1（交付金）'!$Z$17)</f>
        <v/>
      </c>
      <c r="AM19" s="240" t="str">
        <f>IF(B19=0,"",'別紙様式2-1（交付金）'!$AJ$17)</f>
        <v/>
      </c>
      <c r="AN19" s="241" t="str">
        <f>IF(B19=0,"",'別紙様式2-1（交付金）'!$U$19)</f>
        <v/>
      </c>
      <c r="AO19" s="242" t="str">
        <f>IF(B19=0,"",'別紙様式2-1（交付金）'!$AC$19)</f>
        <v/>
      </c>
      <c r="AP19" s="240" t="str">
        <f>IF(B19=0,"",'別紙様式2-1（交付金）'!$AH$19)</f>
        <v/>
      </c>
      <c r="AQ19" s="241" t="str">
        <f>IF(B19=0,"",'別紙様式2-1（交付金）'!$U$20)</f>
        <v/>
      </c>
      <c r="AR19" s="241" t="str">
        <f>IF(B19=0,"",'別紙様式2-1（交付金）'!$U$21)</f>
        <v/>
      </c>
      <c r="AS19" s="241" t="str">
        <f>IF(B19=0,"",'別紙様式2-1（交付金）'!$N$22)</f>
        <v/>
      </c>
      <c r="AT19" s="241" t="str">
        <f>IF(B19=0,"",'別紙様式2-1（交付金）'!$N$23)</f>
        <v/>
      </c>
      <c r="AU19" s="242" t="str">
        <f>IF(B19=0,"",'別紙様式2-1（交付金）'!$V$23)</f>
        <v/>
      </c>
      <c r="AV19" s="241" t="str">
        <f>IF(B19=0,"",'別紙様式2-1（交付金）'!$Q$24)</f>
        <v/>
      </c>
      <c r="AW19" s="241" t="str">
        <f>IF(B19=0,"",'別紙様式2-1（交付金）'!$N$25)</f>
        <v/>
      </c>
      <c r="AX19" s="241" t="str">
        <f>IF(B19=0,"",'別紙様式2-1（交付金）'!$N$26)</f>
        <v/>
      </c>
      <c r="AY19" s="242" t="str">
        <f>IF(B19=0,"",'別紙様式2-1（交付金）'!$V$26)</f>
        <v/>
      </c>
      <c r="AZ19" s="241" t="str">
        <f>IF(B19=0,"",'別紙様式2-1（交付金）'!$Q$27)</f>
        <v/>
      </c>
      <c r="BA19" s="240" t="str">
        <f>IF(B19=0,"",'別紙様式2-1（交付金）'!$A$33)</f>
        <v/>
      </c>
      <c r="BB19" s="240" t="str">
        <f>IF(B19=0,"",'別紙様式2-1（交付金）'!$X$33)</f>
        <v/>
      </c>
      <c r="BC19" s="240" t="str">
        <f>IF(B19=0,"",'別紙様式2-1（交付金）'!$AI$37)</f>
        <v/>
      </c>
      <c r="BD19" s="240" t="str">
        <f>IF(B19=0,"",'別紙様式2-1（交付金）'!$H$38)</f>
        <v/>
      </c>
      <c r="BE19" s="240" t="str">
        <f>IF(B19=0,"",'別紙様式2-1（交付金）'!$M$38)</f>
        <v/>
      </c>
      <c r="BF19" s="243" t="str">
        <f>IF(B19=0,"",'別紙様式2-1（交付金）'!$U$38)</f>
        <v/>
      </c>
      <c r="BG19" s="243" t="str">
        <f>IF(B19=0,"",'別紙様式2-1（交付金）'!$H$39)</f>
        <v/>
      </c>
      <c r="BH19" s="240" t="str">
        <f>IF(B19=0,"",'別紙様式2-1（交付金）'!$M$39)</f>
        <v/>
      </c>
      <c r="BI19" s="240" t="str">
        <f>IF(B19=0,"",'別紙様式2-1（交付金）'!$R$39)</f>
        <v/>
      </c>
      <c r="BJ19" s="240" t="str">
        <f>IF(B19=0,"",'別紙様式2-1（交付金）'!$U$39)</f>
        <v/>
      </c>
      <c r="BK19" s="240" t="str">
        <f>IF(B19=0,"",'別紙様式2-1（交付金）'!$AA$39)</f>
        <v/>
      </c>
      <c r="BL19" s="244" t="str">
        <f>IF(B19=0,"",'別紙様式2-1（交付金）'!$AE$39)</f>
        <v/>
      </c>
      <c r="BM19" s="240" t="str">
        <f>IF(B19=0,"",'別紙様式2-1（交付金）'!$D$41)</f>
        <v/>
      </c>
      <c r="BN19" s="240" t="str">
        <f>IF(B19=0,"",'別紙様式2-1（交付金）'!$K$41)</f>
        <v/>
      </c>
      <c r="BO19" s="240" t="str">
        <f>IF(B19=0,"",'別紙様式2-1（交付金）'!$R$41)</f>
        <v/>
      </c>
      <c r="BP19" s="245" t="str">
        <f>IF(B19=0,"",'別紙様式2-1（交付金）'!$W$41)</f>
        <v/>
      </c>
      <c r="BQ19" s="245" t="str">
        <f>IF(B19=0,"",'別紙様式2-1（交付金）'!$D$43)</f>
        <v/>
      </c>
      <c r="BR19" s="240" t="str">
        <f>IF(B19=0,"",'別紙様式2-1（交付金）'!$D$44)</f>
        <v/>
      </c>
      <c r="BS19" s="240" t="str">
        <f>IF(B19=0,"",'別紙様式2-1（交付金）'!$D$45)</f>
        <v/>
      </c>
      <c r="BT19" s="239" t="str">
        <f>IF(B19=0,"",'別紙様式2-1（交付金）'!$L$44)</f>
        <v/>
      </c>
      <c r="BU19" s="240" t="str">
        <f>IF(B19=0,"",'別紙様式2-1（交付金）'!$AI$48)</f>
        <v/>
      </c>
      <c r="BV19" s="240" t="str">
        <f>IF(B19=0,"",'別紙様式2-1（交付金）'!$A$50)</f>
        <v/>
      </c>
      <c r="BW19" s="240" t="str">
        <f>IF(B19=0,"",'別紙様式2-1（交付金）'!$A$51)</f>
        <v/>
      </c>
      <c r="BX19" s="240" t="str">
        <f>IF(B19=0,"",'別紙様式2-1（交付金）'!$A$52)</f>
        <v/>
      </c>
      <c r="BY19" s="240" t="str">
        <f>IF(B19=0,"",'別紙様式2-1（交付金）'!$A$53)</f>
        <v/>
      </c>
      <c r="BZ19" s="240" t="str">
        <f>IF(B19=0,"",'別紙様式2-1（交付金）'!$A$54)</f>
        <v/>
      </c>
      <c r="CA19" s="240" t="str">
        <f>IF(B19=0,"",'別紙様式2-1（交付金）'!$A$55)</f>
        <v/>
      </c>
      <c r="CB19" s="240" t="str">
        <f>IF(B19=0,"",'別紙様式2-1（交付金）'!$A$56)</f>
        <v/>
      </c>
      <c r="CC19" s="240" t="str">
        <f>IF(B19=0,"",'別紙様式2-1（交付金）'!$A$57)</f>
        <v/>
      </c>
      <c r="CD19" s="240" t="str">
        <f>IF(B19=0,"",'別紙様式2-1（交付金）'!$A$58)</f>
        <v/>
      </c>
      <c r="CE19" s="240" t="str">
        <f>IF(B19=0,"",'別紙様式2-1（交付金）'!$AI$60)</f>
        <v/>
      </c>
      <c r="CF19" s="240" t="str">
        <f>IF(B19=0,"",'別紙様式2-1（交付金）'!$B$62)</f>
        <v/>
      </c>
      <c r="CG19" s="240" t="str">
        <f>IF(B19=0,"",'別紙様式2-1（交付金）'!$B$63)</f>
        <v/>
      </c>
      <c r="CH19" s="240" t="str">
        <f>IF(B19=0,"",'別紙様式2-1（交付金）'!$G$68)</f>
        <v/>
      </c>
      <c r="CI19" s="240" t="str">
        <f>IF(B19=0,"",'別紙様式2-1（交付金）'!$J$68)</f>
        <v/>
      </c>
      <c r="CJ19" s="240" t="str">
        <f>IF(B19=0,"",'別紙様式2-1（交付金）'!$AJ$77)</f>
        <v/>
      </c>
      <c r="CK19" s="240" t="str">
        <f>IF(B19=0,"",'別紙様式2-1（交付金）'!$AJ$80)</f>
        <v/>
      </c>
      <c r="CL19" s="240" t="str">
        <f>IF(B19=0,"",'別紙様式2-1（交付金）'!$AJ$81)</f>
        <v/>
      </c>
      <c r="CM19" s="240" t="str">
        <f>IF(B19=0,"",'別紙様式2-1（交付金）'!$AJ$84)</f>
        <v/>
      </c>
      <c r="CN19" s="240" t="str">
        <f>IF(B19=0,"",'別紙様式2-1（交付金）'!$AJ$87)</f>
        <v/>
      </c>
      <c r="CO19" s="240" t="str">
        <f>IF(B19=0,"",'別紙様式2-1（交付金）'!$AJ$90)</f>
        <v/>
      </c>
      <c r="CP19" s="240" t="str">
        <f>IF(B19=0,"",'別紙様式2-1（交付金）'!$AJ$91)</f>
        <v/>
      </c>
      <c r="CQ19" s="240" t="str">
        <f>IF(B19=0,"",'別紙様式2-1（交付金）'!$AJ$94)</f>
        <v/>
      </c>
      <c r="CR19" s="240" t="str">
        <f>IF(B19=0,"",'別紙様式2-1（交付金）'!$AJ$95)</f>
        <v/>
      </c>
      <c r="CS19" s="240" t="str">
        <f>IF(B19=0,"",'別紙様式2-1（交付金）'!$AJ$96)</f>
        <v/>
      </c>
    </row>
    <row r="20" spans="1:97">
      <c r="A20" s="239" t="str">
        <f t="shared" si="0"/>
        <v/>
      </c>
      <c r="B20" s="246">
        <f>IF(基本情報入力シート!C59=0,0,基本情報入力シート!C59)</f>
        <v>0</v>
      </c>
      <c r="C20" s="246" t="str">
        <f>IF(B20=0,"",'別紙様式2-2（交付金）'!C31)</f>
        <v/>
      </c>
      <c r="D20" s="246" t="str">
        <f>IF(B20=0,"",'別紙様式2-2（交付金）'!D31)</f>
        <v/>
      </c>
      <c r="E20" s="246" t="str">
        <f>IF(B20=0,"",'別紙様式2-2（交付金）'!E31)</f>
        <v/>
      </c>
      <c r="F20" s="246" t="str">
        <f>IF(B20=0,"",'別紙様式2-2（交付金）'!F31)</f>
        <v/>
      </c>
      <c r="G20" s="246" t="str">
        <f>IF(B20=0,"",'別紙様式2-2（交付金）'!G31)</f>
        <v/>
      </c>
      <c r="H20" s="247" t="str">
        <f>IF(B20=0,"",'別紙様式2-2（交付金）'!H31)</f>
        <v/>
      </c>
      <c r="I20" s="248" t="str">
        <f>IF(B20=0,"",'別紙様式2-2（交付金）'!I31)</f>
        <v/>
      </c>
      <c r="J20" s="249" t="str">
        <f>IF(B20=0,"",'別紙様式2-2（交付金）'!J31)</f>
        <v/>
      </c>
      <c r="K20" s="247" t="str">
        <f>IF(B20=0,"",'別紙様式2-2（交付金）'!N31)</f>
        <v/>
      </c>
      <c r="L20" s="247" t="str">
        <f>IF(B20=0,"",'別紙様式2-2（交付金）'!U31)</f>
        <v/>
      </c>
      <c r="M20" s="248" t="str">
        <f>IF(B20=0,"",'別紙様式2-2（交付金）'!W31)</f>
        <v/>
      </c>
      <c r="N20" s="248" t="str">
        <f>IF(B20=0,"",'別紙様式2-2（交付金）'!X31)</f>
        <v/>
      </c>
      <c r="O20" s="247" t="str">
        <f>IF(B20=0,"",'別紙様式2-2（交付金）'!Y31)</f>
        <v/>
      </c>
      <c r="P20" s="247" t="str">
        <f>IF(B20=0,"",'別紙様式2-2（交付金）'!Z31)</f>
        <v/>
      </c>
      <c r="Q20" s="237" t="str">
        <f>IF(B20=0,"",'別紙様式2-2（交付金）'!$F$5)</f>
        <v/>
      </c>
      <c r="R20" s="237" t="str">
        <f>IF(B20=0,"",'別紙様式2-2（交付金）'!$F$6)</f>
        <v/>
      </c>
      <c r="S20" s="238" t="str">
        <f>IF(B20=0,"",'別紙様式2-2（交付金）'!$AB$9)</f>
        <v/>
      </c>
      <c r="T20" s="238" t="str">
        <f>IF(B20=0,"",'別紙様式2-2（交付金）'!$AB$10)</f>
        <v/>
      </c>
      <c r="U20" s="238" t="str">
        <f>IF(B20=0,"",'別紙様式2-2（交付金）'!$AB$11)</f>
        <v/>
      </c>
      <c r="V20" s="238" t="str">
        <f>IF(B20=0,"",'別紙様式2-2（交付金）'!$AA$12)</f>
        <v/>
      </c>
      <c r="W20" s="239" t="str">
        <f>IF(B20=0,"",基本情報入力シート!$M$29)</f>
        <v/>
      </c>
      <c r="X20" s="239" t="str">
        <f>IF(B20=0,"",'別紙様式2-1（交付金）'!G$7)</f>
        <v/>
      </c>
      <c r="Y20" s="239" t="str">
        <f>IF(B20=0,"",'別紙様式2-1（交付金）'!$G$6)</f>
        <v/>
      </c>
      <c r="Z20" s="239" t="str">
        <f>IF(B20=0,"",'別紙様式2-1（交付金）'!$H$8)</f>
        <v/>
      </c>
      <c r="AA20" s="239" t="str">
        <f>IF(B20=0,"",'別紙様式2-1（交付金）'!$AE$1)</f>
        <v/>
      </c>
      <c r="AB20" s="239" t="str">
        <f>IF(B20=0,"",'別紙様式2-1（交付金）'!$G$9)</f>
        <v/>
      </c>
      <c r="AC20" s="239" t="str">
        <f>IF(B20=0,"",'別紙様式2-1（交付金）'!$G$10)</f>
        <v/>
      </c>
      <c r="AD20" s="240" t="str">
        <f>IF(B20=0,"",基本情報入力シート!$AB$40)</f>
        <v/>
      </c>
      <c r="AE20" s="239" t="str">
        <f>IF(B20=0,"",'別紙様式2-1（交付金）'!$S$69)</f>
        <v/>
      </c>
      <c r="AF20" s="239" t="str">
        <f>IF(B20=0,"",'別紙様式2-1（交付金）'!$Z$69)</f>
        <v/>
      </c>
      <c r="AG20" s="239" t="str">
        <f>IF(B20=0,"",'別紙様式2-1（交付金）'!$G$12)</f>
        <v/>
      </c>
      <c r="AH20" s="239" t="str">
        <f>IF(B20=0,"",'別紙様式2-1（交付金）'!$G$11)</f>
        <v/>
      </c>
      <c r="AI20" s="239" t="str">
        <f>IF(B20=0,"",'別紙様式2-1（交付金）'!$K$13)</f>
        <v/>
      </c>
      <c r="AJ20" s="239" t="str">
        <f>IF(B20=0,"",'別紙様式2-1（交付金）'!$Y$13)</f>
        <v/>
      </c>
      <c r="AK20" s="241" t="str">
        <f>IF(B20=0,"",'別紙様式2-1（交付金）'!$Z$16)</f>
        <v/>
      </c>
      <c r="AL20" s="241" t="str">
        <f>IF(B20=0,"",'別紙様式2-1（交付金）'!$Z$17)</f>
        <v/>
      </c>
      <c r="AM20" s="240" t="str">
        <f>IF(B20=0,"",'別紙様式2-1（交付金）'!$AJ$17)</f>
        <v/>
      </c>
      <c r="AN20" s="241" t="str">
        <f>IF(B20=0,"",'別紙様式2-1（交付金）'!$U$19)</f>
        <v/>
      </c>
      <c r="AO20" s="242" t="str">
        <f>IF(B20=0,"",'別紙様式2-1（交付金）'!$AC$19)</f>
        <v/>
      </c>
      <c r="AP20" s="240" t="str">
        <f>IF(B20=0,"",'別紙様式2-1（交付金）'!$AH$19)</f>
        <v/>
      </c>
      <c r="AQ20" s="241" t="str">
        <f>IF(B20=0,"",'別紙様式2-1（交付金）'!$U$20)</f>
        <v/>
      </c>
      <c r="AR20" s="241" t="str">
        <f>IF(B20=0,"",'別紙様式2-1（交付金）'!$U$21)</f>
        <v/>
      </c>
      <c r="AS20" s="241" t="str">
        <f>IF(B20=0,"",'別紙様式2-1（交付金）'!$N$22)</f>
        <v/>
      </c>
      <c r="AT20" s="241" t="str">
        <f>IF(B20=0,"",'別紙様式2-1（交付金）'!$N$23)</f>
        <v/>
      </c>
      <c r="AU20" s="242" t="str">
        <f>IF(B20=0,"",'別紙様式2-1（交付金）'!$V$23)</f>
        <v/>
      </c>
      <c r="AV20" s="241" t="str">
        <f>IF(B20=0,"",'別紙様式2-1（交付金）'!$Q$24)</f>
        <v/>
      </c>
      <c r="AW20" s="241" t="str">
        <f>IF(B20=0,"",'別紙様式2-1（交付金）'!$N$25)</f>
        <v/>
      </c>
      <c r="AX20" s="241" t="str">
        <f>IF(B20=0,"",'別紙様式2-1（交付金）'!$N$26)</f>
        <v/>
      </c>
      <c r="AY20" s="242" t="str">
        <f>IF(B20=0,"",'別紙様式2-1（交付金）'!$V$26)</f>
        <v/>
      </c>
      <c r="AZ20" s="241" t="str">
        <f>IF(B20=0,"",'別紙様式2-1（交付金）'!$Q$27)</f>
        <v/>
      </c>
      <c r="BA20" s="240" t="str">
        <f>IF(B20=0,"",'別紙様式2-1（交付金）'!$A$33)</f>
        <v/>
      </c>
      <c r="BB20" s="240" t="str">
        <f>IF(B20=0,"",'別紙様式2-1（交付金）'!$X$33)</f>
        <v/>
      </c>
      <c r="BC20" s="240" t="str">
        <f>IF(B20=0,"",'別紙様式2-1（交付金）'!$AI$37)</f>
        <v/>
      </c>
      <c r="BD20" s="240" t="str">
        <f>IF(B20=0,"",'別紙様式2-1（交付金）'!$H$38)</f>
        <v/>
      </c>
      <c r="BE20" s="240" t="str">
        <f>IF(B20=0,"",'別紙様式2-1（交付金）'!$M$38)</f>
        <v/>
      </c>
      <c r="BF20" s="243" t="str">
        <f>IF(B20=0,"",'別紙様式2-1（交付金）'!$U$38)</f>
        <v/>
      </c>
      <c r="BG20" s="243" t="str">
        <f>IF(B20=0,"",'別紙様式2-1（交付金）'!$H$39)</f>
        <v/>
      </c>
      <c r="BH20" s="240" t="str">
        <f>IF(B20=0,"",'別紙様式2-1（交付金）'!$M$39)</f>
        <v/>
      </c>
      <c r="BI20" s="240" t="str">
        <f>IF(B20=0,"",'別紙様式2-1（交付金）'!$R$39)</f>
        <v/>
      </c>
      <c r="BJ20" s="240" t="str">
        <f>IF(B20=0,"",'別紙様式2-1（交付金）'!$U$39)</f>
        <v/>
      </c>
      <c r="BK20" s="240" t="str">
        <f>IF(B20=0,"",'別紙様式2-1（交付金）'!$AA$39)</f>
        <v/>
      </c>
      <c r="BL20" s="244" t="str">
        <f>IF(B20=0,"",'別紙様式2-1（交付金）'!$AE$39)</f>
        <v/>
      </c>
      <c r="BM20" s="240" t="str">
        <f>IF(B20=0,"",'別紙様式2-1（交付金）'!$D$41)</f>
        <v/>
      </c>
      <c r="BN20" s="240" t="str">
        <f>IF(B20=0,"",'別紙様式2-1（交付金）'!$K$41)</f>
        <v/>
      </c>
      <c r="BO20" s="240" t="str">
        <f>IF(B20=0,"",'別紙様式2-1（交付金）'!$R$41)</f>
        <v/>
      </c>
      <c r="BP20" s="245" t="str">
        <f>IF(B20=0,"",'別紙様式2-1（交付金）'!$W$41)</f>
        <v/>
      </c>
      <c r="BQ20" s="245" t="str">
        <f>IF(B20=0,"",'別紙様式2-1（交付金）'!$D$43)</f>
        <v/>
      </c>
      <c r="BR20" s="240" t="str">
        <f>IF(B20=0,"",'別紙様式2-1（交付金）'!$D$44)</f>
        <v/>
      </c>
      <c r="BS20" s="240" t="str">
        <f>IF(B20=0,"",'別紙様式2-1（交付金）'!$D$45)</f>
        <v/>
      </c>
      <c r="BT20" s="239" t="str">
        <f>IF(B20=0,"",'別紙様式2-1（交付金）'!$L$44)</f>
        <v/>
      </c>
      <c r="BU20" s="240" t="str">
        <f>IF(B20=0,"",'別紙様式2-1（交付金）'!$AI$48)</f>
        <v/>
      </c>
      <c r="BV20" s="240" t="str">
        <f>IF(B20=0,"",'別紙様式2-1（交付金）'!$A$50)</f>
        <v/>
      </c>
      <c r="BW20" s="240" t="str">
        <f>IF(B20=0,"",'別紙様式2-1（交付金）'!$A$51)</f>
        <v/>
      </c>
      <c r="BX20" s="240" t="str">
        <f>IF(B20=0,"",'別紙様式2-1（交付金）'!$A$52)</f>
        <v/>
      </c>
      <c r="BY20" s="240" t="str">
        <f>IF(B20=0,"",'別紙様式2-1（交付金）'!$A$53)</f>
        <v/>
      </c>
      <c r="BZ20" s="240" t="str">
        <f>IF(B20=0,"",'別紙様式2-1（交付金）'!$A$54)</f>
        <v/>
      </c>
      <c r="CA20" s="240" t="str">
        <f>IF(B20=0,"",'別紙様式2-1（交付金）'!$A$55)</f>
        <v/>
      </c>
      <c r="CB20" s="240" t="str">
        <f>IF(B20=0,"",'別紙様式2-1（交付金）'!$A$56)</f>
        <v/>
      </c>
      <c r="CC20" s="240" t="str">
        <f>IF(B20=0,"",'別紙様式2-1（交付金）'!$A$57)</f>
        <v/>
      </c>
      <c r="CD20" s="240" t="str">
        <f>IF(B20=0,"",'別紙様式2-1（交付金）'!$A$58)</f>
        <v/>
      </c>
      <c r="CE20" s="240" t="str">
        <f>IF(B20=0,"",'別紙様式2-1（交付金）'!$AI$60)</f>
        <v/>
      </c>
      <c r="CF20" s="240" t="str">
        <f>IF(B20=0,"",'別紙様式2-1（交付金）'!$B$62)</f>
        <v/>
      </c>
      <c r="CG20" s="240" t="str">
        <f>IF(B20=0,"",'別紙様式2-1（交付金）'!$B$63)</f>
        <v/>
      </c>
      <c r="CH20" s="240" t="str">
        <f>IF(B20=0,"",'別紙様式2-1（交付金）'!$G$68)</f>
        <v/>
      </c>
      <c r="CI20" s="240" t="str">
        <f>IF(B20=0,"",'別紙様式2-1（交付金）'!$J$68)</f>
        <v/>
      </c>
      <c r="CJ20" s="240" t="str">
        <f>IF(B20=0,"",'別紙様式2-1（交付金）'!$AJ$77)</f>
        <v/>
      </c>
      <c r="CK20" s="240" t="str">
        <f>IF(B20=0,"",'別紙様式2-1（交付金）'!$AJ$80)</f>
        <v/>
      </c>
      <c r="CL20" s="240" t="str">
        <f>IF(B20=0,"",'別紙様式2-1（交付金）'!$AJ$81)</f>
        <v/>
      </c>
      <c r="CM20" s="240" t="str">
        <f>IF(B20=0,"",'別紙様式2-1（交付金）'!$AJ$84)</f>
        <v/>
      </c>
      <c r="CN20" s="240" t="str">
        <f>IF(B20=0,"",'別紙様式2-1（交付金）'!$AJ$87)</f>
        <v/>
      </c>
      <c r="CO20" s="240" t="str">
        <f>IF(B20=0,"",'別紙様式2-1（交付金）'!$AJ$90)</f>
        <v/>
      </c>
      <c r="CP20" s="240" t="str">
        <f>IF(B20=0,"",'別紙様式2-1（交付金）'!$AJ$91)</f>
        <v/>
      </c>
      <c r="CQ20" s="240" t="str">
        <f>IF(B20=0,"",'別紙様式2-1（交付金）'!$AJ$94)</f>
        <v/>
      </c>
      <c r="CR20" s="240" t="str">
        <f>IF(B20=0,"",'別紙様式2-1（交付金）'!$AJ$95)</f>
        <v/>
      </c>
      <c r="CS20" s="240" t="str">
        <f>IF(B20=0,"",'別紙様式2-1（交付金）'!$AJ$96)</f>
        <v/>
      </c>
    </row>
    <row r="21" spans="1:97">
      <c r="A21" s="239" t="str">
        <f t="shared" si="0"/>
        <v/>
      </c>
      <c r="B21" s="246">
        <f>IF(基本情報入力シート!C60=0,0,基本情報入力シート!C60)</f>
        <v>0</v>
      </c>
      <c r="C21" s="246" t="str">
        <f>IF(B21=0,"",'別紙様式2-2（交付金）'!C32)</f>
        <v/>
      </c>
      <c r="D21" s="246" t="str">
        <f>IF(B21=0,"",'別紙様式2-2（交付金）'!D32)</f>
        <v/>
      </c>
      <c r="E21" s="246" t="str">
        <f>IF(B21=0,"",'別紙様式2-2（交付金）'!E32)</f>
        <v/>
      </c>
      <c r="F21" s="246" t="str">
        <f>IF(B21=0,"",'別紙様式2-2（交付金）'!F32)</f>
        <v/>
      </c>
      <c r="G21" s="246" t="str">
        <f>IF(B21=0,"",'別紙様式2-2（交付金）'!G32)</f>
        <v/>
      </c>
      <c r="H21" s="247" t="str">
        <f>IF(B21=0,"",'別紙様式2-2（交付金）'!H32)</f>
        <v/>
      </c>
      <c r="I21" s="248" t="str">
        <f>IF(B21=0,"",'別紙様式2-2（交付金）'!I32)</f>
        <v/>
      </c>
      <c r="J21" s="249" t="str">
        <f>IF(B21=0,"",'別紙様式2-2（交付金）'!J32)</f>
        <v/>
      </c>
      <c r="K21" s="247" t="str">
        <f>IF(B21=0,"",'別紙様式2-2（交付金）'!N32)</f>
        <v/>
      </c>
      <c r="L21" s="247" t="str">
        <f>IF(B21=0,"",'別紙様式2-2（交付金）'!U32)</f>
        <v/>
      </c>
      <c r="M21" s="248" t="str">
        <f>IF(B21=0,"",'別紙様式2-2（交付金）'!W32)</f>
        <v/>
      </c>
      <c r="N21" s="248" t="str">
        <f>IF(B21=0,"",'別紙様式2-2（交付金）'!X32)</f>
        <v/>
      </c>
      <c r="O21" s="247" t="str">
        <f>IF(B21=0,"",'別紙様式2-2（交付金）'!Y32)</f>
        <v/>
      </c>
      <c r="P21" s="247" t="str">
        <f>IF(B21=0,"",'別紙様式2-2（交付金）'!Z32)</f>
        <v/>
      </c>
      <c r="Q21" s="237" t="str">
        <f>IF(B21=0,"",'別紙様式2-2（交付金）'!$F$5)</f>
        <v/>
      </c>
      <c r="R21" s="237" t="str">
        <f>IF(B21=0,"",'別紙様式2-2（交付金）'!$F$6)</f>
        <v/>
      </c>
      <c r="S21" s="238" t="str">
        <f>IF(B21=0,"",'別紙様式2-2（交付金）'!$AB$9)</f>
        <v/>
      </c>
      <c r="T21" s="238" t="str">
        <f>IF(B21=0,"",'別紙様式2-2（交付金）'!$AB$10)</f>
        <v/>
      </c>
      <c r="U21" s="238" t="str">
        <f>IF(B21=0,"",'別紙様式2-2（交付金）'!$AB$11)</f>
        <v/>
      </c>
      <c r="V21" s="238" t="str">
        <f>IF(B21=0,"",'別紙様式2-2（交付金）'!$AA$12)</f>
        <v/>
      </c>
      <c r="W21" s="239" t="str">
        <f>IF(B21=0,"",基本情報入力シート!$M$29)</f>
        <v/>
      </c>
      <c r="X21" s="239" t="str">
        <f>IF(B21=0,"",'別紙様式2-1（交付金）'!G$7)</f>
        <v/>
      </c>
      <c r="Y21" s="239" t="str">
        <f>IF(B21=0,"",'別紙様式2-1（交付金）'!$G$6)</f>
        <v/>
      </c>
      <c r="Z21" s="239" t="str">
        <f>IF(B21=0,"",'別紙様式2-1（交付金）'!$H$8)</f>
        <v/>
      </c>
      <c r="AA21" s="239" t="str">
        <f>IF(B21=0,"",'別紙様式2-1（交付金）'!$AE$1)</f>
        <v/>
      </c>
      <c r="AB21" s="239" t="str">
        <f>IF(B21=0,"",'別紙様式2-1（交付金）'!$G$9)</f>
        <v/>
      </c>
      <c r="AC21" s="239" t="str">
        <f>IF(B21=0,"",'別紙様式2-1（交付金）'!$G$10)</f>
        <v/>
      </c>
      <c r="AD21" s="240" t="str">
        <f>IF(B21=0,"",基本情報入力シート!$AB$40)</f>
        <v/>
      </c>
      <c r="AE21" s="239" t="str">
        <f>IF(B21=0,"",'別紙様式2-1（交付金）'!$S$69)</f>
        <v/>
      </c>
      <c r="AF21" s="239" t="str">
        <f>IF(B21=0,"",'別紙様式2-1（交付金）'!$Z$69)</f>
        <v/>
      </c>
      <c r="AG21" s="239" t="str">
        <f>IF(B21=0,"",'別紙様式2-1（交付金）'!$G$12)</f>
        <v/>
      </c>
      <c r="AH21" s="239" t="str">
        <f>IF(B21=0,"",'別紙様式2-1（交付金）'!$G$11)</f>
        <v/>
      </c>
      <c r="AI21" s="239" t="str">
        <f>IF(B21=0,"",'別紙様式2-1（交付金）'!$K$13)</f>
        <v/>
      </c>
      <c r="AJ21" s="239" t="str">
        <f>IF(B21=0,"",'別紙様式2-1（交付金）'!$Y$13)</f>
        <v/>
      </c>
      <c r="AK21" s="241" t="str">
        <f>IF(B21=0,"",'別紙様式2-1（交付金）'!$Z$16)</f>
        <v/>
      </c>
      <c r="AL21" s="241" t="str">
        <f>IF(B21=0,"",'別紙様式2-1（交付金）'!$Z$17)</f>
        <v/>
      </c>
      <c r="AM21" s="240" t="str">
        <f>IF(B21=0,"",'別紙様式2-1（交付金）'!$AJ$17)</f>
        <v/>
      </c>
      <c r="AN21" s="241" t="str">
        <f>IF(B21=0,"",'別紙様式2-1（交付金）'!$U$19)</f>
        <v/>
      </c>
      <c r="AO21" s="242" t="str">
        <f>IF(B21=0,"",'別紙様式2-1（交付金）'!$AC$19)</f>
        <v/>
      </c>
      <c r="AP21" s="240" t="str">
        <f>IF(B21=0,"",'別紙様式2-1（交付金）'!$AH$19)</f>
        <v/>
      </c>
      <c r="AQ21" s="241" t="str">
        <f>IF(B21=0,"",'別紙様式2-1（交付金）'!$U$20)</f>
        <v/>
      </c>
      <c r="AR21" s="241" t="str">
        <f>IF(B21=0,"",'別紙様式2-1（交付金）'!$U$21)</f>
        <v/>
      </c>
      <c r="AS21" s="241" t="str">
        <f>IF(B21=0,"",'別紙様式2-1（交付金）'!$N$22)</f>
        <v/>
      </c>
      <c r="AT21" s="241" t="str">
        <f>IF(B21=0,"",'別紙様式2-1（交付金）'!$N$23)</f>
        <v/>
      </c>
      <c r="AU21" s="242" t="str">
        <f>IF(B21=0,"",'別紙様式2-1（交付金）'!$V$23)</f>
        <v/>
      </c>
      <c r="AV21" s="241" t="str">
        <f>IF(B21=0,"",'別紙様式2-1（交付金）'!$Q$24)</f>
        <v/>
      </c>
      <c r="AW21" s="241" t="str">
        <f>IF(B21=0,"",'別紙様式2-1（交付金）'!$N$25)</f>
        <v/>
      </c>
      <c r="AX21" s="241" t="str">
        <f>IF(B21=0,"",'別紙様式2-1（交付金）'!$N$26)</f>
        <v/>
      </c>
      <c r="AY21" s="242" t="str">
        <f>IF(B21=0,"",'別紙様式2-1（交付金）'!$V$26)</f>
        <v/>
      </c>
      <c r="AZ21" s="241" t="str">
        <f>IF(B21=0,"",'別紙様式2-1（交付金）'!$Q$27)</f>
        <v/>
      </c>
      <c r="BA21" s="240" t="str">
        <f>IF(B21=0,"",'別紙様式2-1（交付金）'!$A$33)</f>
        <v/>
      </c>
      <c r="BB21" s="240" t="str">
        <f>IF(B21=0,"",'別紙様式2-1（交付金）'!$X$33)</f>
        <v/>
      </c>
      <c r="BC21" s="240" t="str">
        <f>IF(B21=0,"",'別紙様式2-1（交付金）'!$AI$37)</f>
        <v/>
      </c>
      <c r="BD21" s="240" t="str">
        <f>IF(B21=0,"",'別紙様式2-1（交付金）'!$H$38)</f>
        <v/>
      </c>
      <c r="BE21" s="240" t="str">
        <f>IF(B21=0,"",'別紙様式2-1（交付金）'!$M$38)</f>
        <v/>
      </c>
      <c r="BF21" s="243" t="str">
        <f>IF(B21=0,"",'別紙様式2-1（交付金）'!$U$38)</f>
        <v/>
      </c>
      <c r="BG21" s="243" t="str">
        <f>IF(B21=0,"",'別紙様式2-1（交付金）'!$H$39)</f>
        <v/>
      </c>
      <c r="BH21" s="240" t="str">
        <f>IF(B21=0,"",'別紙様式2-1（交付金）'!$M$39)</f>
        <v/>
      </c>
      <c r="BI21" s="240" t="str">
        <f>IF(B21=0,"",'別紙様式2-1（交付金）'!$R$39)</f>
        <v/>
      </c>
      <c r="BJ21" s="240" t="str">
        <f>IF(B21=0,"",'別紙様式2-1（交付金）'!$U$39)</f>
        <v/>
      </c>
      <c r="BK21" s="240" t="str">
        <f>IF(B21=0,"",'別紙様式2-1（交付金）'!$AA$39)</f>
        <v/>
      </c>
      <c r="BL21" s="244" t="str">
        <f>IF(B21=0,"",'別紙様式2-1（交付金）'!$AE$39)</f>
        <v/>
      </c>
      <c r="BM21" s="240" t="str">
        <f>IF(B21=0,"",'別紙様式2-1（交付金）'!$D$41)</f>
        <v/>
      </c>
      <c r="BN21" s="240" t="str">
        <f>IF(B21=0,"",'別紙様式2-1（交付金）'!$K$41)</f>
        <v/>
      </c>
      <c r="BO21" s="240" t="str">
        <f>IF(B21=0,"",'別紙様式2-1（交付金）'!$R$41)</f>
        <v/>
      </c>
      <c r="BP21" s="245" t="str">
        <f>IF(B21=0,"",'別紙様式2-1（交付金）'!$W$41)</f>
        <v/>
      </c>
      <c r="BQ21" s="245" t="str">
        <f>IF(B21=0,"",'別紙様式2-1（交付金）'!$D$43)</f>
        <v/>
      </c>
      <c r="BR21" s="240" t="str">
        <f>IF(B21=0,"",'別紙様式2-1（交付金）'!$D$44)</f>
        <v/>
      </c>
      <c r="BS21" s="240" t="str">
        <f>IF(B21=0,"",'別紙様式2-1（交付金）'!$D$45)</f>
        <v/>
      </c>
      <c r="BT21" s="239" t="str">
        <f>IF(B21=0,"",'別紙様式2-1（交付金）'!$L$44)</f>
        <v/>
      </c>
      <c r="BU21" s="240" t="str">
        <f>IF(B21=0,"",'別紙様式2-1（交付金）'!$AI$48)</f>
        <v/>
      </c>
      <c r="BV21" s="240" t="str">
        <f>IF(B21=0,"",'別紙様式2-1（交付金）'!$A$50)</f>
        <v/>
      </c>
      <c r="BW21" s="240" t="str">
        <f>IF(B21=0,"",'別紙様式2-1（交付金）'!$A$51)</f>
        <v/>
      </c>
      <c r="BX21" s="240" t="str">
        <f>IF(B21=0,"",'別紙様式2-1（交付金）'!$A$52)</f>
        <v/>
      </c>
      <c r="BY21" s="240" t="str">
        <f>IF(B21=0,"",'別紙様式2-1（交付金）'!$A$53)</f>
        <v/>
      </c>
      <c r="BZ21" s="240" t="str">
        <f>IF(B21=0,"",'別紙様式2-1（交付金）'!$A$54)</f>
        <v/>
      </c>
      <c r="CA21" s="240" t="str">
        <f>IF(B21=0,"",'別紙様式2-1（交付金）'!$A$55)</f>
        <v/>
      </c>
      <c r="CB21" s="240" t="str">
        <f>IF(B21=0,"",'別紙様式2-1（交付金）'!$A$56)</f>
        <v/>
      </c>
      <c r="CC21" s="240" t="str">
        <f>IF(B21=0,"",'別紙様式2-1（交付金）'!$A$57)</f>
        <v/>
      </c>
      <c r="CD21" s="240" t="str">
        <f>IF(B21=0,"",'別紙様式2-1（交付金）'!$A$58)</f>
        <v/>
      </c>
      <c r="CE21" s="240" t="str">
        <f>IF(B21=0,"",'別紙様式2-1（交付金）'!$AI$60)</f>
        <v/>
      </c>
      <c r="CF21" s="240" t="str">
        <f>IF(B21=0,"",'別紙様式2-1（交付金）'!$B$62)</f>
        <v/>
      </c>
      <c r="CG21" s="240" t="str">
        <f>IF(B21=0,"",'別紙様式2-1（交付金）'!$B$63)</f>
        <v/>
      </c>
      <c r="CH21" s="240" t="str">
        <f>IF(B21=0,"",'別紙様式2-1（交付金）'!$G$68)</f>
        <v/>
      </c>
      <c r="CI21" s="240" t="str">
        <f>IF(B21=0,"",'別紙様式2-1（交付金）'!$J$68)</f>
        <v/>
      </c>
      <c r="CJ21" s="240" t="str">
        <f>IF(B21=0,"",'別紙様式2-1（交付金）'!$AJ$77)</f>
        <v/>
      </c>
      <c r="CK21" s="240" t="str">
        <f>IF(B21=0,"",'別紙様式2-1（交付金）'!$AJ$80)</f>
        <v/>
      </c>
      <c r="CL21" s="240" t="str">
        <f>IF(B21=0,"",'別紙様式2-1（交付金）'!$AJ$81)</f>
        <v/>
      </c>
      <c r="CM21" s="240" t="str">
        <f>IF(B21=0,"",'別紙様式2-1（交付金）'!$AJ$84)</f>
        <v/>
      </c>
      <c r="CN21" s="240" t="str">
        <f>IF(B21=0,"",'別紙様式2-1（交付金）'!$AJ$87)</f>
        <v/>
      </c>
      <c r="CO21" s="240" t="str">
        <f>IF(B21=0,"",'別紙様式2-1（交付金）'!$AJ$90)</f>
        <v/>
      </c>
      <c r="CP21" s="240" t="str">
        <f>IF(B21=0,"",'別紙様式2-1（交付金）'!$AJ$91)</f>
        <v/>
      </c>
      <c r="CQ21" s="240" t="str">
        <f>IF(B21=0,"",'別紙様式2-1（交付金）'!$AJ$94)</f>
        <v/>
      </c>
      <c r="CR21" s="240" t="str">
        <f>IF(B21=0,"",'別紙様式2-1（交付金）'!$AJ$95)</f>
        <v/>
      </c>
      <c r="CS21" s="240" t="str">
        <f>IF(B21=0,"",'別紙様式2-1（交付金）'!$AJ$96)</f>
        <v/>
      </c>
    </row>
    <row r="22" spans="1:97">
      <c r="A22" s="239" t="str">
        <f t="shared" si="0"/>
        <v/>
      </c>
      <c r="B22" s="246">
        <f>IF(基本情報入力シート!C61=0,0,基本情報入力シート!C61)</f>
        <v>0</v>
      </c>
      <c r="C22" s="246" t="str">
        <f>IF(B22=0,"",'別紙様式2-2（交付金）'!C33)</f>
        <v/>
      </c>
      <c r="D22" s="246" t="str">
        <f>IF(B22=0,"",'別紙様式2-2（交付金）'!D33)</f>
        <v/>
      </c>
      <c r="E22" s="246" t="str">
        <f>IF(B22=0,"",'別紙様式2-2（交付金）'!E33)</f>
        <v/>
      </c>
      <c r="F22" s="246" t="str">
        <f>IF(B22=0,"",'別紙様式2-2（交付金）'!F33)</f>
        <v/>
      </c>
      <c r="G22" s="246" t="str">
        <f>IF(B22=0,"",'別紙様式2-2（交付金）'!G33)</f>
        <v/>
      </c>
      <c r="H22" s="247" t="str">
        <f>IF(B22=0,"",'別紙様式2-2（交付金）'!H33)</f>
        <v/>
      </c>
      <c r="I22" s="248" t="str">
        <f>IF(B22=0,"",'別紙様式2-2（交付金）'!I33)</f>
        <v/>
      </c>
      <c r="J22" s="249" t="str">
        <f>IF(B22=0,"",'別紙様式2-2（交付金）'!J33)</f>
        <v/>
      </c>
      <c r="K22" s="247" t="str">
        <f>IF(B22=0,"",'別紙様式2-2（交付金）'!N33)</f>
        <v/>
      </c>
      <c r="L22" s="247" t="str">
        <f>IF(B22=0,"",'別紙様式2-2（交付金）'!U33)</f>
        <v/>
      </c>
      <c r="M22" s="248" t="str">
        <f>IF(B22=0,"",'別紙様式2-2（交付金）'!W33)</f>
        <v/>
      </c>
      <c r="N22" s="248" t="str">
        <f>IF(B22=0,"",'別紙様式2-2（交付金）'!X33)</f>
        <v/>
      </c>
      <c r="O22" s="247" t="str">
        <f>IF(B22=0,"",'別紙様式2-2（交付金）'!Y33)</f>
        <v/>
      </c>
      <c r="P22" s="247" t="str">
        <f>IF(B22=0,"",'別紙様式2-2（交付金）'!Z33)</f>
        <v/>
      </c>
      <c r="Q22" s="237" t="str">
        <f>IF(B22=0,"",'別紙様式2-2（交付金）'!$F$5)</f>
        <v/>
      </c>
      <c r="R22" s="237" t="str">
        <f>IF(B22=0,"",'別紙様式2-2（交付金）'!$F$6)</f>
        <v/>
      </c>
      <c r="S22" s="238" t="str">
        <f>IF(B22=0,"",'別紙様式2-2（交付金）'!$AB$9)</f>
        <v/>
      </c>
      <c r="T22" s="238" t="str">
        <f>IF(B22=0,"",'別紙様式2-2（交付金）'!$AB$10)</f>
        <v/>
      </c>
      <c r="U22" s="238" t="str">
        <f>IF(B22=0,"",'別紙様式2-2（交付金）'!$AB$11)</f>
        <v/>
      </c>
      <c r="V22" s="238" t="str">
        <f>IF(B22=0,"",'別紙様式2-2（交付金）'!$AA$12)</f>
        <v/>
      </c>
      <c r="W22" s="239" t="str">
        <f>IF(B22=0,"",基本情報入力シート!$M$29)</f>
        <v/>
      </c>
      <c r="X22" s="239" t="str">
        <f>IF(B22=0,"",'別紙様式2-1（交付金）'!G$7)</f>
        <v/>
      </c>
      <c r="Y22" s="239" t="str">
        <f>IF(B22=0,"",'別紙様式2-1（交付金）'!$G$6)</f>
        <v/>
      </c>
      <c r="Z22" s="239" t="str">
        <f>IF(B22=0,"",'別紙様式2-1（交付金）'!$H$8)</f>
        <v/>
      </c>
      <c r="AA22" s="239" t="str">
        <f>IF(B22=0,"",'別紙様式2-1（交付金）'!$AE$1)</f>
        <v/>
      </c>
      <c r="AB22" s="239" t="str">
        <f>IF(B22=0,"",'別紙様式2-1（交付金）'!$G$9)</f>
        <v/>
      </c>
      <c r="AC22" s="239" t="str">
        <f>IF(B22=0,"",'別紙様式2-1（交付金）'!$G$10)</f>
        <v/>
      </c>
      <c r="AD22" s="240" t="str">
        <f>IF(B22=0,"",基本情報入力シート!$AB$40)</f>
        <v/>
      </c>
      <c r="AE22" s="239" t="str">
        <f>IF(B22=0,"",'別紙様式2-1（交付金）'!$S$69)</f>
        <v/>
      </c>
      <c r="AF22" s="239" t="str">
        <f>IF(B22=0,"",'別紙様式2-1（交付金）'!$Z$69)</f>
        <v/>
      </c>
      <c r="AG22" s="239" t="str">
        <f>IF(B22=0,"",'別紙様式2-1（交付金）'!$G$12)</f>
        <v/>
      </c>
      <c r="AH22" s="239" t="str">
        <f>IF(B22=0,"",'別紙様式2-1（交付金）'!$G$11)</f>
        <v/>
      </c>
      <c r="AI22" s="239" t="str">
        <f>IF(B22=0,"",'別紙様式2-1（交付金）'!$K$13)</f>
        <v/>
      </c>
      <c r="AJ22" s="239" t="str">
        <f>IF(B22=0,"",'別紙様式2-1（交付金）'!$Y$13)</f>
        <v/>
      </c>
      <c r="AK22" s="241" t="str">
        <f>IF(B22=0,"",'別紙様式2-1（交付金）'!$Z$16)</f>
        <v/>
      </c>
      <c r="AL22" s="241" t="str">
        <f>IF(B22=0,"",'別紙様式2-1（交付金）'!$Z$17)</f>
        <v/>
      </c>
      <c r="AM22" s="240" t="str">
        <f>IF(B22=0,"",'別紙様式2-1（交付金）'!$AJ$17)</f>
        <v/>
      </c>
      <c r="AN22" s="241" t="str">
        <f>IF(B22=0,"",'別紙様式2-1（交付金）'!$U$19)</f>
        <v/>
      </c>
      <c r="AO22" s="242" t="str">
        <f>IF(B22=0,"",'別紙様式2-1（交付金）'!$AC$19)</f>
        <v/>
      </c>
      <c r="AP22" s="240" t="str">
        <f>IF(B22=0,"",'別紙様式2-1（交付金）'!$AH$19)</f>
        <v/>
      </c>
      <c r="AQ22" s="241" t="str">
        <f>IF(B22=0,"",'別紙様式2-1（交付金）'!$U$20)</f>
        <v/>
      </c>
      <c r="AR22" s="241" t="str">
        <f>IF(B22=0,"",'別紙様式2-1（交付金）'!$U$21)</f>
        <v/>
      </c>
      <c r="AS22" s="241" t="str">
        <f>IF(B22=0,"",'別紙様式2-1（交付金）'!$N$22)</f>
        <v/>
      </c>
      <c r="AT22" s="241" t="str">
        <f>IF(B22=0,"",'別紙様式2-1（交付金）'!$N$23)</f>
        <v/>
      </c>
      <c r="AU22" s="242" t="str">
        <f>IF(B22=0,"",'別紙様式2-1（交付金）'!$V$23)</f>
        <v/>
      </c>
      <c r="AV22" s="241" t="str">
        <f>IF(B22=0,"",'別紙様式2-1（交付金）'!$Q$24)</f>
        <v/>
      </c>
      <c r="AW22" s="241" t="str">
        <f>IF(B22=0,"",'別紙様式2-1（交付金）'!$N$25)</f>
        <v/>
      </c>
      <c r="AX22" s="241" t="str">
        <f>IF(B22=0,"",'別紙様式2-1（交付金）'!$N$26)</f>
        <v/>
      </c>
      <c r="AY22" s="242" t="str">
        <f>IF(B22=0,"",'別紙様式2-1（交付金）'!$V$26)</f>
        <v/>
      </c>
      <c r="AZ22" s="241" t="str">
        <f>IF(B22=0,"",'別紙様式2-1（交付金）'!$Q$27)</f>
        <v/>
      </c>
      <c r="BA22" s="240" t="str">
        <f>IF(B22=0,"",'別紙様式2-1（交付金）'!$A$33)</f>
        <v/>
      </c>
      <c r="BB22" s="240" t="str">
        <f>IF(B22=0,"",'別紙様式2-1（交付金）'!$X$33)</f>
        <v/>
      </c>
      <c r="BC22" s="240" t="str">
        <f>IF(B22=0,"",'別紙様式2-1（交付金）'!$AI$37)</f>
        <v/>
      </c>
      <c r="BD22" s="240" t="str">
        <f>IF(B22=0,"",'別紙様式2-1（交付金）'!$H$38)</f>
        <v/>
      </c>
      <c r="BE22" s="240" t="str">
        <f>IF(B22=0,"",'別紙様式2-1（交付金）'!$M$38)</f>
        <v/>
      </c>
      <c r="BF22" s="243" t="str">
        <f>IF(B22=0,"",'別紙様式2-1（交付金）'!$U$38)</f>
        <v/>
      </c>
      <c r="BG22" s="243" t="str">
        <f>IF(B22=0,"",'別紙様式2-1（交付金）'!$H$39)</f>
        <v/>
      </c>
      <c r="BH22" s="240" t="str">
        <f>IF(B22=0,"",'別紙様式2-1（交付金）'!$M$39)</f>
        <v/>
      </c>
      <c r="BI22" s="240" t="str">
        <f>IF(B22=0,"",'別紙様式2-1（交付金）'!$R$39)</f>
        <v/>
      </c>
      <c r="BJ22" s="240" t="str">
        <f>IF(B22=0,"",'別紙様式2-1（交付金）'!$U$39)</f>
        <v/>
      </c>
      <c r="BK22" s="240" t="str">
        <f>IF(B22=0,"",'別紙様式2-1（交付金）'!$AA$39)</f>
        <v/>
      </c>
      <c r="BL22" s="244" t="str">
        <f>IF(B22=0,"",'別紙様式2-1（交付金）'!$AE$39)</f>
        <v/>
      </c>
      <c r="BM22" s="240" t="str">
        <f>IF(B22=0,"",'別紙様式2-1（交付金）'!$D$41)</f>
        <v/>
      </c>
      <c r="BN22" s="240" t="str">
        <f>IF(B22=0,"",'別紙様式2-1（交付金）'!$K$41)</f>
        <v/>
      </c>
      <c r="BO22" s="240" t="str">
        <f>IF(B22=0,"",'別紙様式2-1（交付金）'!$R$41)</f>
        <v/>
      </c>
      <c r="BP22" s="245" t="str">
        <f>IF(B22=0,"",'別紙様式2-1（交付金）'!$W$41)</f>
        <v/>
      </c>
      <c r="BQ22" s="245" t="str">
        <f>IF(B22=0,"",'別紙様式2-1（交付金）'!$D$43)</f>
        <v/>
      </c>
      <c r="BR22" s="240" t="str">
        <f>IF(B22=0,"",'別紙様式2-1（交付金）'!$D$44)</f>
        <v/>
      </c>
      <c r="BS22" s="240" t="str">
        <f>IF(B22=0,"",'別紙様式2-1（交付金）'!$D$45)</f>
        <v/>
      </c>
      <c r="BT22" s="239" t="str">
        <f>IF(B22=0,"",'別紙様式2-1（交付金）'!$L$44)</f>
        <v/>
      </c>
      <c r="BU22" s="240" t="str">
        <f>IF(B22=0,"",'別紙様式2-1（交付金）'!$AI$48)</f>
        <v/>
      </c>
      <c r="BV22" s="240" t="str">
        <f>IF(B22=0,"",'別紙様式2-1（交付金）'!$A$50)</f>
        <v/>
      </c>
      <c r="BW22" s="240" t="str">
        <f>IF(B22=0,"",'別紙様式2-1（交付金）'!$A$51)</f>
        <v/>
      </c>
      <c r="BX22" s="240" t="str">
        <f>IF(B22=0,"",'別紙様式2-1（交付金）'!$A$52)</f>
        <v/>
      </c>
      <c r="BY22" s="240" t="str">
        <f>IF(B22=0,"",'別紙様式2-1（交付金）'!$A$53)</f>
        <v/>
      </c>
      <c r="BZ22" s="240" t="str">
        <f>IF(B22=0,"",'別紙様式2-1（交付金）'!$A$54)</f>
        <v/>
      </c>
      <c r="CA22" s="240" t="str">
        <f>IF(B22=0,"",'別紙様式2-1（交付金）'!$A$55)</f>
        <v/>
      </c>
      <c r="CB22" s="240" t="str">
        <f>IF(B22=0,"",'別紙様式2-1（交付金）'!$A$56)</f>
        <v/>
      </c>
      <c r="CC22" s="240" t="str">
        <f>IF(B22=0,"",'別紙様式2-1（交付金）'!$A$57)</f>
        <v/>
      </c>
      <c r="CD22" s="240" t="str">
        <f>IF(B22=0,"",'別紙様式2-1（交付金）'!$A$58)</f>
        <v/>
      </c>
      <c r="CE22" s="240" t="str">
        <f>IF(B22=0,"",'別紙様式2-1（交付金）'!$AI$60)</f>
        <v/>
      </c>
      <c r="CF22" s="240" t="str">
        <f>IF(B22=0,"",'別紙様式2-1（交付金）'!$B$62)</f>
        <v/>
      </c>
      <c r="CG22" s="240" t="str">
        <f>IF(B22=0,"",'別紙様式2-1（交付金）'!$B$63)</f>
        <v/>
      </c>
      <c r="CH22" s="240" t="str">
        <f>IF(B22=0,"",'別紙様式2-1（交付金）'!$G$68)</f>
        <v/>
      </c>
      <c r="CI22" s="240" t="str">
        <f>IF(B22=0,"",'別紙様式2-1（交付金）'!$J$68)</f>
        <v/>
      </c>
      <c r="CJ22" s="240" t="str">
        <f>IF(B22=0,"",'別紙様式2-1（交付金）'!$AJ$77)</f>
        <v/>
      </c>
      <c r="CK22" s="240" t="str">
        <f>IF(B22=0,"",'別紙様式2-1（交付金）'!$AJ$80)</f>
        <v/>
      </c>
      <c r="CL22" s="240" t="str">
        <f>IF(B22=0,"",'別紙様式2-1（交付金）'!$AJ$81)</f>
        <v/>
      </c>
      <c r="CM22" s="240" t="str">
        <f>IF(B22=0,"",'別紙様式2-1（交付金）'!$AJ$84)</f>
        <v/>
      </c>
      <c r="CN22" s="240" t="str">
        <f>IF(B22=0,"",'別紙様式2-1（交付金）'!$AJ$87)</f>
        <v/>
      </c>
      <c r="CO22" s="240" t="str">
        <f>IF(B22=0,"",'別紙様式2-1（交付金）'!$AJ$90)</f>
        <v/>
      </c>
      <c r="CP22" s="240" t="str">
        <f>IF(B22=0,"",'別紙様式2-1（交付金）'!$AJ$91)</f>
        <v/>
      </c>
      <c r="CQ22" s="240" t="str">
        <f>IF(B22=0,"",'別紙様式2-1（交付金）'!$AJ$94)</f>
        <v/>
      </c>
      <c r="CR22" s="240" t="str">
        <f>IF(B22=0,"",'別紙様式2-1（交付金）'!$AJ$95)</f>
        <v/>
      </c>
      <c r="CS22" s="240" t="str">
        <f>IF(B22=0,"",'別紙様式2-1（交付金）'!$AJ$96)</f>
        <v/>
      </c>
    </row>
    <row r="23" spans="1:97">
      <c r="A23" s="239" t="str">
        <f t="shared" si="0"/>
        <v/>
      </c>
      <c r="B23" s="246">
        <f>IF(基本情報入力シート!C62=0,0,基本情報入力シート!C62)</f>
        <v>0</v>
      </c>
      <c r="C23" s="246" t="str">
        <f>IF(B23=0,"",'別紙様式2-2（交付金）'!C34)</f>
        <v/>
      </c>
      <c r="D23" s="246" t="str">
        <f>IF(B23=0,"",'別紙様式2-2（交付金）'!D34)</f>
        <v/>
      </c>
      <c r="E23" s="246" t="str">
        <f>IF(B23=0,"",'別紙様式2-2（交付金）'!E34)</f>
        <v/>
      </c>
      <c r="F23" s="246" t="str">
        <f>IF(B23=0,"",'別紙様式2-2（交付金）'!F34)</f>
        <v/>
      </c>
      <c r="G23" s="246" t="str">
        <f>IF(B23=0,"",'別紙様式2-2（交付金）'!G34)</f>
        <v/>
      </c>
      <c r="H23" s="247" t="str">
        <f>IF(B23=0,"",'別紙様式2-2（交付金）'!H34)</f>
        <v/>
      </c>
      <c r="I23" s="248" t="str">
        <f>IF(B23=0,"",'別紙様式2-2（交付金）'!I34)</f>
        <v/>
      </c>
      <c r="J23" s="249" t="str">
        <f>IF(B23=0,"",'別紙様式2-2（交付金）'!J34)</f>
        <v/>
      </c>
      <c r="K23" s="247" t="str">
        <f>IF(B23=0,"",'別紙様式2-2（交付金）'!N34)</f>
        <v/>
      </c>
      <c r="L23" s="247" t="str">
        <f>IF(B23=0,"",'別紙様式2-2（交付金）'!U34)</f>
        <v/>
      </c>
      <c r="M23" s="248" t="str">
        <f>IF(B23=0,"",'別紙様式2-2（交付金）'!W34)</f>
        <v/>
      </c>
      <c r="N23" s="248" t="str">
        <f>IF(B23=0,"",'別紙様式2-2（交付金）'!X34)</f>
        <v/>
      </c>
      <c r="O23" s="247" t="str">
        <f>IF(B23=0,"",'別紙様式2-2（交付金）'!Y34)</f>
        <v/>
      </c>
      <c r="P23" s="247" t="str">
        <f>IF(B23=0,"",'別紙様式2-2（交付金）'!Z34)</f>
        <v/>
      </c>
      <c r="Q23" s="237" t="str">
        <f>IF(B23=0,"",'別紙様式2-2（交付金）'!$F$5)</f>
        <v/>
      </c>
      <c r="R23" s="237" t="str">
        <f>IF(B23=0,"",'別紙様式2-2（交付金）'!$F$6)</f>
        <v/>
      </c>
      <c r="S23" s="238" t="str">
        <f>IF(B23=0,"",'別紙様式2-2（交付金）'!$AB$9)</f>
        <v/>
      </c>
      <c r="T23" s="238" t="str">
        <f>IF(B23=0,"",'別紙様式2-2（交付金）'!$AB$10)</f>
        <v/>
      </c>
      <c r="U23" s="238" t="str">
        <f>IF(B23=0,"",'別紙様式2-2（交付金）'!$AB$11)</f>
        <v/>
      </c>
      <c r="V23" s="238" t="str">
        <f>IF(B23=0,"",'別紙様式2-2（交付金）'!$AA$12)</f>
        <v/>
      </c>
      <c r="W23" s="239" t="str">
        <f>IF(B23=0,"",基本情報入力シート!$M$29)</f>
        <v/>
      </c>
      <c r="X23" s="239" t="str">
        <f>IF(B23=0,"",'別紙様式2-1（交付金）'!G$7)</f>
        <v/>
      </c>
      <c r="Y23" s="239" t="str">
        <f>IF(B23=0,"",'別紙様式2-1（交付金）'!$G$6)</f>
        <v/>
      </c>
      <c r="Z23" s="239" t="str">
        <f>IF(B23=0,"",'別紙様式2-1（交付金）'!$H$8)</f>
        <v/>
      </c>
      <c r="AA23" s="239" t="str">
        <f>IF(B23=0,"",'別紙様式2-1（交付金）'!$AE$1)</f>
        <v/>
      </c>
      <c r="AB23" s="239" t="str">
        <f>IF(B23=0,"",'別紙様式2-1（交付金）'!$G$9)</f>
        <v/>
      </c>
      <c r="AC23" s="239" t="str">
        <f>IF(B23=0,"",'別紙様式2-1（交付金）'!$G$10)</f>
        <v/>
      </c>
      <c r="AD23" s="240" t="str">
        <f>IF(B23=0,"",基本情報入力シート!$AB$40)</f>
        <v/>
      </c>
      <c r="AE23" s="239" t="str">
        <f>IF(B23=0,"",'別紙様式2-1（交付金）'!$S$69)</f>
        <v/>
      </c>
      <c r="AF23" s="239" t="str">
        <f>IF(B23=0,"",'別紙様式2-1（交付金）'!$Z$69)</f>
        <v/>
      </c>
      <c r="AG23" s="239" t="str">
        <f>IF(B23=0,"",'別紙様式2-1（交付金）'!$G$12)</f>
        <v/>
      </c>
      <c r="AH23" s="239" t="str">
        <f>IF(B23=0,"",'別紙様式2-1（交付金）'!$G$11)</f>
        <v/>
      </c>
      <c r="AI23" s="239" t="str">
        <f>IF(B23=0,"",'別紙様式2-1（交付金）'!$K$13)</f>
        <v/>
      </c>
      <c r="AJ23" s="239" t="str">
        <f>IF(B23=0,"",'別紙様式2-1（交付金）'!$Y$13)</f>
        <v/>
      </c>
      <c r="AK23" s="241" t="str">
        <f>IF(B23=0,"",'別紙様式2-1（交付金）'!$Z$16)</f>
        <v/>
      </c>
      <c r="AL23" s="241" t="str">
        <f>IF(B23=0,"",'別紙様式2-1（交付金）'!$Z$17)</f>
        <v/>
      </c>
      <c r="AM23" s="240" t="str">
        <f>IF(B23=0,"",'別紙様式2-1（交付金）'!$AJ$17)</f>
        <v/>
      </c>
      <c r="AN23" s="241" t="str">
        <f>IF(B23=0,"",'別紙様式2-1（交付金）'!$U$19)</f>
        <v/>
      </c>
      <c r="AO23" s="242" t="str">
        <f>IF(B23=0,"",'別紙様式2-1（交付金）'!$AC$19)</f>
        <v/>
      </c>
      <c r="AP23" s="240" t="str">
        <f>IF(B23=0,"",'別紙様式2-1（交付金）'!$AH$19)</f>
        <v/>
      </c>
      <c r="AQ23" s="241" t="str">
        <f>IF(B23=0,"",'別紙様式2-1（交付金）'!$U$20)</f>
        <v/>
      </c>
      <c r="AR23" s="241" t="str">
        <f>IF(B23=0,"",'別紙様式2-1（交付金）'!$U$21)</f>
        <v/>
      </c>
      <c r="AS23" s="241" t="str">
        <f>IF(B23=0,"",'別紙様式2-1（交付金）'!$N$22)</f>
        <v/>
      </c>
      <c r="AT23" s="241" t="str">
        <f>IF(B23=0,"",'別紙様式2-1（交付金）'!$N$23)</f>
        <v/>
      </c>
      <c r="AU23" s="242" t="str">
        <f>IF(B23=0,"",'別紙様式2-1（交付金）'!$V$23)</f>
        <v/>
      </c>
      <c r="AV23" s="241" t="str">
        <f>IF(B23=0,"",'別紙様式2-1（交付金）'!$Q$24)</f>
        <v/>
      </c>
      <c r="AW23" s="241" t="str">
        <f>IF(B23=0,"",'別紙様式2-1（交付金）'!$N$25)</f>
        <v/>
      </c>
      <c r="AX23" s="241" t="str">
        <f>IF(B23=0,"",'別紙様式2-1（交付金）'!$N$26)</f>
        <v/>
      </c>
      <c r="AY23" s="242" t="str">
        <f>IF(B23=0,"",'別紙様式2-1（交付金）'!$V$26)</f>
        <v/>
      </c>
      <c r="AZ23" s="241" t="str">
        <f>IF(B23=0,"",'別紙様式2-1（交付金）'!$Q$27)</f>
        <v/>
      </c>
      <c r="BA23" s="240" t="str">
        <f>IF(B23=0,"",'別紙様式2-1（交付金）'!$A$33)</f>
        <v/>
      </c>
      <c r="BB23" s="240" t="str">
        <f>IF(B23=0,"",'別紙様式2-1（交付金）'!$X$33)</f>
        <v/>
      </c>
      <c r="BC23" s="240" t="str">
        <f>IF(B23=0,"",'別紙様式2-1（交付金）'!$AI$37)</f>
        <v/>
      </c>
      <c r="BD23" s="240" t="str">
        <f>IF(B23=0,"",'別紙様式2-1（交付金）'!$H$38)</f>
        <v/>
      </c>
      <c r="BE23" s="240" t="str">
        <f>IF(B23=0,"",'別紙様式2-1（交付金）'!$M$38)</f>
        <v/>
      </c>
      <c r="BF23" s="243" t="str">
        <f>IF(B23=0,"",'別紙様式2-1（交付金）'!$U$38)</f>
        <v/>
      </c>
      <c r="BG23" s="243" t="str">
        <f>IF(B23=0,"",'別紙様式2-1（交付金）'!$H$39)</f>
        <v/>
      </c>
      <c r="BH23" s="240" t="str">
        <f>IF(B23=0,"",'別紙様式2-1（交付金）'!$M$39)</f>
        <v/>
      </c>
      <c r="BI23" s="240" t="str">
        <f>IF(B23=0,"",'別紙様式2-1（交付金）'!$R$39)</f>
        <v/>
      </c>
      <c r="BJ23" s="240" t="str">
        <f>IF(B23=0,"",'別紙様式2-1（交付金）'!$U$39)</f>
        <v/>
      </c>
      <c r="BK23" s="240" t="str">
        <f>IF(B23=0,"",'別紙様式2-1（交付金）'!$AA$39)</f>
        <v/>
      </c>
      <c r="BL23" s="244" t="str">
        <f>IF(B23=0,"",'別紙様式2-1（交付金）'!$AE$39)</f>
        <v/>
      </c>
      <c r="BM23" s="240" t="str">
        <f>IF(B23=0,"",'別紙様式2-1（交付金）'!$D$41)</f>
        <v/>
      </c>
      <c r="BN23" s="240" t="str">
        <f>IF(B23=0,"",'別紙様式2-1（交付金）'!$K$41)</f>
        <v/>
      </c>
      <c r="BO23" s="240" t="str">
        <f>IF(B23=0,"",'別紙様式2-1（交付金）'!$R$41)</f>
        <v/>
      </c>
      <c r="BP23" s="245" t="str">
        <f>IF(B23=0,"",'別紙様式2-1（交付金）'!$W$41)</f>
        <v/>
      </c>
      <c r="BQ23" s="245" t="str">
        <f>IF(B23=0,"",'別紙様式2-1（交付金）'!$D$43)</f>
        <v/>
      </c>
      <c r="BR23" s="240" t="str">
        <f>IF(B23=0,"",'別紙様式2-1（交付金）'!$D$44)</f>
        <v/>
      </c>
      <c r="BS23" s="240" t="str">
        <f>IF(B23=0,"",'別紙様式2-1（交付金）'!$D$45)</f>
        <v/>
      </c>
      <c r="BT23" s="239" t="str">
        <f>IF(B23=0,"",'別紙様式2-1（交付金）'!$L$44)</f>
        <v/>
      </c>
      <c r="BU23" s="240" t="str">
        <f>IF(B23=0,"",'別紙様式2-1（交付金）'!$AI$48)</f>
        <v/>
      </c>
      <c r="BV23" s="240" t="str">
        <f>IF(B23=0,"",'別紙様式2-1（交付金）'!$A$50)</f>
        <v/>
      </c>
      <c r="BW23" s="240" t="str">
        <f>IF(B23=0,"",'別紙様式2-1（交付金）'!$A$51)</f>
        <v/>
      </c>
      <c r="BX23" s="240" t="str">
        <f>IF(B23=0,"",'別紙様式2-1（交付金）'!$A$52)</f>
        <v/>
      </c>
      <c r="BY23" s="240" t="str">
        <f>IF(B23=0,"",'別紙様式2-1（交付金）'!$A$53)</f>
        <v/>
      </c>
      <c r="BZ23" s="240" t="str">
        <f>IF(B23=0,"",'別紙様式2-1（交付金）'!$A$54)</f>
        <v/>
      </c>
      <c r="CA23" s="240" t="str">
        <f>IF(B23=0,"",'別紙様式2-1（交付金）'!$A$55)</f>
        <v/>
      </c>
      <c r="CB23" s="240" t="str">
        <f>IF(B23=0,"",'別紙様式2-1（交付金）'!$A$56)</f>
        <v/>
      </c>
      <c r="CC23" s="240" t="str">
        <f>IF(B23=0,"",'別紙様式2-1（交付金）'!$A$57)</f>
        <v/>
      </c>
      <c r="CD23" s="240" t="str">
        <f>IF(B23=0,"",'別紙様式2-1（交付金）'!$A$58)</f>
        <v/>
      </c>
      <c r="CE23" s="240" t="str">
        <f>IF(B23=0,"",'別紙様式2-1（交付金）'!$AI$60)</f>
        <v/>
      </c>
      <c r="CF23" s="240" t="str">
        <f>IF(B23=0,"",'別紙様式2-1（交付金）'!$B$62)</f>
        <v/>
      </c>
      <c r="CG23" s="240" t="str">
        <f>IF(B23=0,"",'別紙様式2-1（交付金）'!$B$63)</f>
        <v/>
      </c>
      <c r="CH23" s="240" t="str">
        <f>IF(B23=0,"",'別紙様式2-1（交付金）'!$G$68)</f>
        <v/>
      </c>
      <c r="CI23" s="240" t="str">
        <f>IF(B23=0,"",'別紙様式2-1（交付金）'!$J$68)</f>
        <v/>
      </c>
      <c r="CJ23" s="240" t="str">
        <f>IF(B23=0,"",'別紙様式2-1（交付金）'!$AJ$77)</f>
        <v/>
      </c>
      <c r="CK23" s="240" t="str">
        <f>IF(B23=0,"",'別紙様式2-1（交付金）'!$AJ$80)</f>
        <v/>
      </c>
      <c r="CL23" s="240" t="str">
        <f>IF(B23=0,"",'別紙様式2-1（交付金）'!$AJ$81)</f>
        <v/>
      </c>
      <c r="CM23" s="240" t="str">
        <f>IF(B23=0,"",'別紙様式2-1（交付金）'!$AJ$84)</f>
        <v/>
      </c>
      <c r="CN23" s="240" t="str">
        <f>IF(B23=0,"",'別紙様式2-1（交付金）'!$AJ$87)</f>
        <v/>
      </c>
      <c r="CO23" s="240" t="str">
        <f>IF(B23=0,"",'別紙様式2-1（交付金）'!$AJ$90)</f>
        <v/>
      </c>
      <c r="CP23" s="240" t="str">
        <f>IF(B23=0,"",'別紙様式2-1（交付金）'!$AJ$91)</f>
        <v/>
      </c>
      <c r="CQ23" s="240" t="str">
        <f>IF(B23=0,"",'別紙様式2-1（交付金）'!$AJ$94)</f>
        <v/>
      </c>
      <c r="CR23" s="240" t="str">
        <f>IF(B23=0,"",'別紙様式2-1（交付金）'!$AJ$95)</f>
        <v/>
      </c>
      <c r="CS23" s="240" t="str">
        <f>IF(B23=0,"",'別紙様式2-1（交付金）'!$AJ$96)</f>
        <v/>
      </c>
    </row>
    <row r="24" spans="1:97">
      <c r="A24" s="239" t="str">
        <f t="shared" si="0"/>
        <v/>
      </c>
      <c r="B24" s="246">
        <f>IF(基本情報入力シート!C63=0,0,基本情報入力シート!C63)</f>
        <v>0</v>
      </c>
      <c r="C24" s="246" t="str">
        <f>IF(B24=0,"",'別紙様式2-2（交付金）'!C35)</f>
        <v/>
      </c>
      <c r="D24" s="246" t="str">
        <f>IF(B24=0,"",'別紙様式2-2（交付金）'!D35)</f>
        <v/>
      </c>
      <c r="E24" s="246" t="str">
        <f>IF(B24=0,"",'別紙様式2-2（交付金）'!E35)</f>
        <v/>
      </c>
      <c r="F24" s="246" t="str">
        <f>IF(B24=0,"",'別紙様式2-2（交付金）'!F35)</f>
        <v/>
      </c>
      <c r="G24" s="246" t="str">
        <f>IF(B24=0,"",'別紙様式2-2（交付金）'!G35)</f>
        <v/>
      </c>
      <c r="H24" s="247" t="str">
        <f>IF(B24=0,"",'別紙様式2-2（交付金）'!H35)</f>
        <v/>
      </c>
      <c r="I24" s="248" t="str">
        <f>IF(B24=0,"",'別紙様式2-2（交付金）'!I35)</f>
        <v/>
      </c>
      <c r="J24" s="249" t="str">
        <f>IF(B24=0,"",'別紙様式2-2（交付金）'!J35)</f>
        <v/>
      </c>
      <c r="K24" s="247" t="str">
        <f>IF(B24=0,"",'別紙様式2-2（交付金）'!N35)</f>
        <v/>
      </c>
      <c r="L24" s="247" t="str">
        <f>IF(B24=0,"",'別紙様式2-2（交付金）'!U35)</f>
        <v/>
      </c>
      <c r="M24" s="248" t="str">
        <f>IF(B24=0,"",'別紙様式2-2（交付金）'!W35)</f>
        <v/>
      </c>
      <c r="N24" s="248" t="str">
        <f>IF(B24=0,"",'別紙様式2-2（交付金）'!X35)</f>
        <v/>
      </c>
      <c r="O24" s="247" t="str">
        <f>IF(B24=0,"",'別紙様式2-2（交付金）'!Y35)</f>
        <v/>
      </c>
      <c r="P24" s="247" t="str">
        <f>IF(B24=0,"",'別紙様式2-2（交付金）'!Z35)</f>
        <v/>
      </c>
      <c r="Q24" s="237" t="str">
        <f>IF(B24=0,"",'別紙様式2-2（交付金）'!$F$5)</f>
        <v/>
      </c>
      <c r="R24" s="237" t="str">
        <f>IF(B24=0,"",'別紙様式2-2（交付金）'!$F$6)</f>
        <v/>
      </c>
      <c r="S24" s="238" t="str">
        <f>IF(B24=0,"",'別紙様式2-2（交付金）'!$AB$9)</f>
        <v/>
      </c>
      <c r="T24" s="238" t="str">
        <f>IF(B24=0,"",'別紙様式2-2（交付金）'!$AB$10)</f>
        <v/>
      </c>
      <c r="U24" s="238" t="str">
        <f>IF(B24=0,"",'別紙様式2-2（交付金）'!$AB$11)</f>
        <v/>
      </c>
      <c r="V24" s="238" t="str">
        <f>IF(B24=0,"",'別紙様式2-2（交付金）'!$AA$12)</f>
        <v/>
      </c>
      <c r="W24" s="239" t="str">
        <f>IF(B24=0,"",基本情報入力シート!$M$29)</f>
        <v/>
      </c>
      <c r="X24" s="239" t="str">
        <f>IF(B24=0,"",'別紙様式2-1（交付金）'!G$7)</f>
        <v/>
      </c>
      <c r="Y24" s="239" t="str">
        <f>IF(B24=0,"",'別紙様式2-1（交付金）'!$G$6)</f>
        <v/>
      </c>
      <c r="Z24" s="239" t="str">
        <f>IF(B24=0,"",'別紙様式2-1（交付金）'!$H$8)</f>
        <v/>
      </c>
      <c r="AA24" s="239" t="str">
        <f>IF(B24=0,"",'別紙様式2-1（交付金）'!$AE$1)</f>
        <v/>
      </c>
      <c r="AB24" s="239" t="str">
        <f>IF(B24=0,"",'別紙様式2-1（交付金）'!$G$9)</f>
        <v/>
      </c>
      <c r="AC24" s="239" t="str">
        <f>IF(B24=0,"",'別紙様式2-1（交付金）'!$G$10)</f>
        <v/>
      </c>
      <c r="AD24" s="240" t="str">
        <f>IF(B24=0,"",基本情報入力シート!$AB$40)</f>
        <v/>
      </c>
      <c r="AE24" s="239" t="str">
        <f>IF(B24=0,"",'別紙様式2-1（交付金）'!$S$69)</f>
        <v/>
      </c>
      <c r="AF24" s="239" t="str">
        <f>IF(B24=0,"",'別紙様式2-1（交付金）'!$Z$69)</f>
        <v/>
      </c>
      <c r="AG24" s="239" t="str">
        <f>IF(B24=0,"",'別紙様式2-1（交付金）'!$G$12)</f>
        <v/>
      </c>
      <c r="AH24" s="239" t="str">
        <f>IF(B24=0,"",'別紙様式2-1（交付金）'!$G$11)</f>
        <v/>
      </c>
      <c r="AI24" s="239" t="str">
        <f>IF(B24=0,"",'別紙様式2-1（交付金）'!$K$13)</f>
        <v/>
      </c>
      <c r="AJ24" s="239" t="str">
        <f>IF(B24=0,"",'別紙様式2-1（交付金）'!$Y$13)</f>
        <v/>
      </c>
      <c r="AK24" s="241" t="str">
        <f>IF(B24=0,"",'別紙様式2-1（交付金）'!$Z$16)</f>
        <v/>
      </c>
      <c r="AL24" s="241" t="str">
        <f>IF(B24=0,"",'別紙様式2-1（交付金）'!$Z$17)</f>
        <v/>
      </c>
      <c r="AM24" s="240" t="str">
        <f>IF(B24=0,"",'別紙様式2-1（交付金）'!$AJ$17)</f>
        <v/>
      </c>
      <c r="AN24" s="241" t="str">
        <f>IF(B24=0,"",'別紙様式2-1（交付金）'!$U$19)</f>
        <v/>
      </c>
      <c r="AO24" s="242" t="str">
        <f>IF(B24=0,"",'別紙様式2-1（交付金）'!$AC$19)</f>
        <v/>
      </c>
      <c r="AP24" s="240" t="str">
        <f>IF(B24=0,"",'別紙様式2-1（交付金）'!$AH$19)</f>
        <v/>
      </c>
      <c r="AQ24" s="241" t="str">
        <f>IF(B24=0,"",'別紙様式2-1（交付金）'!$U$20)</f>
        <v/>
      </c>
      <c r="AR24" s="241" t="str">
        <f>IF(B24=0,"",'別紙様式2-1（交付金）'!$U$21)</f>
        <v/>
      </c>
      <c r="AS24" s="241" t="str">
        <f>IF(B24=0,"",'別紙様式2-1（交付金）'!$N$22)</f>
        <v/>
      </c>
      <c r="AT24" s="241" t="str">
        <f>IF(B24=0,"",'別紙様式2-1（交付金）'!$N$23)</f>
        <v/>
      </c>
      <c r="AU24" s="242" t="str">
        <f>IF(B24=0,"",'別紙様式2-1（交付金）'!$V$23)</f>
        <v/>
      </c>
      <c r="AV24" s="241" t="str">
        <f>IF(B24=0,"",'別紙様式2-1（交付金）'!$Q$24)</f>
        <v/>
      </c>
      <c r="AW24" s="241" t="str">
        <f>IF(B24=0,"",'別紙様式2-1（交付金）'!$N$25)</f>
        <v/>
      </c>
      <c r="AX24" s="241" t="str">
        <f>IF(B24=0,"",'別紙様式2-1（交付金）'!$N$26)</f>
        <v/>
      </c>
      <c r="AY24" s="242" t="str">
        <f>IF(B24=0,"",'別紙様式2-1（交付金）'!$V$26)</f>
        <v/>
      </c>
      <c r="AZ24" s="241" t="str">
        <f>IF(B24=0,"",'別紙様式2-1（交付金）'!$Q$27)</f>
        <v/>
      </c>
      <c r="BA24" s="240" t="str">
        <f>IF(B24=0,"",'別紙様式2-1（交付金）'!$A$33)</f>
        <v/>
      </c>
      <c r="BB24" s="240" t="str">
        <f>IF(B24=0,"",'別紙様式2-1（交付金）'!$X$33)</f>
        <v/>
      </c>
      <c r="BC24" s="240" t="str">
        <f>IF(B24=0,"",'別紙様式2-1（交付金）'!$AI$37)</f>
        <v/>
      </c>
      <c r="BD24" s="240" t="str">
        <f>IF(B24=0,"",'別紙様式2-1（交付金）'!$H$38)</f>
        <v/>
      </c>
      <c r="BE24" s="240" t="str">
        <f>IF(B24=0,"",'別紙様式2-1（交付金）'!$M$38)</f>
        <v/>
      </c>
      <c r="BF24" s="243" t="str">
        <f>IF(B24=0,"",'別紙様式2-1（交付金）'!$U$38)</f>
        <v/>
      </c>
      <c r="BG24" s="243" t="str">
        <f>IF(B24=0,"",'別紙様式2-1（交付金）'!$H$39)</f>
        <v/>
      </c>
      <c r="BH24" s="240" t="str">
        <f>IF(B24=0,"",'別紙様式2-1（交付金）'!$M$39)</f>
        <v/>
      </c>
      <c r="BI24" s="240" t="str">
        <f>IF(B24=0,"",'別紙様式2-1（交付金）'!$R$39)</f>
        <v/>
      </c>
      <c r="BJ24" s="240" t="str">
        <f>IF(B24=0,"",'別紙様式2-1（交付金）'!$U$39)</f>
        <v/>
      </c>
      <c r="BK24" s="240" t="str">
        <f>IF(B24=0,"",'別紙様式2-1（交付金）'!$AA$39)</f>
        <v/>
      </c>
      <c r="BL24" s="244" t="str">
        <f>IF(B24=0,"",'別紙様式2-1（交付金）'!$AE$39)</f>
        <v/>
      </c>
      <c r="BM24" s="240" t="str">
        <f>IF(B24=0,"",'別紙様式2-1（交付金）'!$D$41)</f>
        <v/>
      </c>
      <c r="BN24" s="240" t="str">
        <f>IF(B24=0,"",'別紙様式2-1（交付金）'!$K$41)</f>
        <v/>
      </c>
      <c r="BO24" s="240" t="str">
        <f>IF(B24=0,"",'別紙様式2-1（交付金）'!$R$41)</f>
        <v/>
      </c>
      <c r="BP24" s="245" t="str">
        <f>IF(B24=0,"",'別紙様式2-1（交付金）'!$W$41)</f>
        <v/>
      </c>
      <c r="BQ24" s="245" t="str">
        <f>IF(B24=0,"",'別紙様式2-1（交付金）'!$D$43)</f>
        <v/>
      </c>
      <c r="BR24" s="240" t="str">
        <f>IF(B24=0,"",'別紙様式2-1（交付金）'!$D$44)</f>
        <v/>
      </c>
      <c r="BS24" s="240" t="str">
        <f>IF(B24=0,"",'別紙様式2-1（交付金）'!$D$45)</f>
        <v/>
      </c>
      <c r="BT24" s="239" t="str">
        <f>IF(B24=0,"",'別紙様式2-1（交付金）'!$L$44)</f>
        <v/>
      </c>
      <c r="BU24" s="240" t="str">
        <f>IF(B24=0,"",'別紙様式2-1（交付金）'!$AI$48)</f>
        <v/>
      </c>
      <c r="BV24" s="240" t="str">
        <f>IF(B24=0,"",'別紙様式2-1（交付金）'!$A$50)</f>
        <v/>
      </c>
      <c r="BW24" s="240" t="str">
        <f>IF(B24=0,"",'別紙様式2-1（交付金）'!$A$51)</f>
        <v/>
      </c>
      <c r="BX24" s="240" t="str">
        <f>IF(B24=0,"",'別紙様式2-1（交付金）'!$A$52)</f>
        <v/>
      </c>
      <c r="BY24" s="240" t="str">
        <f>IF(B24=0,"",'別紙様式2-1（交付金）'!$A$53)</f>
        <v/>
      </c>
      <c r="BZ24" s="240" t="str">
        <f>IF(B24=0,"",'別紙様式2-1（交付金）'!$A$54)</f>
        <v/>
      </c>
      <c r="CA24" s="240" t="str">
        <f>IF(B24=0,"",'別紙様式2-1（交付金）'!$A$55)</f>
        <v/>
      </c>
      <c r="CB24" s="240" t="str">
        <f>IF(B24=0,"",'別紙様式2-1（交付金）'!$A$56)</f>
        <v/>
      </c>
      <c r="CC24" s="240" t="str">
        <f>IF(B24=0,"",'別紙様式2-1（交付金）'!$A$57)</f>
        <v/>
      </c>
      <c r="CD24" s="240" t="str">
        <f>IF(B24=0,"",'別紙様式2-1（交付金）'!$A$58)</f>
        <v/>
      </c>
      <c r="CE24" s="240" t="str">
        <f>IF(B24=0,"",'別紙様式2-1（交付金）'!$AI$60)</f>
        <v/>
      </c>
      <c r="CF24" s="240" t="str">
        <f>IF(B24=0,"",'別紙様式2-1（交付金）'!$B$62)</f>
        <v/>
      </c>
      <c r="CG24" s="240" t="str">
        <f>IF(B24=0,"",'別紙様式2-1（交付金）'!$B$63)</f>
        <v/>
      </c>
      <c r="CH24" s="240" t="str">
        <f>IF(B24=0,"",'別紙様式2-1（交付金）'!$G$68)</f>
        <v/>
      </c>
      <c r="CI24" s="240" t="str">
        <f>IF(B24=0,"",'別紙様式2-1（交付金）'!$J$68)</f>
        <v/>
      </c>
      <c r="CJ24" s="240" t="str">
        <f>IF(B24=0,"",'別紙様式2-1（交付金）'!$AJ$77)</f>
        <v/>
      </c>
      <c r="CK24" s="240" t="str">
        <f>IF(B24=0,"",'別紙様式2-1（交付金）'!$AJ$80)</f>
        <v/>
      </c>
      <c r="CL24" s="240" t="str">
        <f>IF(B24=0,"",'別紙様式2-1（交付金）'!$AJ$81)</f>
        <v/>
      </c>
      <c r="CM24" s="240" t="str">
        <f>IF(B24=0,"",'別紙様式2-1（交付金）'!$AJ$84)</f>
        <v/>
      </c>
      <c r="CN24" s="240" t="str">
        <f>IF(B24=0,"",'別紙様式2-1（交付金）'!$AJ$87)</f>
        <v/>
      </c>
      <c r="CO24" s="240" t="str">
        <f>IF(B24=0,"",'別紙様式2-1（交付金）'!$AJ$90)</f>
        <v/>
      </c>
      <c r="CP24" s="240" t="str">
        <f>IF(B24=0,"",'別紙様式2-1（交付金）'!$AJ$91)</f>
        <v/>
      </c>
      <c r="CQ24" s="240" t="str">
        <f>IF(B24=0,"",'別紙様式2-1（交付金）'!$AJ$94)</f>
        <v/>
      </c>
      <c r="CR24" s="240" t="str">
        <f>IF(B24=0,"",'別紙様式2-1（交付金）'!$AJ$95)</f>
        <v/>
      </c>
      <c r="CS24" s="240" t="str">
        <f>IF(B24=0,"",'別紙様式2-1（交付金）'!$AJ$96)</f>
        <v/>
      </c>
    </row>
    <row r="25" spans="1:97">
      <c r="A25" s="239" t="str">
        <f t="shared" si="0"/>
        <v/>
      </c>
      <c r="B25" s="246">
        <f>IF(基本情報入力シート!C64=0,0,基本情報入力シート!C64)</f>
        <v>0</v>
      </c>
      <c r="C25" s="246" t="str">
        <f>IF(B25=0,"",'別紙様式2-2（交付金）'!C36)</f>
        <v/>
      </c>
      <c r="D25" s="246" t="str">
        <f>IF(B25=0,"",'別紙様式2-2（交付金）'!D36)</f>
        <v/>
      </c>
      <c r="E25" s="246" t="str">
        <f>IF(B25=0,"",'別紙様式2-2（交付金）'!E36)</f>
        <v/>
      </c>
      <c r="F25" s="246" t="str">
        <f>IF(B25=0,"",'別紙様式2-2（交付金）'!F36)</f>
        <v/>
      </c>
      <c r="G25" s="246" t="str">
        <f>IF(B25=0,"",'別紙様式2-2（交付金）'!G36)</f>
        <v/>
      </c>
      <c r="H25" s="247" t="str">
        <f>IF(B25=0,"",'別紙様式2-2（交付金）'!H36)</f>
        <v/>
      </c>
      <c r="I25" s="248" t="str">
        <f>IF(B25=0,"",'別紙様式2-2（交付金）'!I36)</f>
        <v/>
      </c>
      <c r="J25" s="249" t="str">
        <f>IF(B25=0,"",'別紙様式2-2（交付金）'!J36)</f>
        <v/>
      </c>
      <c r="K25" s="247" t="str">
        <f>IF(B25=0,"",'別紙様式2-2（交付金）'!N36)</f>
        <v/>
      </c>
      <c r="L25" s="247" t="str">
        <f>IF(B25=0,"",'別紙様式2-2（交付金）'!U36)</f>
        <v/>
      </c>
      <c r="M25" s="248" t="str">
        <f>IF(B25=0,"",'別紙様式2-2（交付金）'!W36)</f>
        <v/>
      </c>
      <c r="N25" s="248" t="str">
        <f>IF(B25=0,"",'別紙様式2-2（交付金）'!X36)</f>
        <v/>
      </c>
      <c r="O25" s="247" t="str">
        <f>IF(B25=0,"",'別紙様式2-2（交付金）'!Y36)</f>
        <v/>
      </c>
      <c r="P25" s="247" t="str">
        <f>IF(B25=0,"",'別紙様式2-2（交付金）'!Z36)</f>
        <v/>
      </c>
      <c r="Q25" s="237" t="str">
        <f>IF(B25=0,"",'別紙様式2-2（交付金）'!$F$5)</f>
        <v/>
      </c>
      <c r="R25" s="237" t="str">
        <f>IF(B25=0,"",'別紙様式2-2（交付金）'!$F$6)</f>
        <v/>
      </c>
      <c r="S25" s="238" t="str">
        <f>IF(B25=0,"",'別紙様式2-2（交付金）'!$AB$9)</f>
        <v/>
      </c>
      <c r="T25" s="238" t="str">
        <f>IF(B25=0,"",'別紙様式2-2（交付金）'!$AB$10)</f>
        <v/>
      </c>
      <c r="U25" s="238" t="str">
        <f>IF(B25=0,"",'別紙様式2-2（交付金）'!$AB$11)</f>
        <v/>
      </c>
      <c r="V25" s="238" t="str">
        <f>IF(B25=0,"",'別紙様式2-2（交付金）'!$AA$12)</f>
        <v/>
      </c>
      <c r="W25" s="239" t="str">
        <f>IF(B25=0,"",基本情報入力シート!$M$29)</f>
        <v/>
      </c>
      <c r="X25" s="239" t="str">
        <f>IF(B25=0,"",'別紙様式2-1（交付金）'!G$7)</f>
        <v/>
      </c>
      <c r="Y25" s="239" t="str">
        <f>IF(B25=0,"",'別紙様式2-1（交付金）'!$G$6)</f>
        <v/>
      </c>
      <c r="Z25" s="239" t="str">
        <f>IF(B25=0,"",'別紙様式2-1（交付金）'!$H$8)</f>
        <v/>
      </c>
      <c r="AA25" s="239" t="str">
        <f>IF(B25=0,"",'別紙様式2-1（交付金）'!$AE$1)</f>
        <v/>
      </c>
      <c r="AB25" s="239" t="str">
        <f>IF(B25=0,"",'別紙様式2-1（交付金）'!$G$9)</f>
        <v/>
      </c>
      <c r="AC25" s="239" t="str">
        <f>IF(B25=0,"",'別紙様式2-1（交付金）'!$G$10)</f>
        <v/>
      </c>
      <c r="AD25" s="240" t="str">
        <f>IF(B25=0,"",基本情報入力シート!$AB$40)</f>
        <v/>
      </c>
      <c r="AE25" s="239" t="str">
        <f>IF(B25=0,"",'別紙様式2-1（交付金）'!$S$69)</f>
        <v/>
      </c>
      <c r="AF25" s="239" t="str">
        <f>IF(B25=0,"",'別紙様式2-1（交付金）'!$Z$69)</f>
        <v/>
      </c>
      <c r="AG25" s="239" t="str">
        <f>IF(B25=0,"",'別紙様式2-1（交付金）'!$G$12)</f>
        <v/>
      </c>
      <c r="AH25" s="239" t="str">
        <f>IF(B25=0,"",'別紙様式2-1（交付金）'!$G$11)</f>
        <v/>
      </c>
      <c r="AI25" s="239" t="str">
        <f>IF(B25=0,"",'別紙様式2-1（交付金）'!$K$13)</f>
        <v/>
      </c>
      <c r="AJ25" s="239" t="str">
        <f>IF(B25=0,"",'別紙様式2-1（交付金）'!$Y$13)</f>
        <v/>
      </c>
      <c r="AK25" s="241" t="str">
        <f>IF(B25=0,"",'別紙様式2-1（交付金）'!$Z$16)</f>
        <v/>
      </c>
      <c r="AL25" s="241" t="str">
        <f>IF(B25=0,"",'別紙様式2-1（交付金）'!$Z$17)</f>
        <v/>
      </c>
      <c r="AM25" s="240" t="str">
        <f>IF(B25=0,"",'別紙様式2-1（交付金）'!$AJ$17)</f>
        <v/>
      </c>
      <c r="AN25" s="241" t="str">
        <f>IF(B25=0,"",'別紙様式2-1（交付金）'!$U$19)</f>
        <v/>
      </c>
      <c r="AO25" s="242" t="str">
        <f>IF(B25=0,"",'別紙様式2-1（交付金）'!$AC$19)</f>
        <v/>
      </c>
      <c r="AP25" s="240" t="str">
        <f>IF(B25=0,"",'別紙様式2-1（交付金）'!$AH$19)</f>
        <v/>
      </c>
      <c r="AQ25" s="241" t="str">
        <f>IF(B25=0,"",'別紙様式2-1（交付金）'!$U$20)</f>
        <v/>
      </c>
      <c r="AR25" s="241" t="str">
        <f>IF(B25=0,"",'別紙様式2-1（交付金）'!$U$21)</f>
        <v/>
      </c>
      <c r="AS25" s="241" t="str">
        <f>IF(B25=0,"",'別紙様式2-1（交付金）'!$N$22)</f>
        <v/>
      </c>
      <c r="AT25" s="241" t="str">
        <f>IF(B25=0,"",'別紙様式2-1（交付金）'!$N$23)</f>
        <v/>
      </c>
      <c r="AU25" s="242" t="str">
        <f>IF(B25=0,"",'別紙様式2-1（交付金）'!$V$23)</f>
        <v/>
      </c>
      <c r="AV25" s="241" t="str">
        <f>IF(B25=0,"",'別紙様式2-1（交付金）'!$Q$24)</f>
        <v/>
      </c>
      <c r="AW25" s="241" t="str">
        <f>IF(B25=0,"",'別紙様式2-1（交付金）'!$N$25)</f>
        <v/>
      </c>
      <c r="AX25" s="241" t="str">
        <f>IF(B25=0,"",'別紙様式2-1（交付金）'!$N$26)</f>
        <v/>
      </c>
      <c r="AY25" s="242" t="str">
        <f>IF(B25=0,"",'別紙様式2-1（交付金）'!$V$26)</f>
        <v/>
      </c>
      <c r="AZ25" s="241" t="str">
        <f>IF(B25=0,"",'別紙様式2-1（交付金）'!$Q$27)</f>
        <v/>
      </c>
      <c r="BA25" s="240" t="str">
        <f>IF(B25=0,"",'別紙様式2-1（交付金）'!$A$33)</f>
        <v/>
      </c>
      <c r="BB25" s="240" t="str">
        <f>IF(B25=0,"",'別紙様式2-1（交付金）'!$X$33)</f>
        <v/>
      </c>
      <c r="BC25" s="240" t="str">
        <f>IF(B25=0,"",'別紙様式2-1（交付金）'!$AI$37)</f>
        <v/>
      </c>
      <c r="BD25" s="240" t="str">
        <f>IF(B25=0,"",'別紙様式2-1（交付金）'!$H$38)</f>
        <v/>
      </c>
      <c r="BE25" s="240" t="str">
        <f>IF(B25=0,"",'別紙様式2-1（交付金）'!$M$38)</f>
        <v/>
      </c>
      <c r="BF25" s="243" t="str">
        <f>IF(B25=0,"",'別紙様式2-1（交付金）'!$U$38)</f>
        <v/>
      </c>
      <c r="BG25" s="243" t="str">
        <f>IF(B25=0,"",'別紙様式2-1（交付金）'!$H$39)</f>
        <v/>
      </c>
      <c r="BH25" s="240" t="str">
        <f>IF(B25=0,"",'別紙様式2-1（交付金）'!$M$39)</f>
        <v/>
      </c>
      <c r="BI25" s="240" t="str">
        <f>IF(B25=0,"",'別紙様式2-1（交付金）'!$R$39)</f>
        <v/>
      </c>
      <c r="BJ25" s="240" t="str">
        <f>IF(B25=0,"",'別紙様式2-1（交付金）'!$U$39)</f>
        <v/>
      </c>
      <c r="BK25" s="240" t="str">
        <f>IF(B25=0,"",'別紙様式2-1（交付金）'!$AA$39)</f>
        <v/>
      </c>
      <c r="BL25" s="244" t="str">
        <f>IF(B25=0,"",'別紙様式2-1（交付金）'!$AE$39)</f>
        <v/>
      </c>
      <c r="BM25" s="240" t="str">
        <f>IF(B25=0,"",'別紙様式2-1（交付金）'!$D$41)</f>
        <v/>
      </c>
      <c r="BN25" s="240" t="str">
        <f>IF(B25=0,"",'別紙様式2-1（交付金）'!$K$41)</f>
        <v/>
      </c>
      <c r="BO25" s="240" t="str">
        <f>IF(B25=0,"",'別紙様式2-1（交付金）'!$R$41)</f>
        <v/>
      </c>
      <c r="BP25" s="245" t="str">
        <f>IF(B25=0,"",'別紙様式2-1（交付金）'!$W$41)</f>
        <v/>
      </c>
      <c r="BQ25" s="245" t="str">
        <f>IF(B25=0,"",'別紙様式2-1（交付金）'!$D$43)</f>
        <v/>
      </c>
      <c r="BR25" s="240" t="str">
        <f>IF(B25=0,"",'別紙様式2-1（交付金）'!$D$44)</f>
        <v/>
      </c>
      <c r="BS25" s="240" t="str">
        <f>IF(B25=0,"",'別紙様式2-1（交付金）'!$D$45)</f>
        <v/>
      </c>
      <c r="BT25" s="239" t="str">
        <f>IF(B25=0,"",'別紙様式2-1（交付金）'!$L$44)</f>
        <v/>
      </c>
      <c r="BU25" s="240" t="str">
        <f>IF(B25=0,"",'別紙様式2-1（交付金）'!$AI$48)</f>
        <v/>
      </c>
      <c r="BV25" s="240" t="str">
        <f>IF(B25=0,"",'別紙様式2-1（交付金）'!$A$50)</f>
        <v/>
      </c>
      <c r="BW25" s="240" t="str">
        <f>IF(B25=0,"",'別紙様式2-1（交付金）'!$A$51)</f>
        <v/>
      </c>
      <c r="BX25" s="240" t="str">
        <f>IF(B25=0,"",'別紙様式2-1（交付金）'!$A$52)</f>
        <v/>
      </c>
      <c r="BY25" s="240" t="str">
        <f>IF(B25=0,"",'別紙様式2-1（交付金）'!$A$53)</f>
        <v/>
      </c>
      <c r="BZ25" s="240" t="str">
        <f>IF(B25=0,"",'別紙様式2-1（交付金）'!$A$54)</f>
        <v/>
      </c>
      <c r="CA25" s="240" t="str">
        <f>IF(B25=0,"",'別紙様式2-1（交付金）'!$A$55)</f>
        <v/>
      </c>
      <c r="CB25" s="240" t="str">
        <f>IF(B25=0,"",'別紙様式2-1（交付金）'!$A$56)</f>
        <v/>
      </c>
      <c r="CC25" s="240" t="str">
        <f>IF(B25=0,"",'別紙様式2-1（交付金）'!$A$57)</f>
        <v/>
      </c>
      <c r="CD25" s="240" t="str">
        <f>IF(B25=0,"",'別紙様式2-1（交付金）'!$A$58)</f>
        <v/>
      </c>
      <c r="CE25" s="240" t="str">
        <f>IF(B25=0,"",'別紙様式2-1（交付金）'!$AI$60)</f>
        <v/>
      </c>
      <c r="CF25" s="240" t="str">
        <f>IF(B25=0,"",'別紙様式2-1（交付金）'!$B$62)</f>
        <v/>
      </c>
      <c r="CG25" s="240" t="str">
        <f>IF(B25=0,"",'別紙様式2-1（交付金）'!$B$63)</f>
        <v/>
      </c>
      <c r="CH25" s="240" t="str">
        <f>IF(B25=0,"",'別紙様式2-1（交付金）'!$G$68)</f>
        <v/>
      </c>
      <c r="CI25" s="240" t="str">
        <f>IF(B25=0,"",'別紙様式2-1（交付金）'!$J$68)</f>
        <v/>
      </c>
      <c r="CJ25" s="240" t="str">
        <f>IF(B25=0,"",'別紙様式2-1（交付金）'!$AJ$77)</f>
        <v/>
      </c>
      <c r="CK25" s="240" t="str">
        <f>IF(B25=0,"",'別紙様式2-1（交付金）'!$AJ$80)</f>
        <v/>
      </c>
      <c r="CL25" s="240" t="str">
        <f>IF(B25=0,"",'別紙様式2-1（交付金）'!$AJ$81)</f>
        <v/>
      </c>
      <c r="CM25" s="240" t="str">
        <f>IF(B25=0,"",'別紙様式2-1（交付金）'!$AJ$84)</f>
        <v/>
      </c>
      <c r="CN25" s="240" t="str">
        <f>IF(B25=0,"",'別紙様式2-1（交付金）'!$AJ$87)</f>
        <v/>
      </c>
      <c r="CO25" s="240" t="str">
        <f>IF(B25=0,"",'別紙様式2-1（交付金）'!$AJ$90)</f>
        <v/>
      </c>
      <c r="CP25" s="240" t="str">
        <f>IF(B25=0,"",'別紙様式2-1（交付金）'!$AJ$91)</f>
        <v/>
      </c>
      <c r="CQ25" s="240" t="str">
        <f>IF(B25=0,"",'別紙様式2-1（交付金）'!$AJ$94)</f>
        <v/>
      </c>
      <c r="CR25" s="240" t="str">
        <f>IF(B25=0,"",'別紙様式2-1（交付金）'!$AJ$95)</f>
        <v/>
      </c>
      <c r="CS25" s="240" t="str">
        <f>IF(B25=0,"",'別紙様式2-1（交付金）'!$AJ$96)</f>
        <v/>
      </c>
    </row>
    <row r="26" spans="1:97">
      <c r="A26" s="239" t="str">
        <f t="shared" si="0"/>
        <v/>
      </c>
      <c r="B26" s="246">
        <f>IF(基本情報入力シート!C65=0,0,基本情報入力シート!C65)</f>
        <v>0</v>
      </c>
      <c r="C26" s="246" t="str">
        <f>IF(B26=0,"",'別紙様式2-2（交付金）'!C37)</f>
        <v/>
      </c>
      <c r="D26" s="246" t="str">
        <f>IF(B26=0,"",'別紙様式2-2（交付金）'!D37)</f>
        <v/>
      </c>
      <c r="E26" s="246" t="str">
        <f>IF(B26=0,"",'別紙様式2-2（交付金）'!E37)</f>
        <v/>
      </c>
      <c r="F26" s="246" t="str">
        <f>IF(B26=0,"",'別紙様式2-2（交付金）'!F37)</f>
        <v/>
      </c>
      <c r="G26" s="246" t="str">
        <f>IF(B26=0,"",'別紙様式2-2（交付金）'!G37)</f>
        <v/>
      </c>
      <c r="H26" s="247" t="str">
        <f>IF(B26=0,"",'別紙様式2-2（交付金）'!H37)</f>
        <v/>
      </c>
      <c r="I26" s="248" t="str">
        <f>IF(B26=0,"",'別紙様式2-2（交付金）'!I37)</f>
        <v/>
      </c>
      <c r="J26" s="249" t="str">
        <f>IF(B26=0,"",'別紙様式2-2（交付金）'!J37)</f>
        <v/>
      </c>
      <c r="K26" s="247" t="str">
        <f>IF(B26=0,"",'別紙様式2-2（交付金）'!N37)</f>
        <v/>
      </c>
      <c r="L26" s="247" t="str">
        <f>IF(B26=0,"",'別紙様式2-2（交付金）'!U37)</f>
        <v/>
      </c>
      <c r="M26" s="248" t="str">
        <f>IF(B26=0,"",'別紙様式2-2（交付金）'!W37)</f>
        <v/>
      </c>
      <c r="N26" s="248" t="str">
        <f>IF(B26=0,"",'別紙様式2-2（交付金）'!X37)</f>
        <v/>
      </c>
      <c r="O26" s="247" t="str">
        <f>IF(B26=0,"",'別紙様式2-2（交付金）'!Y37)</f>
        <v/>
      </c>
      <c r="P26" s="247" t="str">
        <f>IF(B26=0,"",'別紙様式2-2（交付金）'!Z37)</f>
        <v/>
      </c>
      <c r="Q26" s="237" t="str">
        <f>IF(B26=0,"",'別紙様式2-2（交付金）'!$F$5)</f>
        <v/>
      </c>
      <c r="R26" s="237" t="str">
        <f>IF(B26=0,"",'別紙様式2-2（交付金）'!$F$6)</f>
        <v/>
      </c>
      <c r="S26" s="238" t="str">
        <f>IF(B26=0,"",'別紙様式2-2（交付金）'!$AB$9)</f>
        <v/>
      </c>
      <c r="T26" s="238" t="str">
        <f>IF(B26=0,"",'別紙様式2-2（交付金）'!$AB$10)</f>
        <v/>
      </c>
      <c r="U26" s="238" t="str">
        <f>IF(B26=0,"",'別紙様式2-2（交付金）'!$AB$11)</f>
        <v/>
      </c>
      <c r="V26" s="238" t="str">
        <f>IF(B26=0,"",'別紙様式2-2（交付金）'!$AA$12)</f>
        <v/>
      </c>
      <c r="W26" s="239" t="str">
        <f>IF(B26=0,"",基本情報入力シート!$M$29)</f>
        <v/>
      </c>
      <c r="X26" s="239" t="str">
        <f>IF(B26=0,"",'別紙様式2-1（交付金）'!G$7)</f>
        <v/>
      </c>
      <c r="Y26" s="239" t="str">
        <f>IF(B26=0,"",'別紙様式2-1（交付金）'!$G$6)</f>
        <v/>
      </c>
      <c r="Z26" s="239" t="str">
        <f>IF(B26=0,"",'別紙様式2-1（交付金）'!$H$8)</f>
        <v/>
      </c>
      <c r="AA26" s="239" t="str">
        <f>IF(B26=0,"",'別紙様式2-1（交付金）'!$AE$1)</f>
        <v/>
      </c>
      <c r="AB26" s="239" t="str">
        <f>IF(B26=0,"",'別紙様式2-1（交付金）'!$G$9)</f>
        <v/>
      </c>
      <c r="AC26" s="239" t="str">
        <f>IF(B26=0,"",'別紙様式2-1（交付金）'!$G$10)</f>
        <v/>
      </c>
      <c r="AD26" s="240" t="str">
        <f>IF(B26=0,"",基本情報入力シート!$AB$40)</f>
        <v/>
      </c>
      <c r="AE26" s="239" t="str">
        <f>IF(B26=0,"",'別紙様式2-1（交付金）'!$S$69)</f>
        <v/>
      </c>
      <c r="AF26" s="239" t="str">
        <f>IF(B26=0,"",'別紙様式2-1（交付金）'!$Z$69)</f>
        <v/>
      </c>
      <c r="AG26" s="239" t="str">
        <f>IF(B26=0,"",'別紙様式2-1（交付金）'!$G$12)</f>
        <v/>
      </c>
      <c r="AH26" s="239" t="str">
        <f>IF(B26=0,"",'別紙様式2-1（交付金）'!$G$11)</f>
        <v/>
      </c>
      <c r="AI26" s="239" t="str">
        <f>IF(B26=0,"",'別紙様式2-1（交付金）'!$K$13)</f>
        <v/>
      </c>
      <c r="AJ26" s="239" t="str">
        <f>IF(B26=0,"",'別紙様式2-1（交付金）'!$Y$13)</f>
        <v/>
      </c>
      <c r="AK26" s="241" t="str">
        <f>IF(B26=0,"",'別紙様式2-1（交付金）'!$Z$16)</f>
        <v/>
      </c>
      <c r="AL26" s="241" t="str">
        <f>IF(B26=0,"",'別紙様式2-1（交付金）'!$Z$17)</f>
        <v/>
      </c>
      <c r="AM26" s="240" t="str">
        <f>IF(B26=0,"",'別紙様式2-1（交付金）'!$AJ$17)</f>
        <v/>
      </c>
      <c r="AN26" s="241" t="str">
        <f>IF(B26=0,"",'別紙様式2-1（交付金）'!$U$19)</f>
        <v/>
      </c>
      <c r="AO26" s="242" t="str">
        <f>IF(B26=0,"",'別紙様式2-1（交付金）'!$AC$19)</f>
        <v/>
      </c>
      <c r="AP26" s="240" t="str">
        <f>IF(B26=0,"",'別紙様式2-1（交付金）'!$AH$19)</f>
        <v/>
      </c>
      <c r="AQ26" s="241" t="str">
        <f>IF(B26=0,"",'別紙様式2-1（交付金）'!$U$20)</f>
        <v/>
      </c>
      <c r="AR26" s="241" t="str">
        <f>IF(B26=0,"",'別紙様式2-1（交付金）'!$U$21)</f>
        <v/>
      </c>
      <c r="AS26" s="241" t="str">
        <f>IF(B26=0,"",'別紙様式2-1（交付金）'!$N$22)</f>
        <v/>
      </c>
      <c r="AT26" s="241" t="str">
        <f>IF(B26=0,"",'別紙様式2-1（交付金）'!$N$23)</f>
        <v/>
      </c>
      <c r="AU26" s="242" t="str">
        <f>IF(B26=0,"",'別紙様式2-1（交付金）'!$V$23)</f>
        <v/>
      </c>
      <c r="AV26" s="241" t="str">
        <f>IF(B26=0,"",'別紙様式2-1（交付金）'!$Q$24)</f>
        <v/>
      </c>
      <c r="AW26" s="241" t="str">
        <f>IF(B26=0,"",'別紙様式2-1（交付金）'!$N$25)</f>
        <v/>
      </c>
      <c r="AX26" s="241" t="str">
        <f>IF(B26=0,"",'別紙様式2-1（交付金）'!$N$26)</f>
        <v/>
      </c>
      <c r="AY26" s="242" t="str">
        <f>IF(B26=0,"",'別紙様式2-1（交付金）'!$V$26)</f>
        <v/>
      </c>
      <c r="AZ26" s="241" t="str">
        <f>IF(B26=0,"",'別紙様式2-1（交付金）'!$Q$27)</f>
        <v/>
      </c>
      <c r="BA26" s="240" t="str">
        <f>IF(B26=0,"",'別紙様式2-1（交付金）'!$A$33)</f>
        <v/>
      </c>
      <c r="BB26" s="240" t="str">
        <f>IF(B26=0,"",'別紙様式2-1（交付金）'!$X$33)</f>
        <v/>
      </c>
      <c r="BC26" s="240" t="str">
        <f>IF(B26=0,"",'別紙様式2-1（交付金）'!$AI$37)</f>
        <v/>
      </c>
      <c r="BD26" s="240" t="str">
        <f>IF(B26=0,"",'別紙様式2-1（交付金）'!$H$38)</f>
        <v/>
      </c>
      <c r="BE26" s="240" t="str">
        <f>IF(B26=0,"",'別紙様式2-1（交付金）'!$M$38)</f>
        <v/>
      </c>
      <c r="BF26" s="243" t="str">
        <f>IF(B26=0,"",'別紙様式2-1（交付金）'!$U$38)</f>
        <v/>
      </c>
      <c r="BG26" s="243" t="str">
        <f>IF(B26=0,"",'別紙様式2-1（交付金）'!$H$39)</f>
        <v/>
      </c>
      <c r="BH26" s="240" t="str">
        <f>IF(B26=0,"",'別紙様式2-1（交付金）'!$M$39)</f>
        <v/>
      </c>
      <c r="BI26" s="240" t="str">
        <f>IF(B26=0,"",'別紙様式2-1（交付金）'!$R$39)</f>
        <v/>
      </c>
      <c r="BJ26" s="240" t="str">
        <f>IF(B26=0,"",'別紙様式2-1（交付金）'!$U$39)</f>
        <v/>
      </c>
      <c r="BK26" s="240" t="str">
        <f>IF(B26=0,"",'別紙様式2-1（交付金）'!$AA$39)</f>
        <v/>
      </c>
      <c r="BL26" s="244" t="str">
        <f>IF(B26=0,"",'別紙様式2-1（交付金）'!$AE$39)</f>
        <v/>
      </c>
      <c r="BM26" s="240" t="str">
        <f>IF(B26=0,"",'別紙様式2-1（交付金）'!$D$41)</f>
        <v/>
      </c>
      <c r="BN26" s="240" t="str">
        <f>IF(B26=0,"",'別紙様式2-1（交付金）'!$K$41)</f>
        <v/>
      </c>
      <c r="BO26" s="240" t="str">
        <f>IF(B26=0,"",'別紙様式2-1（交付金）'!$R$41)</f>
        <v/>
      </c>
      <c r="BP26" s="245" t="str">
        <f>IF(B26=0,"",'別紙様式2-1（交付金）'!$W$41)</f>
        <v/>
      </c>
      <c r="BQ26" s="245" t="str">
        <f>IF(B26=0,"",'別紙様式2-1（交付金）'!$D$43)</f>
        <v/>
      </c>
      <c r="BR26" s="240" t="str">
        <f>IF(B26=0,"",'別紙様式2-1（交付金）'!$D$44)</f>
        <v/>
      </c>
      <c r="BS26" s="240" t="str">
        <f>IF(B26=0,"",'別紙様式2-1（交付金）'!$D$45)</f>
        <v/>
      </c>
      <c r="BT26" s="239" t="str">
        <f>IF(B26=0,"",'別紙様式2-1（交付金）'!$L$44)</f>
        <v/>
      </c>
      <c r="BU26" s="240" t="str">
        <f>IF(B26=0,"",'別紙様式2-1（交付金）'!$AI$48)</f>
        <v/>
      </c>
      <c r="BV26" s="240" t="str">
        <f>IF(B26=0,"",'別紙様式2-1（交付金）'!$A$50)</f>
        <v/>
      </c>
      <c r="BW26" s="240" t="str">
        <f>IF(B26=0,"",'別紙様式2-1（交付金）'!$A$51)</f>
        <v/>
      </c>
      <c r="BX26" s="240" t="str">
        <f>IF(B26=0,"",'別紙様式2-1（交付金）'!$A$52)</f>
        <v/>
      </c>
      <c r="BY26" s="240" t="str">
        <f>IF(B26=0,"",'別紙様式2-1（交付金）'!$A$53)</f>
        <v/>
      </c>
      <c r="BZ26" s="240" t="str">
        <f>IF(B26=0,"",'別紙様式2-1（交付金）'!$A$54)</f>
        <v/>
      </c>
      <c r="CA26" s="240" t="str">
        <f>IF(B26=0,"",'別紙様式2-1（交付金）'!$A$55)</f>
        <v/>
      </c>
      <c r="CB26" s="240" t="str">
        <f>IF(B26=0,"",'別紙様式2-1（交付金）'!$A$56)</f>
        <v/>
      </c>
      <c r="CC26" s="240" t="str">
        <f>IF(B26=0,"",'別紙様式2-1（交付金）'!$A$57)</f>
        <v/>
      </c>
      <c r="CD26" s="240" t="str">
        <f>IF(B26=0,"",'別紙様式2-1（交付金）'!$A$58)</f>
        <v/>
      </c>
      <c r="CE26" s="240" t="str">
        <f>IF(B26=0,"",'別紙様式2-1（交付金）'!$AI$60)</f>
        <v/>
      </c>
      <c r="CF26" s="240" t="str">
        <f>IF(B26=0,"",'別紙様式2-1（交付金）'!$B$62)</f>
        <v/>
      </c>
      <c r="CG26" s="240" t="str">
        <f>IF(B26=0,"",'別紙様式2-1（交付金）'!$B$63)</f>
        <v/>
      </c>
      <c r="CH26" s="240" t="str">
        <f>IF(B26=0,"",'別紙様式2-1（交付金）'!$G$68)</f>
        <v/>
      </c>
      <c r="CI26" s="240" t="str">
        <f>IF(B26=0,"",'別紙様式2-1（交付金）'!$J$68)</f>
        <v/>
      </c>
      <c r="CJ26" s="240" t="str">
        <f>IF(B26=0,"",'別紙様式2-1（交付金）'!$AJ$77)</f>
        <v/>
      </c>
      <c r="CK26" s="240" t="str">
        <f>IF(B26=0,"",'別紙様式2-1（交付金）'!$AJ$80)</f>
        <v/>
      </c>
      <c r="CL26" s="240" t="str">
        <f>IF(B26=0,"",'別紙様式2-1（交付金）'!$AJ$81)</f>
        <v/>
      </c>
      <c r="CM26" s="240" t="str">
        <f>IF(B26=0,"",'別紙様式2-1（交付金）'!$AJ$84)</f>
        <v/>
      </c>
      <c r="CN26" s="240" t="str">
        <f>IF(B26=0,"",'別紙様式2-1（交付金）'!$AJ$87)</f>
        <v/>
      </c>
      <c r="CO26" s="240" t="str">
        <f>IF(B26=0,"",'別紙様式2-1（交付金）'!$AJ$90)</f>
        <v/>
      </c>
      <c r="CP26" s="240" t="str">
        <f>IF(B26=0,"",'別紙様式2-1（交付金）'!$AJ$91)</f>
        <v/>
      </c>
      <c r="CQ26" s="240" t="str">
        <f>IF(B26=0,"",'別紙様式2-1（交付金）'!$AJ$94)</f>
        <v/>
      </c>
      <c r="CR26" s="240" t="str">
        <f>IF(B26=0,"",'別紙様式2-1（交付金）'!$AJ$95)</f>
        <v/>
      </c>
      <c r="CS26" s="240" t="str">
        <f>IF(B26=0,"",'別紙様式2-1（交付金）'!$AJ$96)</f>
        <v/>
      </c>
    </row>
    <row r="27" spans="1:97">
      <c r="A27" s="239" t="str">
        <f t="shared" si="0"/>
        <v/>
      </c>
      <c r="B27" s="246">
        <f>IF(基本情報入力シート!C66=0,0,基本情報入力シート!C66)</f>
        <v>0</v>
      </c>
      <c r="C27" s="246" t="str">
        <f>IF(B27=0,"",'別紙様式2-2（交付金）'!C38)</f>
        <v/>
      </c>
      <c r="D27" s="246" t="str">
        <f>IF(B27=0,"",'別紙様式2-2（交付金）'!D38)</f>
        <v/>
      </c>
      <c r="E27" s="246" t="str">
        <f>IF(B27=0,"",'別紙様式2-2（交付金）'!E38)</f>
        <v/>
      </c>
      <c r="F27" s="246" t="str">
        <f>IF(B27=0,"",'別紙様式2-2（交付金）'!F38)</f>
        <v/>
      </c>
      <c r="G27" s="246" t="str">
        <f>IF(B27=0,"",'別紙様式2-2（交付金）'!G38)</f>
        <v/>
      </c>
      <c r="H27" s="247" t="str">
        <f>IF(B27=0,"",'別紙様式2-2（交付金）'!H38)</f>
        <v/>
      </c>
      <c r="I27" s="248" t="str">
        <f>IF(B27=0,"",'別紙様式2-2（交付金）'!I38)</f>
        <v/>
      </c>
      <c r="J27" s="249" t="str">
        <f>IF(B27=0,"",'別紙様式2-2（交付金）'!J38)</f>
        <v/>
      </c>
      <c r="K27" s="247" t="str">
        <f>IF(B27=0,"",'別紙様式2-2（交付金）'!N38)</f>
        <v/>
      </c>
      <c r="L27" s="247" t="str">
        <f>IF(B27=0,"",'別紙様式2-2（交付金）'!U38)</f>
        <v/>
      </c>
      <c r="M27" s="248" t="str">
        <f>IF(B27=0,"",'別紙様式2-2（交付金）'!W38)</f>
        <v/>
      </c>
      <c r="N27" s="248" t="str">
        <f>IF(B27=0,"",'別紙様式2-2（交付金）'!X38)</f>
        <v/>
      </c>
      <c r="O27" s="247" t="str">
        <f>IF(B27=0,"",'別紙様式2-2（交付金）'!Y38)</f>
        <v/>
      </c>
      <c r="P27" s="247" t="str">
        <f>IF(B27=0,"",'別紙様式2-2（交付金）'!Z38)</f>
        <v/>
      </c>
      <c r="Q27" s="237" t="str">
        <f>IF(B27=0,"",'別紙様式2-2（交付金）'!$F$5)</f>
        <v/>
      </c>
      <c r="R27" s="237" t="str">
        <f>IF(B27=0,"",'別紙様式2-2（交付金）'!$F$6)</f>
        <v/>
      </c>
      <c r="S27" s="238" t="str">
        <f>IF(B27=0,"",'別紙様式2-2（交付金）'!$AB$9)</f>
        <v/>
      </c>
      <c r="T27" s="238" t="str">
        <f>IF(B27=0,"",'別紙様式2-2（交付金）'!$AB$10)</f>
        <v/>
      </c>
      <c r="U27" s="238" t="str">
        <f>IF(B27=0,"",'別紙様式2-2（交付金）'!$AB$11)</f>
        <v/>
      </c>
      <c r="V27" s="238" t="str">
        <f>IF(B27=0,"",'別紙様式2-2（交付金）'!$AA$12)</f>
        <v/>
      </c>
      <c r="W27" s="239" t="str">
        <f>IF(B27=0,"",基本情報入力シート!$M$29)</f>
        <v/>
      </c>
      <c r="X27" s="239" t="str">
        <f>IF(B27=0,"",'別紙様式2-1（交付金）'!G$7)</f>
        <v/>
      </c>
      <c r="Y27" s="239" t="str">
        <f>IF(B27=0,"",'別紙様式2-1（交付金）'!$G$6)</f>
        <v/>
      </c>
      <c r="Z27" s="239" t="str">
        <f>IF(B27=0,"",'別紙様式2-1（交付金）'!$H$8)</f>
        <v/>
      </c>
      <c r="AA27" s="239" t="str">
        <f>IF(B27=0,"",'別紙様式2-1（交付金）'!$AE$1)</f>
        <v/>
      </c>
      <c r="AB27" s="239" t="str">
        <f>IF(B27=0,"",'別紙様式2-1（交付金）'!$G$9)</f>
        <v/>
      </c>
      <c r="AC27" s="239" t="str">
        <f>IF(B27=0,"",'別紙様式2-1（交付金）'!$G$10)</f>
        <v/>
      </c>
      <c r="AD27" s="240" t="str">
        <f>IF(B27=0,"",基本情報入力シート!$AB$40)</f>
        <v/>
      </c>
      <c r="AE27" s="239" t="str">
        <f>IF(B27=0,"",'別紙様式2-1（交付金）'!$S$69)</f>
        <v/>
      </c>
      <c r="AF27" s="239" t="str">
        <f>IF(B27=0,"",'別紙様式2-1（交付金）'!$Z$69)</f>
        <v/>
      </c>
      <c r="AG27" s="239" t="str">
        <f>IF(B27=0,"",'別紙様式2-1（交付金）'!$G$12)</f>
        <v/>
      </c>
      <c r="AH27" s="239" t="str">
        <f>IF(B27=0,"",'別紙様式2-1（交付金）'!$G$11)</f>
        <v/>
      </c>
      <c r="AI27" s="239" t="str">
        <f>IF(B27=0,"",'別紙様式2-1（交付金）'!$K$13)</f>
        <v/>
      </c>
      <c r="AJ27" s="239" t="str">
        <f>IF(B27=0,"",'別紙様式2-1（交付金）'!$Y$13)</f>
        <v/>
      </c>
      <c r="AK27" s="241" t="str">
        <f>IF(B27=0,"",'別紙様式2-1（交付金）'!$Z$16)</f>
        <v/>
      </c>
      <c r="AL27" s="241" t="str">
        <f>IF(B27=0,"",'別紙様式2-1（交付金）'!$Z$17)</f>
        <v/>
      </c>
      <c r="AM27" s="240" t="str">
        <f>IF(B27=0,"",'別紙様式2-1（交付金）'!$AJ$17)</f>
        <v/>
      </c>
      <c r="AN27" s="241" t="str">
        <f>IF(B27=0,"",'別紙様式2-1（交付金）'!$U$19)</f>
        <v/>
      </c>
      <c r="AO27" s="242" t="str">
        <f>IF(B27=0,"",'別紙様式2-1（交付金）'!$AC$19)</f>
        <v/>
      </c>
      <c r="AP27" s="240" t="str">
        <f>IF(B27=0,"",'別紙様式2-1（交付金）'!$AH$19)</f>
        <v/>
      </c>
      <c r="AQ27" s="241" t="str">
        <f>IF(B27=0,"",'別紙様式2-1（交付金）'!$U$20)</f>
        <v/>
      </c>
      <c r="AR27" s="241" t="str">
        <f>IF(B27=0,"",'別紙様式2-1（交付金）'!$U$21)</f>
        <v/>
      </c>
      <c r="AS27" s="241" t="str">
        <f>IF(B27=0,"",'別紙様式2-1（交付金）'!$N$22)</f>
        <v/>
      </c>
      <c r="AT27" s="241" t="str">
        <f>IF(B27=0,"",'別紙様式2-1（交付金）'!$N$23)</f>
        <v/>
      </c>
      <c r="AU27" s="242" t="str">
        <f>IF(B27=0,"",'別紙様式2-1（交付金）'!$V$23)</f>
        <v/>
      </c>
      <c r="AV27" s="241" t="str">
        <f>IF(B27=0,"",'別紙様式2-1（交付金）'!$Q$24)</f>
        <v/>
      </c>
      <c r="AW27" s="241" t="str">
        <f>IF(B27=0,"",'別紙様式2-1（交付金）'!$N$25)</f>
        <v/>
      </c>
      <c r="AX27" s="241" t="str">
        <f>IF(B27=0,"",'別紙様式2-1（交付金）'!$N$26)</f>
        <v/>
      </c>
      <c r="AY27" s="242" t="str">
        <f>IF(B27=0,"",'別紙様式2-1（交付金）'!$V$26)</f>
        <v/>
      </c>
      <c r="AZ27" s="241" t="str">
        <f>IF(B27=0,"",'別紙様式2-1（交付金）'!$Q$27)</f>
        <v/>
      </c>
      <c r="BA27" s="240" t="str">
        <f>IF(B27=0,"",'別紙様式2-1（交付金）'!$A$33)</f>
        <v/>
      </c>
      <c r="BB27" s="240" t="str">
        <f>IF(B27=0,"",'別紙様式2-1（交付金）'!$X$33)</f>
        <v/>
      </c>
      <c r="BC27" s="240" t="str">
        <f>IF(B27=0,"",'別紙様式2-1（交付金）'!$AI$37)</f>
        <v/>
      </c>
      <c r="BD27" s="240" t="str">
        <f>IF(B27=0,"",'別紙様式2-1（交付金）'!$H$38)</f>
        <v/>
      </c>
      <c r="BE27" s="240" t="str">
        <f>IF(B27=0,"",'別紙様式2-1（交付金）'!$M$38)</f>
        <v/>
      </c>
      <c r="BF27" s="243" t="str">
        <f>IF(B27=0,"",'別紙様式2-1（交付金）'!$U$38)</f>
        <v/>
      </c>
      <c r="BG27" s="243" t="str">
        <f>IF(B27=0,"",'別紙様式2-1（交付金）'!$H$39)</f>
        <v/>
      </c>
      <c r="BH27" s="240" t="str">
        <f>IF(B27=0,"",'別紙様式2-1（交付金）'!$M$39)</f>
        <v/>
      </c>
      <c r="BI27" s="240" t="str">
        <f>IF(B27=0,"",'別紙様式2-1（交付金）'!$R$39)</f>
        <v/>
      </c>
      <c r="BJ27" s="240" t="str">
        <f>IF(B27=0,"",'別紙様式2-1（交付金）'!$U$39)</f>
        <v/>
      </c>
      <c r="BK27" s="240" t="str">
        <f>IF(B27=0,"",'別紙様式2-1（交付金）'!$AA$39)</f>
        <v/>
      </c>
      <c r="BL27" s="244" t="str">
        <f>IF(B27=0,"",'別紙様式2-1（交付金）'!$AE$39)</f>
        <v/>
      </c>
      <c r="BM27" s="240" t="str">
        <f>IF(B27=0,"",'別紙様式2-1（交付金）'!$D$41)</f>
        <v/>
      </c>
      <c r="BN27" s="240" t="str">
        <f>IF(B27=0,"",'別紙様式2-1（交付金）'!$K$41)</f>
        <v/>
      </c>
      <c r="BO27" s="240" t="str">
        <f>IF(B27=0,"",'別紙様式2-1（交付金）'!$R$41)</f>
        <v/>
      </c>
      <c r="BP27" s="245" t="str">
        <f>IF(B27=0,"",'別紙様式2-1（交付金）'!$W$41)</f>
        <v/>
      </c>
      <c r="BQ27" s="245" t="str">
        <f>IF(B27=0,"",'別紙様式2-1（交付金）'!$D$43)</f>
        <v/>
      </c>
      <c r="BR27" s="240" t="str">
        <f>IF(B27=0,"",'別紙様式2-1（交付金）'!$D$44)</f>
        <v/>
      </c>
      <c r="BS27" s="240" t="str">
        <f>IF(B27=0,"",'別紙様式2-1（交付金）'!$D$45)</f>
        <v/>
      </c>
      <c r="BT27" s="239" t="str">
        <f>IF(B27=0,"",'別紙様式2-1（交付金）'!$L$44)</f>
        <v/>
      </c>
      <c r="BU27" s="240" t="str">
        <f>IF(B27=0,"",'別紙様式2-1（交付金）'!$AI$48)</f>
        <v/>
      </c>
      <c r="BV27" s="240" t="str">
        <f>IF(B27=0,"",'別紙様式2-1（交付金）'!$A$50)</f>
        <v/>
      </c>
      <c r="BW27" s="240" t="str">
        <f>IF(B27=0,"",'別紙様式2-1（交付金）'!$A$51)</f>
        <v/>
      </c>
      <c r="BX27" s="240" t="str">
        <f>IF(B27=0,"",'別紙様式2-1（交付金）'!$A$52)</f>
        <v/>
      </c>
      <c r="BY27" s="240" t="str">
        <f>IF(B27=0,"",'別紙様式2-1（交付金）'!$A$53)</f>
        <v/>
      </c>
      <c r="BZ27" s="240" t="str">
        <f>IF(B27=0,"",'別紙様式2-1（交付金）'!$A$54)</f>
        <v/>
      </c>
      <c r="CA27" s="240" t="str">
        <f>IF(B27=0,"",'別紙様式2-1（交付金）'!$A$55)</f>
        <v/>
      </c>
      <c r="CB27" s="240" t="str">
        <f>IF(B27=0,"",'別紙様式2-1（交付金）'!$A$56)</f>
        <v/>
      </c>
      <c r="CC27" s="240" t="str">
        <f>IF(B27=0,"",'別紙様式2-1（交付金）'!$A$57)</f>
        <v/>
      </c>
      <c r="CD27" s="240" t="str">
        <f>IF(B27=0,"",'別紙様式2-1（交付金）'!$A$58)</f>
        <v/>
      </c>
      <c r="CE27" s="240" t="str">
        <f>IF(B27=0,"",'別紙様式2-1（交付金）'!$AI$60)</f>
        <v/>
      </c>
      <c r="CF27" s="240" t="str">
        <f>IF(B27=0,"",'別紙様式2-1（交付金）'!$B$62)</f>
        <v/>
      </c>
      <c r="CG27" s="240" t="str">
        <f>IF(B27=0,"",'別紙様式2-1（交付金）'!$B$63)</f>
        <v/>
      </c>
      <c r="CH27" s="240" t="str">
        <f>IF(B27=0,"",'別紙様式2-1（交付金）'!$G$68)</f>
        <v/>
      </c>
      <c r="CI27" s="240" t="str">
        <f>IF(B27=0,"",'別紙様式2-1（交付金）'!$J$68)</f>
        <v/>
      </c>
      <c r="CJ27" s="240" t="str">
        <f>IF(B27=0,"",'別紙様式2-1（交付金）'!$AJ$77)</f>
        <v/>
      </c>
      <c r="CK27" s="240" t="str">
        <f>IF(B27=0,"",'別紙様式2-1（交付金）'!$AJ$80)</f>
        <v/>
      </c>
      <c r="CL27" s="240" t="str">
        <f>IF(B27=0,"",'別紙様式2-1（交付金）'!$AJ$81)</f>
        <v/>
      </c>
      <c r="CM27" s="240" t="str">
        <f>IF(B27=0,"",'別紙様式2-1（交付金）'!$AJ$84)</f>
        <v/>
      </c>
      <c r="CN27" s="240" t="str">
        <f>IF(B27=0,"",'別紙様式2-1（交付金）'!$AJ$87)</f>
        <v/>
      </c>
      <c r="CO27" s="240" t="str">
        <f>IF(B27=0,"",'別紙様式2-1（交付金）'!$AJ$90)</f>
        <v/>
      </c>
      <c r="CP27" s="240" t="str">
        <f>IF(B27=0,"",'別紙様式2-1（交付金）'!$AJ$91)</f>
        <v/>
      </c>
      <c r="CQ27" s="240" t="str">
        <f>IF(B27=0,"",'別紙様式2-1（交付金）'!$AJ$94)</f>
        <v/>
      </c>
      <c r="CR27" s="240" t="str">
        <f>IF(B27=0,"",'別紙様式2-1（交付金）'!$AJ$95)</f>
        <v/>
      </c>
      <c r="CS27" s="240" t="str">
        <f>IF(B27=0,"",'別紙様式2-1（交付金）'!$AJ$96)</f>
        <v/>
      </c>
    </row>
    <row r="28" spans="1:97">
      <c r="A28" s="239" t="str">
        <f t="shared" si="0"/>
        <v/>
      </c>
      <c r="B28" s="246">
        <f>IF(基本情報入力シート!C67=0,0,基本情報入力シート!C67)</f>
        <v>0</v>
      </c>
      <c r="C28" s="246" t="str">
        <f>IF(B28=0,"",'別紙様式2-2（交付金）'!C39)</f>
        <v/>
      </c>
      <c r="D28" s="246" t="str">
        <f>IF(B28=0,"",'別紙様式2-2（交付金）'!D39)</f>
        <v/>
      </c>
      <c r="E28" s="246" t="str">
        <f>IF(B28=0,"",'別紙様式2-2（交付金）'!E39)</f>
        <v/>
      </c>
      <c r="F28" s="246" t="str">
        <f>IF(B28=0,"",'別紙様式2-2（交付金）'!F39)</f>
        <v/>
      </c>
      <c r="G28" s="246" t="str">
        <f>IF(B28=0,"",'別紙様式2-2（交付金）'!G39)</f>
        <v/>
      </c>
      <c r="H28" s="247" t="str">
        <f>IF(B28=0,"",'別紙様式2-2（交付金）'!H39)</f>
        <v/>
      </c>
      <c r="I28" s="248" t="str">
        <f>IF(B28=0,"",'別紙様式2-2（交付金）'!I39)</f>
        <v/>
      </c>
      <c r="J28" s="249" t="str">
        <f>IF(B28=0,"",'別紙様式2-2（交付金）'!J39)</f>
        <v/>
      </c>
      <c r="K28" s="247" t="str">
        <f>IF(B28=0,"",'別紙様式2-2（交付金）'!N39)</f>
        <v/>
      </c>
      <c r="L28" s="247" t="str">
        <f>IF(B28=0,"",'別紙様式2-2（交付金）'!U39)</f>
        <v/>
      </c>
      <c r="M28" s="248" t="str">
        <f>IF(B28=0,"",'別紙様式2-2（交付金）'!W39)</f>
        <v/>
      </c>
      <c r="N28" s="248" t="str">
        <f>IF(B28=0,"",'別紙様式2-2（交付金）'!X39)</f>
        <v/>
      </c>
      <c r="O28" s="247" t="str">
        <f>IF(B28=0,"",'別紙様式2-2（交付金）'!Y39)</f>
        <v/>
      </c>
      <c r="P28" s="247" t="str">
        <f>IF(B28=0,"",'別紙様式2-2（交付金）'!Z39)</f>
        <v/>
      </c>
      <c r="Q28" s="237" t="str">
        <f>IF(B28=0,"",'別紙様式2-2（交付金）'!$F$5)</f>
        <v/>
      </c>
      <c r="R28" s="237" t="str">
        <f>IF(B28=0,"",'別紙様式2-2（交付金）'!$F$6)</f>
        <v/>
      </c>
      <c r="S28" s="238" t="str">
        <f>IF(B28=0,"",'別紙様式2-2（交付金）'!$AB$9)</f>
        <v/>
      </c>
      <c r="T28" s="238" t="str">
        <f>IF(B28=0,"",'別紙様式2-2（交付金）'!$AB$10)</f>
        <v/>
      </c>
      <c r="U28" s="238" t="str">
        <f>IF(B28=0,"",'別紙様式2-2（交付金）'!$AB$11)</f>
        <v/>
      </c>
      <c r="V28" s="238" t="str">
        <f>IF(B28=0,"",'別紙様式2-2（交付金）'!$AA$12)</f>
        <v/>
      </c>
      <c r="W28" s="239" t="str">
        <f>IF(B28=0,"",基本情報入力シート!$M$29)</f>
        <v/>
      </c>
      <c r="X28" s="239" t="str">
        <f>IF(B28=0,"",'別紙様式2-1（交付金）'!G$7)</f>
        <v/>
      </c>
      <c r="Y28" s="239" t="str">
        <f>IF(B28=0,"",'別紙様式2-1（交付金）'!$G$6)</f>
        <v/>
      </c>
      <c r="Z28" s="239" t="str">
        <f>IF(B28=0,"",'別紙様式2-1（交付金）'!$H$8)</f>
        <v/>
      </c>
      <c r="AA28" s="239" t="str">
        <f>IF(B28=0,"",'別紙様式2-1（交付金）'!$AE$1)</f>
        <v/>
      </c>
      <c r="AB28" s="239" t="str">
        <f>IF(B28=0,"",'別紙様式2-1（交付金）'!$G$9)</f>
        <v/>
      </c>
      <c r="AC28" s="239" t="str">
        <f>IF(B28=0,"",'別紙様式2-1（交付金）'!$G$10)</f>
        <v/>
      </c>
      <c r="AD28" s="240" t="str">
        <f>IF(B28=0,"",基本情報入力シート!$AB$40)</f>
        <v/>
      </c>
      <c r="AE28" s="239" t="str">
        <f>IF(B28=0,"",'別紙様式2-1（交付金）'!$S$69)</f>
        <v/>
      </c>
      <c r="AF28" s="239" t="str">
        <f>IF(B28=0,"",'別紙様式2-1（交付金）'!$Z$69)</f>
        <v/>
      </c>
      <c r="AG28" s="239" t="str">
        <f>IF(B28=0,"",'別紙様式2-1（交付金）'!$G$12)</f>
        <v/>
      </c>
      <c r="AH28" s="239" t="str">
        <f>IF(B28=0,"",'別紙様式2-1（交付金）'!$G$11)</f>
        <v/>
      </c>
      <c r="AI28" s="239" t="str">
        <f>IF(B28=0,"",'別紙様式2-1（交付金）'!$K$13)</f>
        <v/>
      </c>
      <c r="AJ28" s="239" t="str">
        <f>IF(B28=0,"",'別紙様式2-1（交付金）'!$Y$13)</f>
        <v/>
      </c>
      <c r="AK28" s="241" t="str">
        <f>IF(B28=0,"",'別紙様式2-1（交付金）'!$Z$16)</f>
        <v/>
      </c>
      <c r="AL28" s="241" t="str">
        <f>IF(B28=0,"",'別紙様式2-1（交付金）'!$Z$17)</f>
        <v/>
      </c>
      <c r="AM28" s="240" t="str">
        <f>IF(B28=0,"",'別紙様式2-1（交付金）'!$AJ$17)</f>
        <v/>
      </c>
      <c r="AN28" s="241" t="str">
        <f>IF(B28=0,"",'別紙様式2-1（交付金）'!$U$19)</f>
        <v/>
      </c>
      <c r="AO28" s="242" t="str">
        <f>IF(B28=0,"",'別紙様式2-1（交付金）'!$AC$19)</f>
        <v/>
      </c>
      <c r="AP28" s="240" t="str">
        <f>IF(B28=0,"",'別紙様式2-1（交付金）'!$AH$19)</f>
        <v/>
      </c>
      <c r="AQ28" s="241" t="str">
        <f>IF(B28=0,"",'別紙様式2-1（交付金）'!$U$20)</f>
        <v/>
      </c>
      <c r="AR28" s="241" t="str">
        <f>IF(B28=0,"",'別紙様式2-1（交付金）'!$U$21)</f>
        <v/>
      </c>
      <c r="AS28" s="241" t="str">
        <f>IF(B28=0,"",'別紙様式2-1（交付金）'!$N$22)</f>
        <v/>
      </c>
      <c r="AT28" s="241" t="str">
        <f>IF(B28=0,"",'別紙様式2-1（交付金）'!$N$23)</f>
        <v/>
      </c>
      <c r="AU28" s="242" t="str">
        <f>IF(B28=0,"",'別紙様式2-1（交付金）'!$V$23)</f>
        <v/>
      </c>
      <c r="AV28" s="241" t="str">
        <f>IF(B28=0,"",'別紙様式2-1（交付金）'!$Q$24)</f>
        <v/>
      </c>
      <c r="AW28" s="241" t="str">
        <f>IF(B28=0,"",'別紙様式2-1（交付金）'!$N$25)</f>
        <v/>
      </c>
      <c r="AX28" s="241" t="str">
        <f>IF(B28=0,"",'別紙様式2-1（交付金）'!$N$26)</f>
        <v/>
      </c>
      <c r="AY28" s="242" t="str">
        <f>IF(B28=0,"",'別紙様式2-1（交付金）'!$V$26)</f>
        <v/>
      </c>
      <c r="AZ28" s="241" t="str">
        <f>IF(B28=0,"",'別紙様式2-1（交付金）'!$Q$27)</f>
        <v/>
      </c>
      <c r="BA28" s="240" t="str">
        <f>IF(B28=0,"",'別紙様式2-1（交付金）'!$A$33)</f>
        <v/>
      </c>
      <c r="BB28" s="240" t="str">
        <f>IF(B28=0,"",'別紙様式2-1（交付金）'!$X$33)</f>
        <v/>
      </c>
      <c r="BC28" s="240" t="str">
        <f>IF(B28=0,"",'別紙様式2-1（交付金）'!$AI$37)</f>
        <v/>
      </c>
      <c r="BD28" s="240" t="str">
        <f>IF(B28=0,"",'別紙様式2-1（交付金）'!$H$38)</f>
        <v/>
      </c>
      <c r="BE28" s="240" t="str">
        <f>IF(B28=0,"",'別紙様式2-1（交付金）'!$M$38)</f>
        <v/>
      </c>
      <c r="BF28" s="243" t="str">
        <f>IF(B28=0,"",'別紙様式2-1（交付金）'!$U$38)</f>
        <v/>
      </c>
      <c r="BG28" s="243" t="str">
        <f>IF(B28=0,"",'別紙様式2-1（交付金）'!$H$39)</f>
        <v/>
      </c>
      <c r="BH28" s="240" t="str">
        <f>IF(B28=0,"",'別紙様式2-1（交付金）'!$M$39)</f>
        <v/>
      </c>
      <c r="BI28" s="240" t="str">
        <f>IF(B28=0,"",'別紙様式2-1（交付金）'!$R$39)</f>
        <v/>
      </c>
      <c r="BJ28" s="240" t="str">
        <f>IF(B28=0,"",'別紙様式2-1（交付金）'!$U$39)</f>
        <v/>
      </c>
      <c r="BK28" s="240" t="str">
        <f>IF(B28=0,"",'別紙様式2-1（交付金）'!$AA$39)</f>
        <v/>
      </c>
      <c r="BL28" s="244" t="str">
        <f>IF(B28=0,"",'別紙様式2-1（交付金）'!$AE$39)</f>
        <v/>
      </c>
      <c r="BM28" s="240" t="str">
        <f>IF(B28=0,"",'別紙様式2-1（交付金）'!$D$41)</f>
        <v/>
      </c>
      <c r="BN28" s="240" t="str">
        <f>IF(B28=0,"",'別紙様式2-1（交付金）'!$K$41)</f>
        <v/>
      </c>
      <c r="BO28" s="240" t="str">
        <f>IF(B28=0,"",'別紙様式2-1（交付金）'!$R$41)</f>
        <v/>
      </c>
      <c r="BP28" s="245" t="str">
        <f>IF(B28=0,"",'別紙様式2-1（交付金）'!$W$41)</f>
        <v/>
      </c>
      <c r="BQ28" s="245" t="str">
        <f>IF(B28=0,"",'別紙様式2-1（交付金）'!$D$43)</f>
        <v/>
      </c>
      <c r="BR28" s="240" t="str">
        <f>IF(B28=0,"",'別紙様式2-1（交付金）'!$D$44)</f>
        <v/>
      </c>
      <c r="BS28" s="240" t="str">
        <f>IF(B28=0,"",'別紙様式2-1（交付金）'!$D$45)</f>
        <v/>
      </c>
      <c r="BT28" s="239" t="str">
        <f>IF(B28=0,"",'別紙様式2-1（交付金）'!$L$44)</f>
        <v/>
      </c>
      <c r="BU28" s="240" t="str">
        <f>IF(B28=0,"",'別紙様式2-1（交付金）'!$AI$48)</f>
        <v/>
      </c>
      <c r="BV28" s="240" t="str">
        <f>IF(B28=0,"",'別紙様式2-1（交付金）'!$A$50)</f>
        <v/>
      </c>
      <c r="BW28" s="240" t="str">
        <f>IF(B28=0,"",'別紙様式2-1（交付金）'!$A$51)</f>
        <v/>
      </c>
      <c r="BX28" s="240" t="str">
        <f>IF(B28=0,"",'別紙様式2-1（交付金）'!$A$52)</f>
        <v/>
      </c>
      <c r="BY28" s="240" t="str">
        <f>IF(B28=0,"",'別紙様式2-1（交付金）'!$A$53)</f>
        <v/>
      </c>
      <c r="BZ28" s="240" t="str">
        <f>IF(B28=0,"",'別紙様式2-1（交付金）'!$A$54)</f>
        <v/>
      </c>
      <c r="CA28" s="240" t="str">
        <f>IF(B28=0,"",'別紙様式2-1（交付金）'!$A$55)</f>
        <v/>
      </c>
      <c r="CB28" s="240" t="str">
        <f>IF(B28=0,"",'別紙様式2-1（交付金）'!$A$56)</f>
        <v/>
      </c>
      <c r="CC28" s="240" t="str">
        <f>IF(B28=0,"",'別紙様式2-1（交付金）'!$A$57)</f>
        <v/>
      </c>
      <c r="CD28" s="240" t="str">
        <f>IF(B28=0,"",'別紙様式2-1（交付金）'!$A$58)</f>
        <v/>
      </c>
      <c r="CE28" s="240" t="str">
        <f>IF(B28=0,"",'別紙様式2-1（交付金）'!$AI$60)</f>
        <v/>
      </c>
      <c r="CF28" s="240" t="str">
        <f>IF(B28=0,"",'別紙様式2-1（交付金）'!$B$62)</f>
        <v/>
      </c>
      <c r="CG28" s="240" t="str">
        <f>IF(B28=0,"",'別紙様式2-1（交付金）'!$B$63)</f>
        <v/>
      </c>
      <c r="CH28" s="240" t="str">
        <f>IF(B28=0,"",'別紙様式2-1（交付金）'!$G$68)</f>
        <v/>
      </c>
      <c r="CI28" s="240" t="str">
        <f>IF(B28=0,"",'別紙様式2-1（交付金）'!$J$68)</f>
        <v/>
      </c>
      <c r="CJ28" s="240" t="str">
        <f>IF(B28=0,"",'別紙様式2-1（交付金）'!$AJ$77)</f>
        <v/>
      </c>
      <c r="CK28" s="240" t="str">
        <f>IF(B28=0,"",'別紙様式2-1（交付金）'!$AJ$80)</f>
        <v/>
      </c>
      <c r="CL28" s="240" t="str">
        <f>IF(B28=0,"",'別紙様式2-1（交付金）'!$AJ$81)</f>
        <v/>
      </c>
      <c r="CM28" s="240" t="str">
        <f>IF(B28=0,"",'別紙様式2-1（交付金）'!$AJ$84)</f>
        <v/>
      </c>
      <c r="CN28" s="240" t="str">
        <f>IF(B28=0,"",'別紙様式2-1（交付金）'!$AJ$87)</f>
        <v/>
      </c>
      <c r="CO28" s="240" t="str">
        <f>IF(B28=0,"",'別紙様式2-1（交付金）'!$AJ$90)</f>
        <v/>
      </c>
      <c r="CP28" s="240" t="str">
        <f>IF(B28=0,"",'別紙様式2-1（交付金）'!$AJ$91)</f>
        <v/>
      </c>
      <c r="CQ28" s="240" t="str">
        <f>IF(B28=0,"",'別紙様式2-1（交付金）'!$AJ$94)</f>
        <v/>
      </c>
      <c r="CR28" s="240" t="str">
        <f>IF(B28=0,"",'別紙様式2-1（交付金）'!$AJ$95)</f>
        <v/>
      </c>
      <c r="CS28" s="240" t="str">
        <f>IF(B28=0,"",'別紙様式2-1（交付金）'!$AJ$96)</f>
        <v/>
      </c>
    </row>
    <row r="29" spans="1:97">
      <c r="A29" s="239" t="str">
        <f t="shared" si="0"/>
        <v/>
      </c>
      <c r="B29" s="246">
        <f>IF(基本情報入力シート!C68=0,0,基本情報入力シート!C68)</f>
        <v>0</v>
      </c>
      <c r="C29" s="246" t="str">
        <f>IF(B29=0,"",'別紙様式2-2（交付金）'!C40)</f>
        <v/>
      </c>
      <c r="D29" s="246" t="str">
        <f>IF(B29=0,"",'別紙様式2-2（交付金）'!D40)</f>
        <v/>
      </c>
      <c r="E29" s="246" t="str">
        <f>IF(B29=0,"",'別紙様式2-2（交付金）'!E40)</f>
        <v/>
      </c>
      <c r="F29" s="246" t="str">
        <f>IF(B29=0,"",'別紙様式2-2（交付金）'!F40)</f>
        <v/>
      </c>
      <c r="G29" s="246" t="str">
        <f>IF(B29=0,"",'別紙様式2-2（交付金）'!G40)</f>
        <v/>
      </c>
      <c r="H29" s="247" t="str">
        <f>IF(B29=0,"",'別紙様式2-2（交付金）'!H40)</f>
        <v/>
      </c>
      <c r="I29" s="248" t="str">
        <f>IF(B29=0,"",'別紙様式2-2（交付金）'!I40)</f>
        <v/>
      </c>
      <c r="J29" s="249" t="str">
        <f>IF(B29=0,"",'別紙様式2-2（交付金）'!J40)</f>
        <v/>
      </c>
      <c r="K29" s="247" t="str">
        <f>IF(B29=0,"",'別紙様式2-2（交付金）'!N40)</f>
        <v/>
      </c>
      <c r="L29" s="247" t="str">
        <f>IF(B29=0,"",'別紙様式2-2（交付金）'!U40)</f>
        <v/>
      </c>
      <c r="M29" s="248" t="str">
        <f>IF(B29=0,"",'別紙様式2-2（交付金）'!W40)</f>
        <v/>
      </c>
      <c r="N29" s="248" t="str">
        <f>IF(B29=0,"",'別紙様式2-2（交付金）'!X40)</f>
        <v/>
      </c>
      <c r="O29" s="247" t="str">
        <f>IF(B29=0,"",'別紙様式2-2（交付金）'!Y40)</f>
        <v/>
      </c>
      <c r="P29" s="247" t="str">
        <f>IF(B29=0,"",'別紙様式2-2（交付金）'!Z40)</f>
        <v/>
      </c>
      <c r="Q29" s="237" t="str">
        <f>IF(B29=0,"",'別紙様式2-2（交付金）'!$F$5)</f>
        <v/>
      </c>
      <c r="R29" s="237" t="str">
        <f>IF(B29=0,"",'別紙様式2-2（交付金）'!$F$6)</f>
        <v/>
      </c>
      <c r="S29" s="238" t="str">
        <f>IF(B29=0,"",'別紙様式2-2（交付金）'!$AB$9)</f>
        <v/>
      </c>
      <c r="T29" s="238" t="str">
        <f>IF(B29=0,"",'別紙様式2-2（交付金）'!$AB$10)</f>
        <v/>
      </c>
      <c r="U29" s="238" t="str">
        <f>IF(B29=0,"",'別紙様式2-2（交付金）'!$AB$11)</f>
        <v/>
      </c>
      <c r="V29" s="238" t="str">
        <f>IF(B29=0,"",'別紙様式2-2（交付金）'!$AA$12)</f>
        <v/>
      </c>
      <c r="W29" s="239" t="str">
        <f>IF(B29=0,"",基本情報入力シート!$M$29)</f>
        <v/>
      </c>
      <c r="X29" s="239" t="str">
        <f>IF(B29=0,"",'別紙様式2-1（交付金）'!G$7)</f>
        <v/>
      </c>
      <c r="Y29" s="239" t="str">
        <f>IF(B29=0,"",'別紙様式2-1（交付金）'!$G$6)</f>
        <v/>
      </c>
      <c r="Z29" s="239" t="str">
        <f>IF(B29=0,"",'別紙様式2-1（交付金）'!$H$8)</f>
        <v/>
      </c>
      <c r="AA29" s="239" t="str">
        <f>IF(B29=0,"",'別紙様式2-1（交付金）'!$AE$1)</f>
        <v/>
      </c>
      <c r="AB29" s="239" t="str">
        <f>IF(B29=0,"",'別紙様式2-1（交付金）'!$G$9)</f>
        <v/>
      </c>
      <c r="AC29" s="239" t="str">
        <f>IF(B29=0,"",'別紙様式2-1（交付金）'!$G$10)</f>
        <v/>
      </c>
      <c r="AD29" s="240" t="str">
        <f>IF(B29=0,"",基本情報入力シート!$AB$40)</f>
        <v/>
      </c>
      <c r="AE29" s="239" t="str">
        <f>IF(B29=0,"",'別紙様式2-1（交付金）'!$S$69)</f>
        <v/>
      </c>
      <c r="AF29" s="239" t="str">
        <f>IF(B29=0,"",'別紙様式2-1（交付金）'!$Z$69)</f>
        <v/>
      </c>
      <c r="AG29" s="239" t="str">
        <f>IF(B29=0,"",'別紙様式2-1（交付金）'!$G$12)</f>
        <v/>
      </c>
      <c r="AH29" s="239" t="str">
        <f>IF(B29=0,"",'別紙様式2-1（交付金）'!$G$11)</f>
        <v/>
      </c>
      <c r="AI29" s="239" t="str">
        <f>IF(B29=0,"",'別紙様式2-1（交付金）'!$K$13)</f>
        <v/>
      </c>
      <c r="AJ29" s="239" t="str">
        <f>IF(B29=0,"",'別紙様式2-1（交付金）'!$Y$13)</f>
        <v/>
      </c>
      <c r="AK29" s="241" t="str">
        <f>IF(B29=0,"",'別紙様式2-1（交付金）'!$Z$16)</f>
        <v/>
      </c>
      <c r="AL29" s="241" t="str">
        <f>IF(B29=0,"",'別紙様式2-1（交付金）'!$Z$17)</f>
        <v/>
      </c>
      <c r="AM29" s="240" t="str">
        <f>IF(B29=0,"",'別紙様式2-1（交付金）'!$AJ$17)</f>
        <v/>
      </c>
      <c r="AN29" s="241" t="str">
        <f>IF(B29=0,"",'別紙様式2-1（交付金）'!$U$19)</f>
        <v/>
      </c>
      <c r="AO29" s="242" t="str">
        <f>IF(B29=0,"",'別紙様式2-1（交付金）'!$AC$19)</f>
        <v/>
      </c>
      <c r="AP29" s="240" t="str">
        <f>IF(B29=0,"",'別紙様式2-1（交付金）'!$AH$19)</f>
        <v/>
      </c>
      <c r="AQ29" s="241" t="str">
        <f>IF(B29=0,"",'別紙様式2-1（交付金）'!$U$20)</f>
        <v/>
      </c>
      <c r="AR29" s="241" t="str">
        <f>IF(B29=0,"",'別紙様式2-1（交付金）'!$U$21)</f>
        <v/>
      </c>
      <c r="AS29" s="241" t="str">
        <f>IF(B29=0,"",'別紙様式2-1（交付金）'!$N$22)</f>
        <v/>
      </c>
      <c r="AT29" s="241" t="str">
        <f>IF(B29=0,"",'別紙様式2-1（交付金）'!$N$23)</f>
        <v/>
      </c>
      <c r="AU29" s="242" t="str">
        <f>IF(B29=0,"",'別紙様式2-1（交付金）'!$V$23)</f>
        <v/>
      </c>
      <c r="AV29" s="241" t="str">
        <f>IF(B29=0,"",'別紙様式2-1（交付金）'!$Q$24)</f>
        <v/>
      </c>
      <c r="AW29" s="241" t="str">
        <f>IF(B29=0,"",'別紙様式2-1（交付金）'!$N$25)</f>
        <v/>
      </c>
      <c r="AX29" s="241" t="str">
        <f>IF(B29=0,"",'別紙様式2-1（交付金）'!$N$26)</f>
        <v/>
      </c>
      <c r="AY29" s="242" t="str">
        <f>IF(B29=0,"",'別紙様式2-1（交付金）'!$V$26)</f>
        <v/>
      </c>
      <c r="AZ29" s="241" t="str">
        <f>IF(B29=0,"",'別紙様式2-1（交付金）'!$Q$27)</f>
        <v/>
      </c>
      <c r="BA29" s="240" t="str">
        <f>IF(B29=0,"",'別紙様式2-1（交付金）'!$A$33)</f>
        <v/>
      </c>
      <c r="BB29" s="240" t="str">
        <f>IF(B29=0,"",'別紙様式2-1（交付金）'!$X$33)</f>
        <v/>
      </c>
      <c r="BC29" s="240" t="str">
        <f>IF(B29=0,"",'別紙様式2-1（交付金）'!$AI$37)</f>
        <v/>
      </c>
      <c r="BD29" s="240" t="str">
        <f>IF(B29=0,"",'別紙様式2-1（交付金）'!$H$38)</f>
        <v/>
      </c>
      <c r="BE29" s="240" t="str">
        <f>IF(B29=0,"",'別紙様式2-1（交付金）'!$M$38)</f>
        <v/>
      </c>
      <c r="BF29" s="243" t="str">
        <f>IF(B29=0,"",'別紙様式2-1（交付金）'!$U$38)</f>
        <v/>
      </c>
      <c r="BG29" s="243" t="str">
        <f>IF(B29=0,"",'別紙様式2-1（交付金）'!$H$39)</f>
        <v/>
      </c>
      <c r="BH29" s="240" t="str">
        <f>IF(B29=0,"",'別紙様式2-1（交付金）'!$M$39)</f>
        <v/>
      </c>
      <c r="BI29" s="240" t="str">
        <f>IF(B29=0,"",'別紙様式2-1（交付金）'!$R$39)</f>
        <v/>
      </c>
      <c r="BJ29" s="240" t="str">
        <f>IF(B29=0,"",'別紙様式2-1（交付金）'!$U$39)</f>
        <v/>
      </c>
      <c r="BK29" s="240" t="str">
        <f>IF(B29=0,"",'別紙様式2-1（交付金）'!$AA$39)</f>
        <v/>
      </c>
      <c r="BL29" s="244" t="str">
        <f>IF(B29=0,"",'別紙様式2-1（交付金）'!$AE$39)</f>
        <v/>
      </c>
      <c r="BM29" s="240" t="str">
        <f>IF(B29=0,"",'別紙様式2-1（交付金）'!$D$41)</f>
        <v/>
      </c>
      <c r="BN29" s="240" t="str">
        <f>IF(B29=0,"",'別紙様式2-1（交付金）'!$K$41)</f>
        <v/>
      </c>
      <c r="BO29" s="240" t="str">
        <f>IF(B29=0,"",'別紙様式2-1（交付金）'!$R$41)</f>
        <v/>
      </c>
      <c r="BP29" s="245" t="str">
        <f>IF(B29=0,"",'別紙様式2-1（交付金）'!$W$41)</f>
        <v/>
      </c>
      <c r="BQ29" s="245" t="str">
        <f>IF(B29=0,"",'別紙様式2-1（交付金）'!$D$43)</f>
        <v/>
      </c>
      <c r="BR29" s="240" t="str">
        <f>IF(B29=0,"",'別紙様式2-1（交付金）'!$D$44)</f>
        <v/>
      </c>
      <c r="BS29" s="240" t="str">
        <f>IF(B29=0,"",'別紙様式2-1（交付金）'!$D$45)</f>
        <v/>
      </c>
      <c r="BT29" s="239" t="str">
        <f>IF(B29=0,"",'別紙様式2-1（交付金）'!$L$44)</f>
        <v/>
      </c>
      <c r="BU29" s="240" t="str">
        <f>IF(B29=0,"",'別紙様式2-1（交付金）'!$AI$48)</f>
        <v/>
      </c>
      <c r="BV29" s="240" t="str">
        <f>IF(B29=0,"",'別紙様式2-1（交付金）'!$A$50)</f>
        <v/>
      </c>
      <c r="BW29" s="240" t="str">
        <f>IF(B29=0,"",'別紙様式2-1（交付金）'!$A$51)</f>
        <v/>
      </c>
      <c r="BX29" s="240" t="str">
        <f>IF(B29=0,"",'別紙様式2-1（交付金）'!$A$52)</f>
        <v/>
      </c>
      <c r="BY29" s="240" t="str">
        <f>IF(B29=0,"",'別紙様式2-1（交付金）'!$A$53)</f>
        <v/>
      </c>
      <c r="BZ29" s="240" t="str">
        <f>IF(B29=0,"",'別紙様式2-1（交付金）'!$A$54)</f>
        <v/>
      </c>
      <c r="CA29" s="240" t="str">
        <f>IF(B29=0,"",'別紙様式2-1（交付金）'!$A$55)</f>
        <v/>
      </c>
      <c r="CB29" s="240" t="str">
        <f>IF(B29=0,"",'別紙様式2-1（交付金）'!$A$56)</f>
        <v/>
      </c>
      <c r="CC29" s="240" t="str">
        <f>IF(B29=0,"",'別紙様式2-1（交付金）'!$A$57)</f>
        <v/>
      </c>
      <c r="CD29" s="240" t="str">
        <f>IF(B29=0,"",'別紙様式2-1（交付金）'!$A$58)</f>
        <v/>
      </c>
      <c r="CE29" s="240" t="str">
        <f>IF(B29=0,"",'別紙様式2-1（交付金）'!$AI$60)</f>
        <v/>
      </c>
      <c r="CF29" s="240" t="str">
        <f>IF(B29=0,"",'別紙様式2-1（交付金）'!$B$62)</f>
        <v/>
      </c>
      <c r="CG29" s="240" t="str">
        <f>IF(B29=0,"",'別紙様式2-1（交付金）'!$B$63)</f>
        <v/>
      </c>
      <c r="CH29" s="240" t="str">
        <f>IF(B29=0,"",'別紙様式2-1（交付金）'!$G$68)</f>
        <v/>
      </c>
      <c r="CI29" s="240" t="str">
        <f>IF(B29=0,"",'別紙様式2-1（交付金）'!$J$68)</f>
        <v/>
      </c>
      <c r="CJ29" s="240" t="str">
        <f>IF(B29=0,"",'別紙様式2-1（交付金）'!$AJ$77)</f>
        <v/>
      </c>
      <c r="CK29" s="240" t="str">
        <f>IF(B29=0,"",'別紙様式2-1（交付金）'!$AJ$80)</f>
        <v/>
      </c>
      <c r="CL29" s="240" t="str">
        <f>IF(B29=0,"",'別紙様式2-1（交付金）'!$AJ$81)</f>
        <v/>
      </c>
      <c r="CM29" s="240" t="str">
        <f>IF(B29=0,"",'別紙様式2-1（交付金）'!$AJ$84)</f>
        <v/>
      </c>
      <c r="CN29" s="240" t="str">
        <f>IF(B29=0,"",'別紙様式2-1（交付金）'!$AJ$87)</f>
        <v/>
      </c>
      <c r="CO29" s="240" t="str">
        <f>IF(B29=0,"",'別紙様式2-1（交付金）'!$AJ$90)</f>
        <v/>
      </c>
      <c r="CP29" s="240" t="str">
        <f>IF(B29=0,"",'別紙様式2-1（交付金）'!$AJ$91)</f>
        <v/>
      </c>
      <c r="CQ29" s="240" t="str">
        <f>IF(B29=0,"",'別紙様式2-1（交付金）'!$AJ$94)</f>
        <v/>
      </c>
      <c r="CR29" s="240" t="str">
        <f>IF(B29=0,"",'別紙様式2-1（交付金）'!$AJ$95)</f>
        <v/>
      </c>
      <c r="CS29" s="240" t="str">
        <f>IF(B29=0,"",'別紙様式2-1（交付金）'!$AJ$96)</f>
        <v/>
      </c>
    </row>
    <row r="30" spans="1:97">
      <c r="A30" s="239" t="str">
        <f t="shared" si="0"/>
        <v/>
      </c>
      <c r="B30" s="246">
        <f>IF(基本情報入力シート!C69=0,0,基本情報入力シート!C69)</f>
        <v>0</v>
      </c>
      <c r="C30" s="246" t="str">
        <f>IF(B30=0,"",'別紙様式2-2（交付金）'!C41)</f>
        <v/>
      </c>
      <c r="D30" s="246" t="str">
        <f>IF(B30=0,"",'別紙様式2-2（交付金）'!D41)</f>
        <v/>
      </c>
      <c r="E30" s="246" t="str">
        <f>IF(B30=0,"",'別紙様式2-2（交付金）'!E41)</f>
        <v/>
      </c>
      <c r="F30" s="246" t="str">
        <f>IF(B30=0,"",'別紙様式2-2（交付金）'!F41)</f>
        <v/>
      </c>
      <c r="G30" s="246" t="str">
        <f>IF(B30=0,"",'別紙様式2-2（交付金）'!G41)</f>
        <v/>
      </c>
      <c r="H30" s="247" t="str">
        <f>IF(B30=0,"",'別紙様式2-2（交付金）'!H41)</f>
        <v/>
      </c>
      <c r="I30" s="248" t="str">
        <f>IF(B30=0,"",'別紙様式2-2（交付金）'!I41)</f>
        <v/>
      </c>
      <c r="J30" s="249" t="str">
        <f>IF(B30=0,"",'別紙様式2-2（交付金）'!J41)</f>
        <v/>
      </c>
      <c r="K30" s="247" t="str">
        <f>IF(B30=0,"",'別紙様式2-2（交付金）'!N41)</f>
        <v/>
      </c>
      <c r="L30" s="247" t="str">
        <f>IF(B30=0,"",'別紙様式2-2（交付金）'!U41)</f>
        <v/>
      </c>
      <c r="M30" s="248" t="str">
        <f>IF(B30=0,"",'別紙様式2-2（交付金）'!W41)</f>
        <v/>
      </c>
      <c r="N30" s="248" t="str">
        <f>IF(B30=0,"",'別紙様式2-2（交付金）'!X41)</f>
        <v/>
      </c>
      <c r="O30" s="247" t="str">
        <f>IF(B30=0,"",'別紙様式2-2（交付金）'!Y41)</f>
        <v/>
      </c>
      <c r="P30" s="247" t="str">
        <f>IF(B30=0,"",'別紙様式2-2（交付金）'!Z41)</f>
        <v/>
      </c>
      <c r="Q30" s="237" t="str">
        <f>IF(B30=0,"",'別紙様式2-2（交付金）'!$F$5)</f>
        <v/>
      </c>
      <c r="R30" s="237" t="str">
        <f>IF(B30=0,"",'別紙様式2-2（交付金）'!$F$6)</f>
        <v/>
      </c>
      <c r="S30" s="238" t="str">
        <f>IF(B30=0,"",'別紙様式2-2（交付金）'!$AB$9)</f>
        <v/>
      </c>
      <c r="T30" s="238" t="str">
        <f>IF(B30=0,"",'別紙様式2-2（交付金）'!$AB$10)</f>
        <v/>
      </c>
      <c r="U30" s="238" t="str">
        <f>IF(B30=0,"",'別紙様式2-2（交付金）'!$AB$11)</f>
        <v/>
      </c>
      <c r="V30" s="238" t="str">
        <f>IF(B30=0,"",'別紙様式2-2（交付金）'!$AA$12)</f>
        <v/>
      </c>
      <c r="W30" s="239" t="str">
        <f>IF(B30=0,"",基本情報入力シート!$M$29)</f>
        <v/>
      </c>
      <c r="X30" s="239" t="str">
        <f>IF(B30=0,"",'別紙様式2-1（交付金）'!G$7)</f>
        <v/>
      </c>
      <c r="Y30" s="239" t="str">
        <f>IF(B30=0,"",'別紙様式2-1（交付金）'!$G$6)</f>
        <v/>
      </c>
      <c r="Z30" s="239" t="str">
        <f>IF(B30=0,"",'別紙様式2-1（交付金）'!$H$8)</f>
        <v/>
      </c>
      <c r="AA30" s="239" t="str">
        <f>IF(B30=0,"",'別紙様式2-1（交付金）'!$AE$1)</f>
        <v/>
      </c>
      <c r="AB30" s="239" t="str">
        <f>IF(B30=0,"",'別紙様式2-1（交付金）'!$G$9)</f>
        <v/>
      </c>
      <c r="AC30" s="239" t="str">
        <f>IF(B30=0,"",'別紙様式2-1（交付金）'!$G$10)</f>
        <v/>
      </c>
      <c r="AD30" s="240" t="str">
        <f>IF(B30=0,"",基本情報入力シート!$AB$40)</f>
        <v/>
      </c>
      <c r="AE30" s="239" t="str">
        <f>IF(B30=0,"",'別紙様式2-1（交付金）'!$S$69)</f>
        <v/>
      </c>
      <c r="AF30" s="239" t="str">
        <f>IF(B30=0,"",'別紙様式2-1（交付金）'!$Z$69)</f>
        <v/>
      </c>
      <c r="AG30" s="239" t="str">
        <f>IF(B30=0,"",'別紙様式2-1（交付金）'!$G$12)</f>
        <v/>
      </c>
      <c r="AH30" s="239" t="str">
        <f>IF(B30=0,"",'別紙様式2-1（交付金）'!$G$11)</f>
        <v/>
      </c>
      <c r="AI30" s="239" t="str">
        <f>IF(B30=0,"",'別紙様式2-1（交付金）'!$K$13)</f>
        <v/>
      </c>
      <c r="AJ30" s="239" t="str">
        <f>IF(B30=0,"",'別紙様式2-1（交付金）'!$Y$13)</f>
        <v/>
      </c>
      <c r="AK30" s="241" t="str">
        <f>IF(B30=0,"",'別紙様式2-1（交付金）'!$Z$16)</f>
        <v/>
      </c>
      <c r="AL30" s="241" t="str">
        <f>IF(B30=0,"",'別紙様式2-1（交付金）'!$Z$17)</f>
        <v/>
      </c>
      <c r="AM30" s="240" t="str">
        <f>IF(B30=0,"",'別紙様式2-1（交付金）'!$AJ$17)</f>
        <v/>
      </c>
      <c r="AN30" s="241" t="str">
        <f>IF(B30=0,"",'別紙様式2-1（交付金）'!$U$19)</f>
        <v/>
      </c>
      <c r="AO30" s="242" t="str">
        <f>IF(B30=0,"",'別紙様式2-1（交付金）'!$AC$19)</f>
        <v/>
      </c>
      <c r="AP30" s="240" t="str">
        <f>IF(B30=0,"",'別紙様式2-1（交付金）'!$AH$19)</f>
        <v/>
      </c>
      <c r="AQ30" s="241" t="str">
        <f>IF(B30=0,"",'別紙様式2-1（交付金）'!$U$20)</f>
        <v/>
      </c>
      <c r="AR30" s="241" t="str">
        <f>IF(B30=0,"",'別紙様式2-1（交付金）'!$U$21)</f>
        <v/>
      </c>
      <c r="AS30" s="241" t="str">
        <f>IF(B30=0,"",'別紙様式2-1（交付金）'!$N$22)</f>
        <v/>
      </c>
      <c r="AT30" s="241" t="str">
        <f>IF(B30=0,"",'別紙様式2-1（交付金）'!$N$23)</f>
        <v/>
      </c>
      <c r="AU30" s="242" t="str">
        <f>IF(B30=0,"",'別紙様式2-1（交付金）'!$V$23)</f>
        <v/>
      </c>
      <c r="AV30" s="241" t="str">
        <f>IF(B30=0,"",'別紙様式2-1（交付金）'!$Q$24)</f>
        <v/>
      </c>
      <c r="AW30" s="241" t="str">
        <f>IF(B30=0,"",'別紙様式2-1（交付金）'!$N$25)</f>
        <v/>
      </c>
      <c r="AX30" s="241" t="str">
        <f>IF(B30=0,"",'別紙様式2-1（交付金）'!$N$26)</f>
        <v/>
      </c>
      <c r="AY30" s="242" t="str">
        <f>IF(B30=0,"",'別紙様式2-1（交付金）'!$V$26)</f>
        <v/>
      </c>
      <c r="AZ30" s="241" t="str">
        <f>IF(B30=0,"",'別紙様式2-1（交付金）'!$Q$27)</f>
        <v/>
      </c>
      <c r="BA30" s="240" t="str">
        <f>IF(B30=0,"",'別紙様式2-1（交付金）'!$A$33)</f>
        <v/>
      </c>
      <c r="BB30" s="240" t="str">
        <f>IF(B30=0,"",'別紙様式2-1（交付金）'!$X$33)</f>
        <v/>
      </c>
      <c r="BC30" s="240" t="str">
        <f>IF(B30=0,"",'別紙様式2-1（交付金）'!$AI$37)</f>
        <v/>
      </c>
      <c r="BD30" s="240" t="str">
        <f>IF(B30=0,"",'別紙様式2-1（交付金）'!$H$38)</f>
        <v/>
      </c>
      <c r="BE30" s="240" t="str">
        <f>IF(B30=0,"",'別紙様式2-1（交付金）'!$M$38)</f>
        <v/>
      </c>
      <c r="BF30" s="243" t="str">
        <f>IF(B30=0,"",'別紙様式2-1（交付金）'!$U$38)</f>
        <v/>
      </c>
      <c r="BG30" s="243" t="str">
        <f>IF(B30=0,"",'別紙様式2-1（交付金）'!$H$39)</f>
        <v/>
      </c>
      <c r="BH30" s="240" t="str">
        <f>IF(B30=0,"",'別紙様式2-1（交付金）'!$M$39)</f>
        <v/>
      </c>
      <c r="BI30" s="240" t="str">
        <f>IF(B30=0,"",'別紙様式2-1（交付金）'!$R$39)</f>
        <v/>
      </c>
      <c r="BJ30" s="240" t="str">
        <f>IF(B30=0,"",'別紙様式2-1（交付金）'!$U$39)</f>
        <v/>
      </c>
      <c r="BK30" s="240" t="str">
        <f>IF(B30=0,"",'別紙様式2-1（交付金）'!$AA$39)</f>
        <v/>
      </c>
      <c r="BL30" s="244" t="str">
        <f>IF(B30=0,"",'別紙様式2-1（交付金）'!$AE$39)</f>
        <v/>
      </c>
      <c r="BM30" s="240" t="str">
        <f>IF(B30=0,"",'別紙様式2-1（交付金）'!$D$41)</f>
        <v/>
      </c>
      <c r="BN30" s="240" t="str">
        <f>IF(B30=0,"",'別紙様式2-1（交付金）'!$K$41)</f>
        <v/>
      </c>
      <c r="BO30" s="240" t="str">
        <f>IF(B30=0,"",'別紙様式2-1（交付金）'!$R$41)</f>
        <v/>
      </c>
      <c r="BP30" s="245" t="str">
        <f>IF(B30=0,"",'別紙様式2-1（交付金）'!$W$41)</f>
        <v/>
      </c>
      <c r="BQ30" s="245" t="str">
        <f>IF(B30=0,"",'別紙様式2-1（交付金）'!$D$43)</f>
        <v/>
      </c>
      <c r="BR30" s="240" t="str">
        <f>IF(B30=0,"",'別紙様式2-1（交付金）'!$D$44)</f>
        <v/>
      </c>
      <c r="BS30" s="240" t="str">
        <f>IF(B30=0,"",'別紙様式2-1（交付金）'!$D$45)</f>
        <v/>
      </c>
      <c r="BT30" s="239" t="str">
        <f>IF(B30=0,"",'別紙様式2-1（交付金）'!$L$44)</f>
        <v/>
      </c>
      <c r="BU30" s="240" t="str">
        <f>IF(B30=0,"",'別紙様式2-1（交付金）'!$AI$48)</f>
        <v/>
      </c>
      <c r="BV30" s="240" t="str">
        <f>IF(B30=0,"",'別紙様式2-1（交付金）'!$A$50)</f>
        <v/>
      </c>
      <c r="BW30" s="240" t="str">
        <f>IF(B30=0,"",'別紙様式2-1（交付金）'!$A$51)</f>
        <v/>
      </c>
      <c r="BX30" s="240" t="str">
        <f>IF(B30=0,"",'別紙様式2-1（交付金）'!$A$52)</f>
        <v/>
      </c>
      <c r="BY30" s="240" t="str">
        <f>IF(B30=0,"",'別紙様式2-1（交付金）'!$A$53)</f>
        <v/>
      </c>
      <c r="BZ30" s="240" t="str">
        <f>IF(B30=0,"",'別紙様式2-1（交付金）'!$A$54)</f>
        <v/>
      </c>
      <c r="CA30" s="240" t="str">
        <f>IF(B30=0,"",'別紙様式2-1（交付金）'!$A$55)</f>
        <v/>
      </c>
      <c r="CB30" s="240" t="str">
        <f>IF(B30=0,"",'別紙様式2-1（交付金）'!$A$56)</f>
        <v/>
      </c>
      <c r="CC30" s="240" t="str">
        <f>IF(B30=0,"",'別紙様式2-1（交付金）'!$A$57)</f>
        <v/>
      </c>
      <c r="CD30" s="240" t="str">
        <f>IF(B30=0,"",'別紙様式2-1（交付金）'!$A$58)</f>
        <v/>
      </c>
      <c r="CE30" s="240" t="str">
        <f>IF(B30=0,"",'別紙様式2-1（交付金）'!$AI$60)</f>
        <v/>
      </c>
      <c r="CF30" s="240" t="str">
        <f>IF(B30=0,"",'別紙様式2-1（交付金）'!$B$62)</f>
        <v/>
      </c>
      <c r="CG30" s="240" t="str">
        <f>IF(B30=0,"",'別紙様式2-1（交付金）'!$B$63)</f>
        <v/>
      </c>
      <c r="CH30" s="240" t="str">
        <f>IF(B30=0,"",'別紙様式2-1（交付金）'!$G$68)</f>
        <v/>
      </c>
      <c r="CI30" s="240" t="str">
        <f>IF(B30=0,"",'別紙様式2-1（交付金）'!$J$68)</f>
        <v/>
      </c>
      <c r="CJ30" s="240" t="str">
        <f>IF(B30=0,"",'別紙様式2-1（交付金）'!$AJ$77)</f>
        <v/>
      </c>
      <c r="CK30" s="240" t="str">
        <f>IF(B30=0,"",'別紙様式2-1（交付金）'!$AJ$80)</f>
        <v/>
      </c>
      <c r="CL30" s="240" t="str">
        <f>IF(B30=0,"",'別紙様式2-1（交付金）'!$AJ$81)</f>
        <v/>
      </c>
      <c r="CM30" s="240" t="str">
        <f>IF(B30=0,"",'別紙様式2-1（交付金）'!$AJ$84)</f>
        <v/>
      </c>
      <c r="CN30" s="240" t="str">
        <f>IF(B30=0,"",'別紙様式2-1（交付金）'!$AJ$87)</f>
        <v/>
      </c>
      <c r="CO30" s="240" t="str">
        <f>IF(B30=0,"",'別紙様式2-1（交付金）'!$AJ$90)</f>
        <v/>
      </c>
      <c r="CP30" s="240" t="str">
        <f>IF(B30=0,"",'別紙様式2-1（交付金）'!$AJ$91)</f>
        <v/>
      </c>
      <c r="CQ30" s="240" t="str">
        <f>IF(B30=0,"",'別紙様式2-1（交付金）'!$AJ$94)</f>
        <v/>
      </c>
      <c r="CR30" s="240" t="str">
        <f>IF(B30=0,"",'別紙様式2-1（交付金）'!$AJ$95)</f>
        <v/>
      </c>
      <c r="CS30" s="240" t="str">
        <f>IF(B30=0,"",'別紙様式2-1（交付金）'!$AJ$96)</f>
        <v/>
      </c>
    </row>
    <row r="31" spans="1:97">
      <c r="A31" s="239" t="str">
        <f t="shared" si="0"/>
        <v/>
      </c>
      <c r="B31" s="246">
        <f>IF(基本情報入力シート!C70=0,0,基本情報入力シート!C70)</f>
        <v>0</v>
      </c>
      <c r="C31" s="246" t="str">
        <f>IF(B31=0,"",'別紙様式2-2（交付金）'!C42)</f>
        <v/>
      </c>
      <c r="D31" s="246" t="str">
        <f>IF(B31=0,"",'別紙様式2-2（交付金）'!D42)</f>
        <v/>
      </c>
      <c r="E31" s="246" t="str">
        <f>IF(B31=0,"",'別紙様式2-2（交付金）'!E42)</f>
        <v/>
      </c>
      <c r="F31" s="246" t="str">
        <f>IF(B31=0,"",'別紙様式2-2（交付金）'!F42)</f>
        <v/>
      </c>
      <c r="G31" s="246" t="str">
        <f>IF(B31=0,"",'別紙様式2-2（交付金）'!G42)</f>
        <v/>
      </c>
      <c r="H31" s="247" t="str">
        <f>IF(B31=0,"",'別紙様式2-2（交付金）'!H42)</f>
        <v/>
      </c>
      <c r="I31" s="248" t="str">
        <f>IF(B31=0,"",'別紙様式2-2（交付金）'!I42)</f>
        <v/>
      </c>
      <c r="J31" s="249" t="str">
        <f>IF(B31=0,"",'別紙様式2-2（交付金）'!J42)</f>
        <v/>
      </c>
      <c r="K31" s="247" t="str">
        <f>IF(B31=0,"",'別紙様式2-2（交付金）'!N42)</f>
        <v/>
      </c>
      <c r="L31" s="247" t="str">
        <f>IF(B31=0,"",'別紙様式2-2（交付金）'!U42)</f>
        <v/>
      </c>
      <c r="M31" s="248" t="str">
        <f>IF(B31=0,"",'別紙様式2-2（交付金）'!W42)</f>
        <v/>
      </c>
      <c r="N31" s="248" t="str">
        <f>IF(B31=0,"",'別紙様式2-2（交付金）'!X42)</f>
        <v/>
      </c>
      <c r="O31" s="247" t="str">
        <f>IF(B31=0,"",'別紙様式2-2（交付金）'!Y42)</f>
        <v/>
      </c>
      <c r="P31" s="247" t="str">
        <f>IF(B31=0,"",'別紙様式2-2（交付金）'!Z42)</f>
        <v/>
      </c>
      <c r="Q31" s="237" t="str">
        <f>IF(B31=0,"",'別紙様式2-2（交付金）'!$F$5)</f>
        <v/>
      </c>
      <c r="R31" s="237" t="str">
        <f>IF(B31=0,"",'別紙様式2-2（交付金）'!$F$6)</f>
        <v/>
      </c>
      <c r="S31" s="238" t="str">
        <f>IF(B31=0,"",'別紙様式2-2（交付金）'!$AB$9)</f>
        <v/>
      </c>
      <c r="T31" s="238" t="str">
        <f>IF(B31=0,"",'別紙様式2-2（交付金）'!$AB$10)</f>
        <v/>
      </c>
      <c r="U31" s="238" t="str">
        <f>IF(B31=0,"",'別紙様式2-2（交付金）'!$AB$11)</f>
        <v/>
      </c>
      <c r="V31" s="238" t="str">
        <f>IF(B31=0,"",'別紙様式2-2（交付金）'!$AA$12)</f>
        <v/>
      </c>
      <c r="W31" s="239" t="str">
        <f>IF(B31=0,"",基本情報入力シート!$M$29)</f>
        <v/>
      </c>
      <c r="X31" s="239" t="str">
        <f>IF(B31=0,"",'別紙様式2-1（交付金）'!G$7)</f>
        <v/>
      </c>
      <c r="Y31" s="239" t="str">
        <f>IF(B31=0,"",'別紙様式2-1（交付金）'!$G$6)</f>
        <v/>
      </c>
      <c r="Z31" s="239" t="str">
        <f>IF(B31=0,"",'別紙様式2-1（交付金）'!$H$8)</f>
        <v/>
      </c>
      <c r="AA31" s="239" t="str">
        <f>IF(B31=0,"",'別紙様式2-1（交付金）'!$AE$1)</f>
        <v/>
      </c>
      <c r="AB31" s="239" t="str">
        <f>IF(B31=0,"",'別紙様式2-1（交付金）'!$G$9)</f>
        <v/>
      </c>
      <c r="AC31" s="239" t="str">
        <f>IF(B31=0,"",'別紙様式2-1（交付金）'!$G$10)</f>
        <v/>
      </c>
      <c r="AD31" s="240" t="str">
        <f>IF(B31=0,"",基本情報入力シート!$AB$40)</f>
        <v/>
      </c>
      <c r="AE31" s="239" t="str">
        <f>IF(B31=0,"",'別紙様式2-1（交付金）'!$S$69)</f>
        <v/>
      </c>
      <c r="AF31" s="239" t="str">
        <f>IF(B31=0,"",'別紙様式2-1（交付金）'!$Z$69)</f>
        <v/>
      </c>
      <c r="AG31" s="239" t="str">
        <f>IF(B31=0,"",'別紙様式2-1（交付金）'!$G$12)</f>
        <v/>
      </c>
      <c r="AH31" s="239" t="str">
        <f>IF(B31=0,"",'別紙様式2-1（交付金）'!$G$11)</f>
        <v/>
      </c>
      <c r="AI31" s="239" t="str">
        <f>IF(B31=0,"",'別紙様式2-1（交付金）'!$K$13)</f>
        <v/>
      </c>
      <c r="AJ31" s="239" t="str">
        <f>IF(B31=0,"",'別紙様式2-1（交付金）'!$Y$13)</f>
        <v/>
      </c>
      <c r="AK31" s="241" t="str">
        <f>IF(B31=0,"",'別紙様式2-1（交付金）'!$Z$16)</f>
        <v/>
      </c>
      <c r="AL31" s="241" t="str">
        <f>IF(B31=0,"",'別紙様式2-1（交付金）'!$Z$17)</f>
        <v/>
      </c>
      <c r="AM31" s="240" t="str">
        <f>IF(B31=0,"",'別紙様式2-1（交付金）'!$AJ$17)</f>
        <v/>
      </c>
      <c r="AN31" s="241" t="str">
        <f>IF(B31=0,"",'別紙様式2-1（交付金）'!$U$19)</f>
        <v/>
      </c>
      <c r="AO31" s="242" t="str">
        <f>IF(B31=0,"",'別紙様式2-1（交付金）'!$AC$19)</f>
        <v/>
      </c>
      <c r="AP31" s="240" t="str">
        <f>IF(B31=0,"",'別紙様式2-1（交付金）'!$AH$19)</f>
        <v/>
      </c>
      <c r="AQ31" s="241" t="str">
        <f>IF(B31=0,"",'別紙様式2-1（交付金）'!$U$20)</f>
        <v/>
      </c>
      <c r="AR31" s="241" t="str">
        <f>IF(B31=0,"",'別紙様式2-1（交付金）'!$U$21)</f>
        <v/>
      </c>
      <c r="AS31" s="241" t="str">
        <f>IF(B31=0,"",'別紙様式2-1（交付金）'!$N$22)</f>
        <v/>
      </c>
      <c r="AT31" s="241" t="str">
        <f>IF(B31=0,"",'別紙様式2-1（交付金）'!$N$23)</f>
        <v/>
      </c>
      <c r="AU31" s="242" t="str">
        <f>IF(B31=0,"",'別紙様式2-1（交付金）'!$V$23)</f>
        <v/>
      </c>
      <c r="AV31" s="241" t="str">
        <f>IF(B31=0,"",'別紙様式2-1（交付金）'!$Q$24)</f>
        <v/>
      </c>
      <c r="AW31" s="241" t="str">
        <f>IF(B31=0,"",'別紙様式2-1（交付金）'!$N$25)</f>
        <v/>
      </c>
      <c r="AX31" s="241" t="str">
        <f>IF(B31=0,"",'別紙様式2-1（交付金）'!$N$26)</f>
        <v/>
      </c>
      <c r="AY31" s="242" t="str">
        <f>IF(B31=0,"",'別紙様式2-1（交付金）'!$V$26)</f>
        <v/>
      </c>
      <c r="AZ31" s="241" t="str">
        <f>IF(B31=0,"",'別紙様式2-1（交付金）'!$Q$27)</f>
        <v/>
      </c>
      <c r="BA31" s="240" t="str">
        <f>IF(B31=0,"",'別紙様式2-1（交付金）'!$A$33)</f>
        <v/>
      </c>
      <c r="BB31" s="240" t="str">
        <f>IF(B31=0,"",'別紙様式2-1（交付金）'!$X$33)</f>
        <v/>
      </c>
      <c r="BC31" s="240" t="str">
        <f>IF(B31=0,"",'別紙様式2-1（交付金）'!$AI$37)</f>
        <v/>
      </c>
      <c r="BD31" s="240" t="str">
        <f>IF(B31=0,"",'別紙様式2-1（交付金）'!$H$38)</f>
        <v/>
      </c>
      <c r="BE31" s="240" t="str">
        <f>IF(B31=0,"",'別紙様式2-1（交付金）'!$M$38)</f>
        <v/>
      </c>
      <c r="BF31" s="243" t="str">
        <f>IF(B31=0,"",'別紙様式2-1（交付金）'!$U$38)</f>
        <v/>
      </c>
      <c r="BG31" s="243" t="str">
        <f>IF(B31=0,"",'別紙様式2-1（交付金）'!$H$39)</f>
        <v/>
      </c>
      <c r="BH31" s="240" t="str">
        <f>IF(B31=0,"",'別紙様式2-1（交付金）'!$M$39)</f>
        <v/>
      </c>
      <c r="BI31" s="240" t="str">
        <f>IF(B31=0,"",'別紙様式2-1（交付金）'!$R$39)</f>
        <v/>
      </c>
      <c r="BJ31" s="240" t="str">
        <f>IF(B31=0,"",'別紙様式2-1（交付金）'!$U$39)</f>
        <v/>
      </c>
      <c r="BK31" s="240" t="str">
        <f>IF(B31=0,"",'別紙様式2-1（交付金）'!$AA$39)</f>
        <v/>
      </c>
      <c r="BL31" s="244" t="str">
        <f>IF(B31=0,"",'別紙様式2-1（交付金）'!$AE$39)</f>
        <v/>
      </c>
      <c r="BM31" s="240" t="str">
        <f>IF(B31=0,"",'別紙様式2-1（交付金）'!$D$41)</f>
        <v/>
      </c>
      <c r="BN31" s="240" t="str">
        <f>IF(B31=0,"",'別紙様式2-1（交付金）'!$K$41)</f>
        <v/>
      </c>
      <c r="BO31" s="240" t="str">
        <f>IF(B31=0,"",'別紙様式2-1（交付金）'!$R$41)</f>
        <v/>
      </c>
      <c r="BP31" s="245" t="str">
        <f>IF(B31=0,"",'別紙様式2-1（交付金）'!$W$41)</f>
        <v/>
      </c>
      <c r="BQ31" s="245" t="str">
        <f>IF(B31=0,"",'別紙様式2-1（交付金）'!$D$43)</f>
        <v/>
      </c>
      <c r="BR31" s="240" t="str">
        <f>IF(B31=0,"",'別紙様式2-1（交付金）'!$D$44)</f>
        <v/>
      </c>
      <c r="BS31" s="240" t="str">
        <f>IF(B31=0,"",'別紙様式2-1（交付金）'!$D$45)</f>
        <v/>
      </c>
      <c r="BT31" s="239" t="str">
        <f>IF(B31=0,"",'別紙様式2-1（交付金）'!$L$44)</f>
        <v/>
      </c>
      <c r="BU31" s="240" t="str">
        <f>IF(B31=0,"",'別紙様式2-1（交付金）'!$AI$48)</f>
        <v/>
      </c>
      <c r="BV31" s="240" t="str">
        <f>IF(B31=0,"",'別紙様式2-1（交付金）'!$A$50)</f>
        <v/>
      </c>
      <c r="BW31" s="240" t="str">
        <f>IF(B31=0,"",'別紙様式2-1（交付金）'!$A$51)</f>
        <v/>
      </c>
      <c r="BX31" s="240" t="str">
        <f>IF(B31=0,"",'別紙様式2-1（交付金）'!$A$52)</f>
        <v/>
      </c>
      <c r="BY31" s="240" t="str">
        <f>IF(B31=0,"",'別紙様式2-1（交付金）'!$A$53)</f>
        <v/>
      </c>
      <c r="BZ31" s="240" t="str">
        <f>IF(B31=0,"",'別紙様式2-1（交付金）'!$A$54)</f>
        <v/>
      </c>
      <c r="CA31" s="240" t="str">
        <f>IF(B31=0,"",'別紙様式2-1（交付金）'!$A$55)</f>
        <v/>
      </c>
      <c r="CB31" s="240" t="str">
        <f>IF(B31=0,"",'別紙様式2-1（交付金）'!$A$56)</f>
        <v/>
      </c>
      <c r="CC31" s="240" t="str">
        <f>IF(B31=0,"",'別紙様式2-1（交付金）'!$A$57)</f>
        <v/>
      </c>
      <c r="CD31" s="240" t="str">
        <f>IF(B31=0,"",'別紙様式2-1（交付金）'!$A$58)</f>
        <v/>
      </c>
      <c r="CE31" s="240" t="str">
        <f>IF(B31=0,"",'別紙様式2-1（交付金）'!$AI$60)</f>
        <v/>
      </c>
      <c r="CF31" s="240" t="str">
        <f>IF(B31=0,"",'別紙様式2-1（交付金）'!$B$62)</f>
        <v/>
      </c>
      <c r="CG31" s="240" t="str">
        <f>IF(B31=0,"",'別紙様式2-1（交付金）'!$B$63)</f>
        <v/>
      </c>
      <c r="CH31" s="240" t="str">
        <f>IF(B31=0,"",'別紙様式2-1（交付金）'!$G$68)</f>
        <v/>
      </c>
      <c r="CI31" s="240" t="str">
        <f>IF(B31=0,"",'別紙様式2-1（交付金）'!$J$68)</f>
        <v/>
      </c>
      <c r="CJ31" s="240" t="str">
        <f>IF(B31=0,"",'別紙様式2-1（交付金）'!$AJ$77)</f>
        <v/>
      </c>
      <c r="CK31" s="240" t="str">
        <f>IF(B31=0,"",'別紙様式2-1（交付金）'!$AJ$80)</f>
        <v/>
      </c>
      <c r="CL31" s="240" t="str">
        <f>IF(B31=0,"",'別紙様式2-1（交付金）'!$AJ$81)</f>
        <v/>
      </c>
      <c r="CM31" s="240" t="str">
        <f>IF(B31=0,"",'別紙様式2-1（交付金）'!$AJ$84)</f>
        <v/>
      </c>
      <c r="CN31" s="240" t="str">
        <f>IF(B31=0,"",'別紙様式2-1（交付金）'!$AJ$87)</f>
        <v/>
      </c>
      <c r="CO31" s="240" t="str">
        <f>IF(B31=0,"",'別紙様式2-1（交付金）'!$AJ$90)</f>
        <v/>
      </c>
      <c r="CP31" s="240" t="str">
        <f>IF(B31=0,"",'別紙様式2-1（交付金）'!$AJ$91)</f>
        <v/>
      </c>
      <c r="CQ31" s="240" t="str">
        <f>IF(B31=0,"",'別紙様式2-1（交付金）'!$AJ$94)</f>
        <v/>
      </c>
      <c r="CR31" s="240" t="str">
        <f>IF(B31=0,"",'別紙様式2-1（交付金）'!$AJ$95)</f>
        <v/>
      </c>
      <c r="CS31" s="240" t="str">
        <f>IF(B31=0,"",'別紙様式2-1（交付金）'!$AJ$96)</f>
        <v/>
      </c>
    </row>
    <row r="32" spans="1:97">
      <c r="A32" s="239" t="str">
        <f t="shared" si="0"/>
        <v/>
      </c>
      <c r="B32" s="246">
        <f>IF(基本情報入力シート!C71=0,0,基本情報入力シート!C71)</f>
        <v>0</v>
      </c>
      <c r="C32" s="246" t="str">
        <f>IF(B32=0,"",'別紙様式2-2（交付金）'!C43)</f>
        <v/>
      </c>
      <c r="D32" s="246" t="str">
        <f>IF(B32=0,"",'別紙様式2-2（交付金）'!D43)</f>
        <v/>
      </c>
      <c r="E32" s="246" t="str">
        <f>IF(B32=0,"",'別紙様式2-2（交付金）'!E43)</f>
        <v/>
      </c>
      <c r="F32" s="246" t="str">
        <f>IF(B32=0,"",'別紙様式2-2（交付金）'!F43)</f>
        <v/>
      </c>
      <c r="G32" s="246" t="str">
        <f>IF(B32=0,"",'別紙様式2-2（交付金）'!G43)</f>
        <v/>
      </c>
      <c r="H32" s="247" t="str">
        <f>IF(B32=0,"",'別紙様式2-2（交付金）'!H43)</f>
        <v/>
      </c>
      <c r="I32" s="248" t="str">
        <f>IF(B32=0,"",'別紙様式2-2（交付金）'!I43)</f>
        <v/>
      </c>
      <c r="J32" s="249" t="str">
        <f>IF(B32=0,"",'別紙様式2-2（交付金）'!J43)</f>
        <v/>
      </c>
      <c r="K32" s="247" t="str">
        <f>IF(B32=0,"",'別紙様式2-2（交付金）'!N43)</f>
        <v/>
      </c>
      <c r="L32" s="247" t="str">
        <f>IF(B32=0,"",'別紙様式2-2（交付金）'!U43)</f>
        <v/>
      </c>
      <c r="M32" s="248" t="str">
        <f>IF(B32=0,"",'別紙様式2-2（交付金）'!W43)</f>
        <v/>
      </c>
      <c r="N32" s="248" t="str">
        <f>IF(B32=0,"",'別紙様式2-2（交付金）'!X43)</f>
        <v/>
      </c>
      <c r="O32" s="247" t="str">
        <f>IF(B32=0,"",'別紙様式2-2（交付金）'!Y43)</f>
        <v/>
      </c>
      <c r="P32" s="247" t="str">
        <f>IF(B32=0,"",'別紙様式2-2（交付金）'!Z43)</f>
        <v/>
      </c>
      <c r="Q32" s="237" t="str">
        <f>IF(B32=0,"",'別紙様式2-2（交付金）'!$F$5)</f>
        <v/>
      </c>
      <c r="R32" s="237" t="str">
        <f>IF(B32=0,"",'別紙様式2-2（交付金）'!$F$6)</f>
        <v/>
      </c>
      <c r="S32" s="238" t="str">
        <f>IF(B32=0,"",'別紙様式2-2（交付金）'!$AB$9)</f>
        <v/>
      </c>
      <c r="T32" s="238" t="str">
        <f>IF(B32=0,"",'別紙様式2-2（交付金）'!$AB$10)</f>
        <v/>
      </c>
      <c r="U32" s="238" t="str">
        <f>IF(B32=0,"",'別紙様式2-2（交付金）'!$AB$11)</f>
        <v/>
      </c>
      <c r="V32" s="238" t="str">
        <f>IF(B32=0,"",'別紙様式2-2（交付金）'!$AA$12)</f>
        <v/>
      </c>
      <c r="W32" s="239" t="str">
        <f>IF(B32=0,"",基本情報入力シート!$M$29)</f>
        <v/>
      </c>
      <c r="X32" s="239" t="str">
        <f>IF(B32=0,"",'別紙様式2-1（交付金）'!G$7)</f>
        <v/>
      </c>
      <c r="Y32" s="239" t="str">
        <f>IF(B32=0,"",'別紙様式2-1（交付金）'!$G$6)</f>
        <v/>
      </c>
      <c r="Z32" s="239" t="str">
        <f>IF(B32=0,"",'別紙様式2-1（交付金）'!$H$8)</f>
        <v/>
      </c>
      <c r="AA32" s="239" t="str">
        <f>IF(B32=0,"",'別紙様式2-1（交付金）'!$AE$1)</f>
        <v/>
      </c>
      <c r="AB32" s="239" t="str">
        <f>IF(B32=0,"",'別紙様式2-1（交付金）'!$G$9)</f>
        <v/>
      </c>
      <c r="AC32" s="239" t="str">
        <f>IF(B32=0,"",'別紙様式2-1（交付金）'!$G$10)</f>
        <v/>
      </c>
      <c r="AD32" s="240" t="str">
        <f>IF(B32=0,"",基本情報入力シート!$AB$40)</f>
        <v/>
      </c>
      <c r="AE32" s="239" t="str">
        <f>IF(B32=0,"",'別紙様式2-1（交付金）'!$S$69)</f>
        <v/>
      </c>
      <c r="AF32" s="239" t="str">
        <f>IF(B32=0,"",'別紙様式2-1（交付金）'!$Z$69)</f>
        <v/>
      </c>
      <c r="AG32" s="239" t="str">
        <f>IF(B32=0,"",'別紙様式2-1（交付金）'!$G$12)</f>
        <v/>
      </c>
      <c r="AH32" s="239" t="str">
        <f>IF(B32=0,"",'別紙様式2-1（交付金）'!$G$11)</f>
        <v/>
      </c>
      <c r="AI32" s="239" t="str">
        <f>IF(B32=0,"",'別紙様式2-1（交付金）'!$K$13)</f>
        <v/>
      </c>
      <c r="AJ32" s="239" t="str">
        <f>IF(B32=0,"",'別紙様式2-1（交付金）'!$Y$13)</f>
        <v/>
      </c>
      <c r="AK32" s="241" t="str">
        <f>IF(B32=0,"",'別紙様式2-1（交付金）'!$Z$16)</f>
        <v/>
      </c>
      <c r="AL32" s="241" t="str">
        <f>IF(B32=0,"",'別紙様式2-1（交付金）'!$Z$17)</f>
        <v/>
      </c>
      <c r="AM32" s="240" t="str">
        <f>IF(B32=0,"",'別紙様式2-1（交付金）'!$AJ$17)</f>
        <v/>
      </c>
      <c r="AN32" s="241" t="str">
        <f>IF(B32=0,"",'別紙様式2-1（交付金）'!$U$19)</f>
        <v/>
      </c>
      <c r="AO32" s="242" t="str">
        <f>IF(B32=0,"",'別紙様式2-1（交付金）'!$AC$19)</f>
        <v/>
      </c>
      <c r="AP32" s="240" t="str">
        <f>IF(B32=0,"",'別紙様式2-1（交付金）'!$AH$19)</f>
        <v/>
      </c>
      <c r="AQ32" s="241" t="str">
        <f>IF(B32=0,"",'別紙様式2-1（交付金）'!$U$20)</f>
        <v/>
      </c>
      <c r="AR32" s="241" t="str">
        <f>IF(B32=0,"",'別紙様式2-1（交付金）'!$U$21)</f>
        <v/>
      </c>
      <c r="AS32" s="241" t="str">
        <f>IF(B32=0,"",'別紙様式2-1（交付金）'!$N$22)</f>
        <v/>
      </c>
      <c r="AT32" s="241" t="str">
        <f>IF(B32=0,"",'別紙様式2-1（交付金）'!$N$23)</f>
        <v/>
      </c>
      <c r="AU32" s="242" t="str">
        <f>IF(B32=0,"",'別紙様式2-1（交付金）'!$V$23)</f>
        <v/>
      </c>
      <c r="AV32" s="241" t="str">
        <f>IF(B32=0,"",'別紙様式2-1（交付金）'!$Q$24)</f>
        <v/>
      </c>
      <c r="AW32" s="241" t="str">
        <f>IF(B32=0,"",'別紙様式2-1（交付金）'!$N$25)</f>
        <v/>
      </c>
      <c r="AX32" s="241" t="str">
        <f>IF(B32=0,"",'別紙様式2-1（交付金）'!$N$26)</f>
        <v/>
      </c>
      <c r="AY32" s="242" t="str">
        <f>IF(B32=0,"",'別紙様式2-1（交付金）'!$V$26)</f>
        <v/>
      </c>
      <c r="AZ32" s="241" t="str">
        <f>IF(B32=0,"",'別紙様式2-1（交付金）'!$Q$27)</f>
        <v/>
      </c>
      <c r="BA32" s="240" t="str">
        <f>IF(B32=0,"",'別紙様式2-1（交付金）'!$A$33)</f>
        <v/>
      </c>
      <c r="BB32" s="240" t="str">
        <f>IF(B32=0,"",'別紙様式2-1（交付金）'!$X$33)</f>
        <v/>
      </c>
      <c r="BC32" s="240" t="str">
        <f>IF(B32=0,"",'別紙様式2-1（交付金）'!$AI$37)</f>
        <v/>
      </c>
      <c r="BD32" s="240" t="str">
        <f>IF(B32=0,"",'別紙様式2-1（交付金）'!$H$38)</f>
        <v/>
      </c>
      <c r="BE32" s="240" t="str">
        <f>IF(B32=0,"",'別紙様式2-1（交付金）'!$M$38)</f>
        <v/>
      </c>
      <c r="BF32" s="243" t="str">
        <f>IF(B32=0,"",'別紙様式2-1（交付金）'!$U$38)</f>
        <v/>
      </c>
      <c r="BG32" s="243" t="str">
        <f>IF(B32=0,"",'別紙様式2-1（交付金）'!$H$39)</f>
        <v/>
      </c>
      <c r="BH32" s="240" t="str">
        <f>IF(B32=0,"",'別紙様式2-1（交付金）'!$M$39)</f>
        <v/>
      </c>
      <c r="BI32" s="240" t="str">
        <f>IF(B32=0,"",'別紙様式2-1（交付金）'!$R$39)</f>
        <v/>
      </c>
      <c r="BJ32" s="240" t="str">
        <f>IF(B32=0,"",'別紙様式2-1（交付金）'!$U$39)</f>
        <v/>
      </c>
      <c r="BK32" s="240" t="str">
        <f>IF(B32=0,"",'別紙様式2-1（交付金）'!$AA$39)</f>
        <v/>
      </c>
      <c r="BL32" s="244" t="str">
        <f>IF(B32=0,"",'別紙様式2-1（交付金）'!$AE$39)</f>
        <v/>
      </c>
      <c r="BM32" s="240" t="str">
        <f>IF(B32=0,"",'別紙様式2-1（交付金）'!$D$41)</f>
        <v/>
      </c>
      <c r="BN32" s="240" t="str">
        <f>IF(B32=0,"",'別紙様式2-1（交付金）'!$K$41)</f>
        <v/>
      </c>
      <c r="BO32" s="240" t="str">
        <f>IF(B32=0,"",'別紙様式2-1（交付金）'!$R$41)</f>
        <v/>
      </c>
      <c r="BP32" s="245" t="str">
        <f>IF(B32=0,"",'別紙様式2-1（交付金）'!$W$41)</f>
        <v/>
      </c>
      <c r="BQ32" s="245" t="str">
        <f>IF(B32=0,"",'別紙様式2-1（交付金）'!$D$43)</f>
        <v/>
      </c>
      <c r="BR32" s="240" t="str">
        <f>IF(B32=0,"",'別紙様式2-1（交付金）'!$D$44)</f>
        <v/>
      </c>
      <c r="BS32" s="240" t="str">
        <f>IF(B32=0,"",'別紙様式2-1（交付金）'!$D$45)</f>
        <v/>
      </c>
      <c r="BT32" s="239" t="str">
        <f>IF(B32=0,"",'別紙様式2-1（交付金）'!$L$44)</f>
        <v/>
      </c>
      <c r="BU32" s="240" t="str">
        <f>IF(B32=0,"",'別紙様式2-1（交付金）'!$AI$48)</f>
        <v/>
      </c>
      <c r="BV32" s="240" t="str">
        <f>IF(B32=0,"",'別紙様式2-1（交付金）'!$A$50)</f>
        <v/>
      </c>
      <c r="BW32" s="240" t="str">
        <f>IF(B32=0,"",'別紙様式2-1（交付金）'!$A$51)</f>
        <v/>
      </c>
      <c r="BX32" s="240" t="str">
        <f>IF(B32=0,"",'別紙様式2-1（交付金）'!$A$52)</f>
        <v/>
      </c>
      <c r="BY32" s="240" t="str">
        <f>IF(B32=0,"",'別紙様式2-1（交付金）'!$A$53)</f>
        <v/>
      </c>
      <c r="BZ32" s="240" t="str">
        <f>IF(B32=0,"",'別紙様式2-1（交付金）'!$A$54)</f>
        <v/>
      </c>
      <c r="CA32" s="240" t="str">
        <f>IF(B32=0,"",'別紙様式2-1（交付金）'!$A$55)</f>
        <v/>
      </c>
      <c r="CB32" s="240" t="str">
        <f>IF(B32=0,"",'別紙様式2-1（交付金）'!$A$56)</f>
        <v/>
      </c>
      <c r="CC32" s="240" t="str">
        <f>IF(B32=0,"",'別紙様式2-1（交付金）'!$A$57)</f>
        <v/>
      </c>
      <c r="CD32" s="240" t="str">
        <f>IF(B32=0,"",'別紙様式2-1（交付金）'!$A$58)</f>
        <v/>
      </c>
      <c r="CE32" s="240" t="str">
        <f>IF(B32=0,"",'別紙様式2-1（交付金）'!$AI$60)</f>
        <v/>
      </c>
      <c r="CF32" s="240" t="str">
        <f>IF(B32=0,"",'別紙様式2-1（交付金）'!$B$62)</f>
        <v/>
      </c>
      <c r="CG32" s="240" t="str">
        <f>IF(B32=0,"",'別紙様式2-1（交付金）'!$B$63)</f>
        <v/>
      </c>
      <c r="CH32" s="240" t="str">
        <f>IF(B32=0,"",'別紙様式2-1（交付金）'!$G$68)</f>
        <v/>
      </c>
      <c r="CI32" s="240" t="str">
        <f>IF(B32=0,"",'別紙様式2-1（交付金）'!$J$68)</f>
        <v/>
      </c>
      <c r="CJ32" s="240" t="str">
        <f>IF(B32=0,"",'別紙様式2-1（交付金）'!$AJ$77)</f>
        <v/>
      </c>
      <c r="CK32" s="240" t="str">
        <f>IF(B32=0,"",'別紙様式2-1（交付金）'!$AJ$80)</f>
        <v/>
      </c>
      <c r="CL32" s="240" t="str">
        <f>IF(B32=0,"",'別紙様式2-1（交付金）'!$AJ$81)</f>
        <v/>
      </c>
      <c r="CM32" s="240" t="str">
        <f>IF(B32=0,"",'別紙様式2-1（交付金）'!$AJ$84)</f>
        <v/>
      </c>
      <c r="CN32" s="240" t="str">
        <f>IF(B32=0,"",'別紙様式2-1（交付金）'!$AJ$87)</f>
        <v/>
      </c>
      <c r="CO32" s="240" t="str">
        <f>IF(B32=0,"",'別紙様式2-1（交付金）'!$AJ$90)</f>
        <v/>
      </c>
      <c r="CP32" s="240" t="str">
        <f>IF(B32=0,"",'別紙様式2-1（交付金）'!$AJ$91)</f>
        <v/>
      </c>
      <c r="CQ32" s="240" t="str">
        <f>IF(B32=0,"",'別紙様式2-1（交付金）'!$AJ$94)</f>
        <v/>
      </c>
      <c r="CR32" s="240" t="str">
        <f>IF(B32=0,"",'別紙様式2-1（交付金）'!$AJ$95)</f>
        <v/>
      </c>
      <c r="CS32" s="240" t="str">
        <f>IF(B32=0,"",'別紙様式2-1（交付金）'!$AJ$96)</f>
        <v/>
      </c>
    </row>
    <row r="33" spans="1:97">
      <c r="A33" s="239" t="str">
        <f t="shared" si="0"/>
        <v/>
      </c>
      <c r="B33" s="246">
        <f>IF(基本情報入力シート!C72=0,0,基本情報入力シート!C72)</f>
        <v>0</v>
      </c>
      <c r="C33" s="246" t="str">
        <f>IF(B33=0,"",'別紙様式2-2（交付金）'!C44)</f>
        <v/>
      </c>
      <c r="D33" s="246" t="str">
        <f>IF(B33=0,"",'別紙様式2-2（交付金）'!D44)</f>
        <v/>
      </c>
      <c r="E33" s="246" t="str">
        <f>IF(B33=0,"",'別紙様式2-2（交付金）'!E44)</f>
        <v/>
      </c>
      <c r="F33" s="246" t="str">
        <f>IF(B33=0,"",'別紙様式2-2（交付金）'!F44)</f>
        <v/>
      </c>
      <c r="G33" s="246" t="str">
        <f>IF(B33=0,"",'別紙様式2-2（交付金）'!G44)</f>
        <v/>
      </c>
      <c r="H33" s="247" t="str">
        <f>IF(B33=0,"",'別紙様式2-2（交付金）'!H44)</f>
        <v/>
      </c>
      <c r="I33" s="248" t="str">
        <f>IF(B33=0,"",'別紙様式2-2（交付金）'!I44)</f>
        <v/>
      </c>
      <c r="J33" s="249" t="str">
        <f>IF(B33=0,"",'別紙様式2-2（交付金）'!J44)</f>
        <v/>
      </c>
      <c r="K33" s="247" t="str">
        <f>IF(B33=0,"",'別紙様式2-2（交付金）'!N44)</f>
        <v/>
      </c>
      <c r="L33" s="247" t="str">
        <f>IF(B33=0,"",'別紙様式2-2（交付金）'!U44)</f>
        <v/>
      </c>
      <c r="M33" s="248" t="str">
        <f>IF(B33=0,"",'別紙様式2-2（交付金）'!W44)</f>
        <v/>
      </c>
      <c r="N33" s="248" t="str">
        <f>IF(B33=0,"",'別紙様式2-2（交付金）'!X44)</f>
        <v/>
      </c>
      <c r="O33" s="247" t="str">
        <f>IF(B33=0,"",'別紙様式2-2（交付金）'!Y44)</f>
        <v/>
      </c>
      <c r="P33" s="247" t="str">
        <f>IF(B33=0,"",'別紙様式2-2（交付金）'!Z44)</f>
        <v/>
      </c>
      <c r="Q33" s="237" t="str">
        <f>IF(B33=0,"",'別紙様式2-2（交付金）'!$F$5)</f>
        <v/>
      </c>
      <c r="R33" s="237" t="str">
        <f>IF(B33=0,"",'別紙様式2-2（交付金）'!$F$6)</f>
        <v/>
      </c>
      <c r="S33" s="238" t="str">
        <f>IF(B33=0,"",'別紙様式2-2（交付金）'!$AB$9)</f>
        <v/>
      </c>
      <c r="T33" s="238" t="str">
        <f>IF(B33=0,"",'別紙様式2-2（交付金）'!$AB$10)</f>
        <v/>
      </c>
      <c r="U33" s="238" t="str">
        <f>IF(B33=0,"",'別紙様式2-2（交付金）'!$AB$11)</f>
        <v/>
      </c>
      <c r="V33" s="238" t="str">
        <f>IF(B33=0,"",'別紙様式2-2（交付金）'!$AA$12)</f>
        <v/>
      </c>
      <c r="W33" s="239" t="str">
        <f>IF(B33=0,"",基本情報入力シート!$M$29)</f>
        <v/>
      </c>
      <c r="X33" s="239" t="str">
        <f>IF(B33=0,"",'別紙様式2-1（交付金）'!G$7)</f>
        <v/>
      </c>
      <c r="Y33" s="239" t="str">
        <f>IF(B33=0,"",'別紙様式2-1（交付金）'!$G$6)</f>
        <v/>
      </c>
      <c r="Z33" s="239" t="str">
        <f>IF(B33=0,"",'別紙様式2-1（交付金）'!$H$8)</f>
        <v/>
      </c>
      <c r="AA33" s="239" t="str">
        <f>IF(B33=0,"",'別紙様式2-1（交付金）'!$AE$1)</f>
        <v/>
      </c>
      <c r="AB33" s="239" t="str">
        <f>IF(B33=0,"",'別紙様式2-1（交付金）'!$G$9)</f>
        <v/>
      </c>
      <c r="AC33" s="239" t="str">
        <f>IF(B33=0,"",'別紙様式2-1（交付金）'!$G$10)</f>
        <v/>
      </c>
      <c r="AD33" s="240" t="str">
        <f>IF(B33=0,"",基本情報入力シート!$AB$40)</f>
        <v/>
      </c>
      <c r="AE33" s="239" t="str">
        <f>IF(B33=0,"",'別紙様式2-1（交付金）'!$S$69)</f>
        <v/>
      </c>
      <c r="AF33" s="239" t="str">
        <f>IF(B33=0,"",'別紙様式2-1（交付金）'!$Z$69)</f>
        <v/>
      </c>
      <c r="AG33" s="239" t="str">
        <f>IF(B33=0,"",'別紙様式2-1（交付金）'!$G$12)</f>
        <v/>
      </c>
      <c r="AH33" s="239" t="str">
        <f>IF(B33=0,"",'別紙様式2-1（交付金）'!$G$11)</f>
        <v/>
      </c>
      <c r="AI33" s="239" t="str">
        <f>IF(B33=0,"",'別紙様式2-1（交付金）'!$K$13)</f>
        <v/>
      </c>
      <c r="AJ33" s="239" t="str">
        <f>IF(B33=0,"",'別紙様式2-1（交付金）'!$Y$13)</f>
        <v/>
      </c>
      <c r="AK33" s="241" t="str">
        <f>IF(B33=0,"",'別紙様式2-1（交付金）'!$Z$16)</f>
        <v/>
      </c>
      <c r="AL33" s="241" t="str">
        <f>IF(B33=0,"",'別紙様式2-1（交付金）'!$Z$17)</f>
        <v/>
      </c>
      <c r="AM33" s="240" t="str">
        <f>IF(B33=0,"",'別紙様式2-1（交付金）'!$AJ$17)</f>
        <v/>
      </c>
      <c r="AN33" s="241" t="str">
        <f>IF(B33=0,"",'別紙様式2-1（交付金）'!$U$19)</f>
        <v/>
      </c>
      <c r="AO33" s="242" t="str">
        <f>IF(B33=0,"",'別紙様式2-1（交付金）'!$AC$19)</f>
        <v/>
      </c>
      <c r="AP33" s="240" t="str">
        <f>IF(B33=0,"",'別紙様式2-1（交付金）'!$AH$19)</f>
        <v/>
      </c>
      <c r="AQ33" s="241" t="str">
        <f>IF(B33=0,"",'別紙様式2-1（交付金）'!$U$20)</f>
        <v/>
      </c>
      <c r="AR33" s="241" t="str">
        <f>IF(B33=0,"",'別紙様式2-1（交付金）'!$U$21)</f>
        <v/>
      </c>
      <c r="AS33" s="241" t="str">
        <f>IF(B33=0,"",'別紙様式2-1（交付金）'!$N$22)</f>
        <v/>
      </c>
      <c r="AT33" s="241" t="str">
        <f>IF(B33=0,"",'別紙様式2-1（交付金）'!$N$23)</f>
        <v/>
      </c>
      <c r="AU33" s="242" t="str">
        <f>IF(B33=0,"",'別紙様式2-1（交付金）'!$V$23)</f>
        <v/>
      </c>
      <c r="AV33" s="241" t="str">
        <f>IF(B33=0,"",'別紙様式2-1（交付金）'!$Q$24)</f>
        <v/>
      </c>
      <c r="AW33" s="241" t="str">
        <f>IF(B33=0,"",'別紙様式2-1（交付金）'!$N$25)</f>
        <v/>
      </c>
      <c r="AX33" s="241" t="str">
        <f>IF(B33=0,"",'別紙様式2-1（交付金）'!$N$26)</f>
        <v/>
      </c>
      <c r="AY33" s="242" t="str">
        <f>IF(B33=0,"",'別紙様式2-1（交付金）'!$V$26)</f>
        <v/>
      </c>
      <c r="AZ33" s="241" t="str">
        <f>IF(B33=0,"",'別紙様式2-1（交付金）'!$Q$27)</f>
        <v/>
      </c>
      <c r="BA33" s="240" t="str">
        <f>IF(B33=0,"",'別紙様式2-1（交付金）'!$A$33)</f>
        <v/>
      </c>
      <c r="BB33" s="240" t="str">
        <f>IF(B33=0,"",'別紙様式2-1（交付金）'!$X$33)</f>
        <v/>
      </c>
      <c r="BC33" s="240" t="str">
        <f>IF(B33=0,"",'別紙様式2-1（交付金）'!$AI$37)</f>
        <v/>
      </c>
      <c r="BD33" s="240" t="str">
        <f>IF(B33=0,"",'別紙様式2-1（交付金）'!$H$38)</f>
        <v/>
      </c>
      <c r="BE33" s="240" t="str">
        <f>IF(B33=0,"",'別紙様式2-1（交付金）'!$M$38)</f>
        <v/>
      </c>
      <c r="BF33" s="243" t="str">
        <f>IF(B33=0,"",'別紙様式2-1（交付金）'!$U$38)</f>
        <v/>
      </c>
      <c r="BG33" s="243" t="str">
        <f>IF(B33=0,"",'別紙様式2-1（交付金）'!$H$39)</f>
        <v/>
      </c>
      <c r="BH33" s="240" t="str">
        <f>IF(B33=0,"",'別紙様式2-1（交付金）'!$M$39)</f>
        <v/>
      </c>
      <c r="BI33" s="240" t="str">
        <f>IF(B33=0,"",'別紙様式2-1（交付金）'!$R$39)</f>
        <v/>
      </c>
      <c r="BJ33" s="240" t="str">
        <f>IF(B33=0,"",'別紙様式2-1（交付金）'!$U$39)</f>
        <v/>
      </c>
      <c r="BK33" s="240" t="str">
        <f>IF(B33=0,"",'別紙様式2-1（交付金）'!$AA$39)</f>
        <v/>
      </c>
      <c r="BL33" s="244" t="str">
        <f>IF(B33=0,"",'別紙様式2-1（交付金）'!$AE$39)</f>
        <v/>
      </c>
      <c r="BM33" s="240" t="str">
        <f>IF(B33=0,"",'別紙様式2-1（交付金）'!$D$41)</f>
        <v/>
      </c>
      <c r="BN33" s="240" t="str">
        <f>IF(B33=0,"",'別紙様式2-1（交付金）'!$K$41)</f>
        <v/>
      </c>
      <c r="BO33" s="240" t="str">
        <f>IF(B33=0,"",'別紙様式2-1（交付金）'!$R$41)</f>
        <v/>
      </c>
      <c r="BP33" s="245" t="str">
        <f>IF(B33=0,"",'別紙様式2-1（交付金）'!$W$41)</f>
        <v/>
      </c>
      <c r="BQ33" s="245" t="str">
        <f>IF(B33=0,"",'別紙様式2-1（交付金）'!$D$43)</f>
        <v/>
      </c>
      <c r="BR33" s="240" t="str">
        <f>IF(B33=0,"",'別紙様式2-1（交付金）'!$D$44)</f>
        <v/>
      </c>
      <c r="BS33" s="240" t="str">
        <f>IF(B33=0,"",'別紙様式2-1（交付金）'!$D$45)</f>
        <v/>
      </c>
      <c r="BT33" s="239" t="str">
        <f>IF(B33=0,"",'別紙様式2-1（交付金）'!$L$44)</f>
        <v/>
      </c>
      <c r="BU33" s="240" t="str">
        <f>IF(B33=0,"",'別紙様式2-1（交付金）'!$AI$48)</f>
        <v/>
      </c>
      <c r="BV33" s="240" t="str">
        <f>IF(B33=0,"",'別紙様式2-1（交付金）'!$A$50)</f>
        <v/>
      </c>
      <c r="BW33" s="240" t="str">
        <f>IF(B33=0,"",'別紙様式2-1（交付金）'!$A$51)</f>
        <v/>
      </c>
      <c r="BX33" s="240" t="str">
        <f>IF(B33=0,"",'別紙様式2-1（交付金）'!$A$52)</f>
        <v/>
      </c>
      <c r="BY33" s="240" t="str">
        <f>IF(B33=0,"",'別紙様式2-1（交付金）'!$A$53)</f>
        <v/>
      </c>
      <c r="BZ33" s="240" t="str">
        <f>IF(B33=0,"",'別紙様式2-1（交付金）'!$A$54)</f>
        <v/>
      </c>
      <c r="CA33" s="240" t="str">
        <f>IF(B33=0,"",'別紙様式2-1（交付金）'!$A$55)</f>
        <v/>
      </c>
      <c r="CB33" s="240" t="str">
        <f>IF(B33=0,"",'別紙様式2-1（交付金）'!$A$56)</f>
        <v/>
      </c>
      <c r="CC33" s="240" t="str">
        <f>IF(B33=0,"",'別紙様式2-1（交付金）'!$A$57)</f>
        <v/>
      </c>
      <c r="CD33" s="240" t="str">
        <f>IF(B33=0,"",'別紙様式2-1（交付金）'!$A$58)</f>
        <v/>
      </c>
      <c r="CE33" s="240" t="str">
        <f>IF(B33=0,"",'別紙様式2-1（交付金）'!$AI$60)</f>
        <v/>
      </c>
      <c r="CF33" s="240" t="str">
        <f>IF(B33=0,"",'別紙様式2-1（交付金）'!$B$62)</f>
        <v/>
      </c>
      <c r="CG33" s="240" t="str">
        <f>IF(B33=0,"",'別紙様式2-1（交付金）'!$B$63)</f>
        <v/>
      </c>
      <c r="CH33" s="240" t="str">
        <f>IF(B33=0,"",'別紙様式2-1（交付金）'!$G$68)</f>
        <v/>
      </c>
      <c r="CI33" s="240" t="str">
        <f>IF(B33=0,"",'別紙様式2-1（交付金）'!$J$68)</f>
        <v/>
      </c>
      <c r="CJ33" s="240" t="str">
        <f>IF(B33=0,"",'別紙様式2-1（交付金）'!$AJ$77)</f>
        <v/>
      </c>
      <c r="CK33" s="240" t="str">
        <f>IF(B33=0,"",'別紙様式2-1（交付金）'!$AJ$80)</f>
        <v/>
      </c>
      <c r="CL33" s="240" t="str">
        <f>IF(B33=0,"",'別紙様式2-1（交付金）'!$AJ$81)</f>
        <v/>
      </c>
      <c r="CM33" s="240" t="str">
        <f>IF(B33=0,"",'別紙様式2-1（交付金）'!$AJ$84)</f>
        <v/>
      </c>
      <c r="CN33" s="240" t="str">
        <f>IF(B33=0,"",'別紙様式2-1（交付金）'!$AJ$87)</f>
        <v/>
      </c>
      <c r="CO33" s="240" t="str">
        <f>IF(B33=0,"",'別紙様式2-1（交付金）'!$AJ$90)</f>
        <v/>
      </c>
      <c r="CP33" s="240" t="str">
        <f>IF(B33=0,"",'別紙様式2-1（交付金）'!$AJ$91)</f>
        <v/>
      </c>
      <c r="CQ33" s="240" t="str">
        <f>IF(B33=0,"",'別紙様式2-1（交付金）'!$AJ$94)</f>
        <v/>
      </c>
      <c r="CR33" s="240" t="str">
        <f>IF(B33=0,"",'別紙様式2-1（交付金）'!$AJ$95)</f>
        <v/>
      </c>
      <c r="CS33" s="240" t="str">
        <f>IF(B33=0,"",'別紙様式2-1（交付金）'!$AJ$96)</f>
        <v/>
      </c>
    </row>
    <row r="34" spans="1:97">
      <c r="A34" s="239" t="str">
        <f t="shared" si="0"/>
        <v/>
      </c>
      <c r="B34" s="246">
        <f>IF(基本情報入力シート!C73=0,0,基本情報入力シート!C73)</f>
        <v>0</v>
      </c>
      <c r="C34" s="246" t="str">
        <f>IF(B34=0,"",'別紙様式2-2（交付金）'!C45)</f>
        <v/>
      </c>
      <c r="D34" s="246" t="str">
        <f>IF(B34=0,"",'別紙様式2-2（交付金）'!D45)</f>
        <v/>
      </c>
      <c r="E34" s="246" t="str">
        <f>IF(B34=0,"",'別紙様式2-2（交付金）'!E45)</f>
        <v/>
      </c>
      <c r="F34" s="246" t="str">
        <f>IF(B34=0,"",'別紙様式2-2（交付金）'!F45)</f>
        <v/>
      </c>
      <c r="G34" s="246" t="str">
        <f>IF(B34=0,"",'別紙様式2-2（交付金）'!G45)</f>
        <v/>
      </c>
      <c r="H34" s="247" t="str">
        <f>IF(B34=0,"",'別紙様式2-2（交付金）'!H45)</f>
        <v/>
      </c>
      <c r="I34" s="248" t="str">
        <f>IF(B34=0,"",'別紙様式2-2（交付金）'!I45)</f>
        <v/>
      </c>
      <c r="J34" s="249" t="str">
        <f>IF(B34=0,"",'別紙様式2-2（交付金）'!J45)</f>
        <v/>
      </c>
      <c r="K34" s="247" t="str">
        <f>IF(B34=0,"",'別紙様式2-2（交付金）'!N45)</f>
        <v/>
      </c>
      <c r="L34" s="247" t="str">
        <f>IF(B34=0,"",'別紙様式2-2（交付金）'!U45)</f>
        <v/>
      </c>
      <c r="M34" s="248" t="str">
        <f>IF(B34=0,"",'別紙様式2-2（交付金）'!W45)</f>
        <v/>
      </c>
      <c r="N34" s="248" t="str">
        <f>IF(B34=0,"",'別紙様式2-2（交付金）'!X45)</f>
        <v/>
      </c>
      <c r="O34" s="247" t="str">
        <f>IF(B34=0,"",'別紙様式2-2（交付金）'!Y45)</f>
        <v/>
      </c>
      <c r="P34" s="247" t="str">
        <f>IF(B34=0,"",'別紙様式2-2（交付金）'!Z45)</f>
        <v/>
      </c>
      <c r="Q34" s="237" t="str">
        <f>IF(B34=0,"",'別紙様式2-2（交付金）'!$F$5)</f>
        <v/>
      </c>
      <c r="R34" s="237" t="str">
        <f>IF(B34=0,"",'別紙様式2-2（交付金）'!$F$6)</f>
        <v/>
      </c>
      <c r="S34" s="238" t="str">
        <f>IF(B34=0,"",'別紙様式2-2（交付金）'!$AB$9)</f>
        <v/>
      </c>
      <c r="T34" s="238" t="str">
        <f>IF(B34=0,"",'別紙様式2-2（交付金）'!$AB$10)</f>
        <v/>
      </c>
      <c r="U34" s="238" t="str">
        <f>IF(B34=0,"",'別紙様式2-2（交付金）'!$AB$11)</f>
        <v/>
      </c>
      <c r="V34" s="238" t="str">
        <f>IF(B34=0,"",'別紙様式2-2（交付金）'!$AA$12)</f>
        <v/>
      </c>
      <c r="W34" s="239" t="str">
        <f>IF(B34=0,"",基本情報入力シート!$M$29)</f>
        <v/>
      </c>
      <c r="X34" s="239" t="str">
        <f>IF(B34=0,"",'別紙様式2-1（交付金）'!G$7)</f>
        <v/>
      </c>
      <c r="Y34" s="239" t="str">
        <f>IF(B34=0,"",'別紙様式2-1（交付金）'!$G$6)</f>
        <v/>
      </c>
      <c r="Z34" s="239" t="str">
        <f>IF(B34=0,"",'別紙様式2-1（交付金）'!$H$8)</f>
        <v/>
      </c>
      <c r="AA34" s="239" t="str">
        <f>IF(B34=0,"",'別紙様式2-1（交付金）'!$AE$1)</f>
        <v/>
      </c>
      <c r="AB34" s="239" t="str">
        <f>IF(B34=0,"",'別紙様式2-1（交付金）'!$G$9)</f>
        <v/>
      </c>
      <c r="AC34" s="239" t="str">
        <f>IF(B34=0,"",'別紙様式2-1（交付金）'!$G$10)</f>
        <v/>
      </c>
      <c r="AD34" s="240" t="str">
        <f>IF(B34=0,"",基本情報入力シート!$AB$40)</f>
        <v/>
      </c>
      <c r="AE34" s="239" t="str">
        <f>IF(B34=0,"",'別紙様式2-1（交付金）'!$S$69)</f>
        <v/>
      </c>
      <c r="AF34" s="239" t="str">
        <f>IF(B34=0,"",'別紙様式2-1（交付金）'!$Z$69)</f>
        <v/>
      </c>
      <c r="AG34" s="239" t="str">
        <f>IF(B34=0,"",'別紙様式2-1（交付金）'!$G$12)</f>
        <v/>
      </c>
      <c r="AH34" s="239" t="str">
        <f>IF(B34=0,"",'別紙様式2-1（交付金）'!$G$11)</f>
        <v/>
      </c>
      <c r="AI34" s="239" t="str">
        <f>IF(B34=0,"",'別紙様式2-1（交付金）'!$K$13)</f>
        <v/>
      </c>
      <c r="AJ34" s="239" t="str">
        <f>IF(B34=0,"",'別紙様式2-1（交付金）'!$Y$13)</f>
        <v/>
      </c>
      <c r="AK34" s="241" t="str">
        <f>IF(B34=0,"",'別紙様式2-1（交付金）'!$Z$16)</f>
        <v/>
      </c>
      <c r="AL34" s="241" t="str">
        <f>IF(B34=0,"",'別紙様式2-1（交付金）'!$Z$17)</f>
        <v/>
      </c>
      <c r="AM34" s="240" t="str">
        <f>IF(B34=0,"",'別紙様式2-1（交付金）'!$AJ$17)</f>
        <v/>
      </c>
      <c r="AN34" s="241" t="str">
        <f>IF(B34=0,"",'別紙様式2-1（交付金）'!$U$19)</f>
        <v/>
      </c>
      <c r="AO34" s="242" t="str">
        <f>IF(B34=0,"",'別紙様式2-1（交付金）'!$AC$19)</f>
        <v/>
      </c>
      <c r="AP34" s="240" t="str">
        <f>IF(B34=0,"",'別紙様式2-1（交付金）'!$AH$19)</f>
        <v/>
      </c>
      <c r="AQ34" s="241" t="str">
        <f>IF(B34=0,"",'別紙様式2-1（交付金）'!$U$20)</f>
        <v/>
      </c>
      <c r="AR34" s="241" t="str">
        <f>IF(B34=0,"",'別紙様式2-1（交付金）'!$U$21)</f>
        <v/>
      </c>
      <c r="AS34" s="241" t="str">
        <f>IF(B34=0,"",'別紙様式2-1（交付金）'!$N$22)</f>
        <v/>
      </c>
      <c r="AT34" s="241" t="str">
        <f>IF(B34=0,"",'別紙様式2-1（交付金）'!$N$23)</f>
        <v/>
      </c>
      <c r="AU34" s="242" t="str">
        <f>IF(B34=0,"",'別紙様式2-1（交付金）'!$V$23)</f>
        <v/>
      </c>
      <c r="AV34" s="241" t="str">
        <f>IF(B34=0,"",'別紙様式2-1（交付金）'!$Q$24)</f>
        <v/>
      </c>
      <c r="AW34" s="241" t="str">
        <f>IF(B34=0,"",'別紙様式2-1（交付金）'!$N$25)</f>
        <v/>
      </c>
      <c r="AX34" s="241" t="str">
        <f>IF(B34=0,"",'別紙様式2-1（交付金）'!$N$26)</f>
        <v/>
      </c>
      <c r="AY34" s="242" t="str">
        <f>IF(B34=0,"",'別紙様式2-1（交付金）'!$V$26)</f>
        <v/>
      </c>
      <c r="AZ34" s="241" t="str">
        <f>IF(B34=0,"",'別紙様式2-1（交付金）'!$Q$27)</f>
        <v/>
      </c>
      <c r="BA34" s="240" t="str">
        <f>IF(B34=0,"",'別紙様式2-1（交付金）'!$A$33)</f>
        <v/>
      </c>
      <c r="BB34" s="240" t="str">
        <f>IF(B34=0,"",'別紙様式2-1（交付金）'!$X$33)</f>
        <v/>
      </c>
      <c r="BC34" s="240" t="str">
        <f>IF(B34=0,"",'別紙様式2-1（交付金）'!$AI$37)</f>
        <v/>
      </c>
      <c r="BD34" s="240" t="str">
        <f>IF(B34=0,"",'別紙様式2-1（交付金）'!$H$38)</f>
        <v/>
      </c>
      <c r="BE34" s="240" t="str">
        <f>IF(B34=0,"",'別紙様式2-1（交付金）'!$M$38)</f>
        <v/>
      </c>
      <c r="BF34" s="243" t="str">
        <f>IF(B34=0,"",'別紙様式2-1（交付金）'!$U$38)</f>
        <v/>
      </c>
      <c r="BG34" s="243" t="str">
        <f>IF(B34=0,"",'別紙様式2-1（交付金）'!$H$39)</f>
        <v/>
      </c>
      <c r="BH34" s="240" t="str">
        <f>IF(B34=0,"",'別紙様式2-1（交付金）'!$M$39)</f>
        <v/>
      </c>
      <c r="BI34" s="240" t="str">
        <f>IF(B34=0,"",'別紙様式2-1（交付金）'!$R$39)</f>
        <v/>
      </c>
      <c r="BJ34" s="240" t="str">
        <f>IF(B34=0,"",'別紙様式2-1（交付金）'!$U$39)</f>
        <v/>
      </c>
      <c r="BK34" s="240" t="str">
        <f>IF(B34=0,"",'別紙様式2-1（交付金）'!$AA$39)</f>
        <v/>
      </c>
      <c r="BL34" s="244" t="str">
        <f>IF(B34=0,"",'別紙様式2-1（交付金）'!$AE$39)</f>
        <v/>
      </c>
      <c r="BM34" s="240" t="str">
        <f>IF(B34=0,"",'別紙様式2-1（交付金）'!$D$41)</f>
        <v/>
      </c>
      <c r="BN34" s="240" t="str">
        <f>IF(B34=0,"",'別紙様式2-1（交付金）'!$K$41)</f>
        <v/>
      </c>
      <c r="BO34" s="240" t="str">
        <f>IF(B34=0,"",'別紙様式2-1（交付金）'!$R$41)</f>
        <v/>
      </c>
      <c r="BP34" s="245" t="str">
        <f>IF(B34=0,"",'別紙様式2-1（交付金）'!$W$41)</f>
        <v/>
      </c>
      <c r="BQ34" s="245" t="str">
        <f>IF(B34=0,"",'別紙様式2-1（交付金）'!$D$43)</f>
        <v/>
      </c>
      <c r="BR34" s="240" t="str">
        <f>IF(B34=0,"",'別紙様式2-1（交付金）'!$D$44)</f>
        <v/>
      </c>
      <c r="BS34" s="240" t="str">
        <f>IF(B34=0,"",'別紙様式2-1（交付金）'!$D$45)</f>
        <v/>
      </c>
      <c r="BT34" s="239" t="str">
        <f>IF(B34=0,"",'別紙様式2-1（交付金）'!$L$44)</f>
        <v/>
      </c>
      <c r="BU34" s="240" t="str">
        <f>IF(B34=0,"",'別紙様式2-1（交付金）'!$AI$48)</f>
        <v/>
      </c>
      <c r="BV34" s="240" t="str">
        <f>IF(B34=0,"",'別紙様式2-1（交付金）'!$A$50)</f>
        <v/>
      </c>
      <c r="BW34" s="240" t="str">
        <f>IF(B34=0,"",'別紙様式2-1（交付金）'!$A$51)</f>
        <v/>
      </c>
      <c r="BX34" s="240" t="str">
        <f>IF(B34=0,"",'別紙様式2-1（交付金）'!$A$52)</f>
        <v/>
      </c>
      <c r="BY34" s="240" t="str">
        <f>IF(B34=0,"",'別紙様式2-1（交付金）'!$A$53)</f>
        <v/>
      </c>
      <c r="BZ34" s="240" t="str">
        <f>IF(B34=0,"",'別紙様式2-1（交付金）'!$A$54)</f>
        <v/>
      </c>
      <c r="CA34" s="240" t="str">
        <f>IF(B34=0,"",'別紙様式2-1（交付金）'!$A$55)</f>
        <v/>
      </c>
      <c r="CB34" s="240" t="str">
        <f>IF(B34=0,"",'別紙様式2-1（交付金）'!$A$56)</f>
        <v/>
      </c>
      <c r="CC34" s="240" t="str">
        <f>IF(B34=0,"",'別紙様式2-1（交付金）'!$A$57)</f>
        <v/>
      </c>
      <c r="CD34" s="240" t="str">
        <f>IF(B34=0,"",'別紙様式2-1（交付金）'!$A$58)</f>
        <v/>
      </c>
      <c r="CE34" s="240" t="str">
        <f>IF(B34=0,"",'別紙様式2-1（交付金）'!$AI$60)</f>
        <v/>
      </c>
      <c r="CF34" s="240" t="str">
        <f>IF(B34=0,"",'別紙様式2-1（交付金）'!$B$62)</f>
        <v/>
      </c>
      <c r="CG34" s="240" t="str">
        <f>IF(B34=0,"",'別紙様式2-1（交付金）'!$B$63)</f>
        <v/>
      </c>
      <c r="CH34" s="240" t="str">
        <f>IF(B34=0,"",'別紙様式2-1（交付金）'!$G$68)</f>
        <v/>
      </c>
      <c r="CI34" s="240" t="str">
        <f>IF(B34=0,"",'別紙様式2-1（交付金）'!$J$68)</f>
        <v/>
      </c>
      <c r="CJ34" s="240" t="str">
        <f>IF(B34=0,"",'別紙様式2-1（交付金）'!$AJ$77)</f>
        <v/>
      </c>
      <c r="CK34" s="240" t="str">
        <f>IF(B34=0,"",'別紙様式2-1（交付金）'!$AJ$80)</f>
        <v/>
      </c>
      <c r="CL34" s="240" t="str">
        <f>IF(B34=0,"",'別紙様式2-1（交付金）'!$AJ$81)</f>
        <v/>
      </c>
      <c r="CM34" s="240" t="str">
        <f>IF(B34=0,"",'別紙様式2-1（交付金）'!$AJ$84)</f>
        <v/>
      </c>
      <c r="CN34" s="240" t="str">
        <f>IF(B34=0,"",'別紙様式2-1（交付金）'!$AJ$87)</f>
        <v/>
      </c>
      <c r="CO34" s="240" t="str">
        <f>IF(B34=0,"",'別紙様式2-1（交付金）'!$AJ$90)</f>
        <v/>
      </c>
      <c r="CP34" s="240" t="str">
        <f>IF(B34=0,"",'別紙様式2-1（交付金）'!$AJ$91)</f>
        <v/>
      </c>
      <c r="CQ34" s="240" t="str">
        <f>IF(B34=0,"",'別紙様式2-1（交付金）'!$AJ$94)</f>
        <v/>
      </c>
      <c r="CR34" s="240" t="str">
        <f>IF(B34=0,"",'別紙様式2-1（交付金）'!$AJ$95)</f>
        <v/>
      </c>
      <c r="CS34" s="240" t="str">
        <f>IF(B34=0,"",'別紙様式2-1（交付金）'!$AJ$96)</f>
        <v/>
      </c>
    </row>
    <row r="35" spans="1:97">
      <c r="A35" s="239" t="str">
        <f t="shared" si="0"/>
        <v/>
      </c>
      <c r="B35" s="246">
        <f>IF(基本情報入力シート!C74=0,0,基本情報入力シート!C74)</f>
        <v>0</v>
      </c>
      <c r="C35" s="246" t="str">
        <f>IF(B35=0,"",'別紙様式2-2（交付金）'!C46)</f>
        <v/>
      </c>
      <c r="D35" s="246" t="str">
        <f>IF(B35=0,"",'別紙様式2-2（交付金）'!D46)</f>
        <v/>
      </c>
      <c r="E35" s="246" t="str">
        <f>IF(B35=0,"",'別紙様式2-2（交付金）'!E46)</f>
        <v/>
      </c>
      <c r="F35" s="246" t="str">
        <f>IF(B35=0,"",'別紙様式2-2（交付金）'!F46)</f>
        <v/>
      </c>
      <c r="G35" s="246" t="str">
        <f>IF(B35=0,"",'別紙様式2-2（交付金）'!G46)</f>
        <v/>
      </c>
      <c r="H35" s="247" t="str">
        <f>IF(B35=0,"",'別紙様式2-2（交付金）'!H46)</f>
        <v/>
      </c>
      <c r="I35" s="248" t="str">
        <f>IF(B35=0,"",'別紙様式2-2（交付金）'!I46)</f>
        <v/>
      </c>
      <c r="J35" s="249" t="str">
        <f>IF(B35=0,"",'別紙様式2-2（交付金）'!J46)</f>
        <v/>
      </c>
      <c r="K35" s="247" t="str">
        <f>IF(B35=0,"",'別紙様式2-2（交付金）'!N46)</f>
        <v/>
      </c>
      <c r="L35" s="247" t="str">
        <f>IF(B35=0,"",'別紙様式2-2（交付金）'!U46)</f>
        <v/>
      </c>
      <c r="M35" s="248" t="str">
        <f>IF(B35=0,"",'別紙様式2-2（交付金）'!W46)</f>
        <v/>
      </c>
      <c r="N35" s="248" t="str">
        <f>IF(B35=0,"",'別紙様式2-2（交付金）'!X46)</f>
        <v/>
      </c>
      <c r="O35" s="247" t="str">
        <f>IF(B35=0,"",'別紙様式2-2（交付金）'!Y46)</f>
        <v/>
      </c>
      <c r="P35" s="247" t="str">
        <f>IF(B35=0,"",'別紙様式2-2（交付金）'!Z46)</f>
        <v/>
      </c>
      <c r="Q35" s="237" t="str">
        <f>IF(B35=0,"",'別紙様式2-2（交付金）'!$F$5)</f>
        <v/>
      </c>
      <c r="R35" s="237" t="str">
        <f>IF(B35=0,"",'別紙様式2-2（交付金）'!$F$6)</f>
        <v/>
      </c>
      <c r="S35" s="238" t="str">
        <f>IF(B35=0,"",'別紙様式2-2（交付金）'!$AB$9)</f>
        <v/>
      </c>
      <c r="T35" s="238" t="str">
        <f>IF(B35=0,"",'別紙様式2-2（交付金）'!$AB$10)</f>
        <v/>
      </c>
      <c r="U35" s="238" t="str">
        <f>IF(B35=0,"",'別紙様式2-2（交付金）'!$AB$11)</f>
        <v/>
      </c>
      <c r="V35" s="238" t="str">
        <f>IF(B35=0,"",'別紙様式2-2（交付金）'!$AA$12)</f>
        <v/>
      </c>
      <c r="W35" s="239" t="str">
        <f>IF(B35=0,"",基本情報入力シート!$M$29)</f>
        <v/>
      </c>
      <c r="X35" s="239" t="str">
        <f>IF(B35=0,"",'別紙様式2-1（交付金）'!G$7)</f>
        <v/>
      </c>
      <c r="Y35" s="239" t="str">
        <f>IF(B35=0,"",'別紙様式2-1（交付金）'!$G$6)</f>
        <v/>
      </c>
      <c r="Z35" s="239" t="str">
        <f>IF(B35=0,"",'別紙様式2-1（交付金）'!$H$8)</f>
        <v/>
      </c>
      <c r="AA35" s="239" t="str">
        <f>IF(B35=0,"",'別紙様式2-1（交付金）'!$AE$1)</f>
        <v/>
      </c>
      <c r="AB35" s="239" t="str">
        <f>IF(B35=0,"",'別紙様式2-1（交付金）'!$G$9)</f>
        <v/>
      </c>
      <c r="AC35" s="239" t="str">
        <f>IF(B35=0,"",'別紙様式2-1（交付金）'!$G$10)</f>
        <v/>
      </c>
      <c r="AD35" s="240" t="str">
        <f>IF(B35=0,"",基本情報入力シート!$AB$40)</f>
        <v/>
      </c>
      <c r="AE35" s="239" t="str">
        <f>IF(B35=0,"",'別紙様式2-1（交付金）'!$S$69)</f>
        <v/>
      </c>
      <c r="AF35" s="239" t="str">
        <f>IF(B35=0,"",'別紙様式2-1（交付金）'!$Z$69)</f>
        <v/>
      </c>
      <c r="AG35" s="239" t="str">
        <f>IF(B35=0,"",'別紙様式2-1（交付金）'!$G$12)</f>
        <v/>
      </c>
      <c r="AH35" s="239" t="str">
        <f>IF(B35=0,"",'別紙様式2-1（交付金）'!$G$11)</f>
        <v/>
      </c>
      <c r="AI35" s="239" t="str">
        <f>IF(B35=0,"",'別紙様式2-1（交付金）'!$K$13)</f>
        <v/>
      </c>
      <c r="AJ35" s="239" t="str">
        <f>IF(B35=0,"",'別紙様式2-1（交付金）'!$Y$13)</f>
        <v/>
      </c>
      <c r="AK35" s="241" t="str">
        <f>IF(B35=0,"",'別紙様式2-1（交付金）'!$Z$16)</f>
        <v/>
      </c>
      <c r="AL35" s="241" t="str">
        <f>IF(B35=0,"",'別紙様式2-1（交付金）'!$Z$17)</f>
        <v/>
      </c>
      <c r="AM35" s="240" t="str">
        <f>IF(B35=0,"",'別紙様式2-1（交付金）'!$AJ$17)</f>
        <v/>
      </c>
      <c r="AN35" s="241" t="str">
        <f>IF(B35=0,"",'別紙様式2-1（交付金）'!$U$19)</f>
        <v/>
      </c>
      <c r="AO35" s="242" t="str">
        <f>IF(B35=0,"",'別紙様式2-1（交付金）'!$AC$19)</f>
        <v/>
      </c>
      <c r="AP35" s="240" t="str">
        <f>IF(B35=0,"",'別紙様式2-1（交付金）'!$AH$19)</f>
        <v/>
      </c>
      <c r="AQ35" s="241" t="str">
        <f>IF(B35=0,"",'別紙様式2-1（交付金）'!$U$20)</f>
        <v/>
      </c>
      <c r="AR35" s="241" t="str">
        <f>IF(B35=0,"",'別紙様式2-1（交付金）'!$U$21)</f>
        <v/>
      </c>
      <c r="AS35" s="241" t="str">
        <f>IF(B35=0,"",'別紙様式2-1（交付金）'!$N$22)</f>
        <v/>
      </c>
      <c r="AT35" s="241" t="str">
        <f>IF(B35=0,"",'別紙様式2-1（交付金）'!$N$23)</f>
        <v/>
      </c>
      <c r="AU35" s="242" t="str">
        <f>IF(B35=0,"",'別紙様式2-1（交付金）'!$V$23)</f>
        <v/>
      </c>
      <c r="AV35" s="241" t="str">
        <f>IF(B35=0,"",'別紙様式2-1（交付金）'!$Q$24)</f>
        <v/>
      </c>
      <c r="AW35" s="241" t="str">
        <f>IF(B35=0,"",'別紙様式2-1（交付金）'!$N$25)</f>
        <v/>
      </c>
      <c r="AX35" s="241" t="str">
        <f>IF(B35=0,"",'別紙様式2-1（交付金）'!$N$26)</f>
        <v/>
      </c>
      <c r="AY35" s="242" t="str">
        <f>IF(B35=0,"",'別紙様式2-1（交付金）'!$V$26)</f>
        <v/>
      </c>
      <c r="AZ35" s="241" t="str">
        <f>IF(B35=0,"",'別紙様式2-1（交付金）'!$Q$27)</f>
        <v/>
      </c>
      <c r="BA35" s="240" t="str">
        <f>IF(B35=0,"",'別紙様式2-1（交付金）'!$A$33)</f>
        <v/>
      </c>
      <c r="BB35" s="240" t="str">
        <f>IF(B35=0,"",'別紙様式2-1（交付金）'!$X$33)</f>
        <v/>
      </c>
      <c r="BC35" s="240" t="str">
        <f>IF(B35=0,"",'別紙様式2-1（交付金）'!$AI$37)</f>
        <v/>
      </c>
      <c r="BD35" s="240" t="str">
        <f>IF(B35=0,"",'別紙様式2-1（交付金）'!$H$38)</f>
        <v/>
      </c>
      <c r="BE35" s="240" t="str">
        <f>IF(B35=0,"",'別紙様式2-1（交付金）'!$M$38)</f>
        <v/>
      </c>
      <c r="BF35" s="243" t="str">
        <f>IF(B35=0,"",'別紙様式2-1（交付金）'!$U$38)</f>
        <v/>
      </c>
      <c r="BG35" s="243" t="str">
        <f>IF(B35=0,"",'別紙様式2-1（交付金）'!$H$39)</f>
        <v/>
      </c>
      <c r="BH35" s="240" t="str">
        <f>IF(B35=0,"",'別紙様式2-1（交付金）'!$M$39)</f>
        <v/>
      </c>
      <c r="BI35" s="240" t="str">
        <f>IF(B35=0,"",'別紙様式2-1（交付金）'!$R$39)</f>
        <v/>
      </c>
      <c r="BJ35" s="240" t="str">
        <f>IF(B35=0,"",'別紙様式2-1（交付金）'!$U$39)</f>
        <v/>
      </c>
      <c r="BK35" s="240" t="str">
        <f>IF(B35=0,"",'別紙様式2-1（交付金）'!$AA$39)</f>
        <v/>
      </c>
      <c r="BL35" s="244" t="str">
        <f>IF(B35=0,"",'別紙様式2-1（交付金）'!$AE$39)</f>
        <v/>
      </c>
      <c r="BM35" s="240" t="str">
        <f>IF(B35=0,"",'別紙様式2-1（交付金）'!$D$41)</f>
        <v/>
      </c>
      <c r="BN35" s="240" t="str">
        <f>IF(B35=0,"",'別紙様式2-1（交付金）'!$K$41)</f>
        <v/>
      </c>
      <c r="BO35" s="240" t="str">
        <f>IF(B35=0,"",'別紙様式2-1（交付金）'!$R$41)</f>
        <v/>
      </c>
      <c r="BP35" s="245" t="str">
        <f>IF(B35=0,"",'別紙様式2-1（交付金）'!$W$41)</f>
        <v/>
      </c>
      <c r="BQ35" s="245" t="str">
        <f>IF(B35=0,"",'別紙様式2-1（交付金）'!$D$43)</f>
        <v/>
      </c>
      <c r="BR35" s="240" t="str">
        <f>IF(B35=0,"",'別紙様式2-1（交付金）'!$D$44)</f>
        <v/>
      </c>
      <c r="BS35" s="240" t="str">
        <f>IF(B35=0,"",'別紙様式2-1（交付金）'!$D$45)</f>
        <v/>
      </c>
      <c r="BT35" s="239" t="str">
        <f>IF(B35=0,"",'別紙様式2-1（交付金）'!$L$44)</f>
        <v/>
      </c>
      <c r="BU35" s="240" t="str">
        <f>IF(B35=0,"",'別紙様式2-1（交付金）'!$AI$48)</f>
        <v/>
      </c>
      <c r="BV35" s="240" t="str">
        <f>IF(B35=0,"",'別紙様式2-1（交付金）'!$A$50)</f>
        <v/>
      </c>
      <c r="BW35" s="240" t="str">
        <f>IF(B35=0,"",'別紙様式2-1（交付金）'!$A$51)</f>
        <v/>
      </c>
      <c r="BX35" s="240" t="str">
        <f>IF(B35=0,"",'別紙様式2-1（交付金）'!$A$52)</f>
        <v/>
      </c>
      <c r="BY35" s="240" t="str">
        <f>IF(B35=0,"",'別紙様式2-1（交付金）'!$A$53)</f>
        <v/>
      </c>
      <c r="BZ35" s="240" t="str">
        <f>IF(B35=0,"",'別紙様式2-1（交付金）'!$A$54)</f>
        <v/>
      </c>
      <c r="CA35" s="240" t="str">
        <f>IF(B35=0,"",'別紙様式2-1（交付金）'!$A$55)</f>
        <v/>
      </c>
      <c r="CB35" s="240" t="str">
        <f>IF(B35=0,"",'別紙様式2-1（交付金）'!$A$56)</f>
        <v/>
      </c>
      <c r="CC35" s="240" t="str">
        <f>IF(B35=0,"",'別紙様式2-1（交付金）'!$A$57)</f>
        <v/>
      </c>
      <c r="CD35" s="240" t="str">
        <f>IF(B35=0,"",'別紙様式2-1（交付金）'!$A$58)</f>
        <v/>
      </c>
      <c r="CE35" s="240" t="str">
        <f>IF(B35=0,"",'別紙様式2-1（交付金）'!$AI$60)</f>
        <v/>
      </c>
      <c r="CF35" s="240" t="str">
        <f>IF(B35=0,"",'別紙様式2-1（交付金）'!$B$62)</f>
        <v/>
      </c>
      <c r="CG35" s="240" t="str">
        <f>IF(B35=0,"",'別紙様式2-1（交付金）'!$B$63)</f>
        <v/>
      </c>
      <c r="CH35" s="240" t="str">
        <f>IF(B35=0,"",'別紙様式2-1（交付金）'!$G$68)</f>
        <v/>
      </c>
      <c r="CI35" s="240" t="str">
        <f>IF(B35=0,"",'別紙様式2-1（交付金）'!$J$68)</f>
        <v/>
      </c>
      <c r="CJ35" s="240" t="str">
        <f>IF(B35=0,"",'別紙様式2-1（交付金）'!$AJ$77)</f>
        <v/>
      </c>
      <c r="CK35" s="240" t="str">
        <f>IF(B35=0,"",'別紙様式2-1（交付金）'!$AJ$80)</f>
        <v/>
      </c>
      <c r="CL35" s="240" t="str">
        <f>IF(B35=0,"",'別紙様式2-1（交付金）'!$AJ$81)</f>
        <v/>
      </c>
      <c r="CM35" s="240" t="str">
        <f>IF(B35=0,"",'別紙様式2-1（交付金）'!$AJ$84)</f>
        <v/>
      </c>
      <c r="CN35" s="240" t="str">
        <f>IF(B35=0,"",'別紙様式2-1（交付金）'!$AJ$87)</f>
        <v/>
      </c>
      <c r="CO35" s="240" t="str">
        <f>IF(B35=0,"",'別紙様式2-1（交付金）'!$AJ$90)</f>
        <v/>
      </c>
      <c r="CP35" s="240" t="str">
        <f>IF(B35=0,"",'別紙様式2-1（交付金）'!$AJ$91)</f>
        <v/>
      </c>
      <c r="CQ35" s="240" t="str">
        <f>IF(B35=0,"",'別紙様式2-1（交付金）'!$AJ$94)</f>
        <v/>
      </c>
      <c r="CR35" s="240" t="str">
        <f>IF(B35=0,"",'別紙様式2-1（交付金）'!$AJ$95)</f>
        <v/>
      </c>
      <c r="CS35" s="240" t="str">
        <f>IF(B35=0,"",'別紙様式2-1（交付金）'!$AJ$96)</f>
        <v/>
      </c>
    </row>
    <row r="36" spans="1:97">
      <c r="A36" s="239" t="str">
        <f t="shared" si="0"/>
        <v/>
      </c>
      <c r="B36" s="246">
        <f>IF(基本情報入力シート!C75=0,0,基本情報入力シート!C75)</f>
        <v>0</v>
      </c>
      <c r="C36" s="246" t="str">
        <f>IF(B36=0,"",'別紙様式2-2（交付金）'!C47)</f>
        <v/>
      </c>
      <c r="D36" s="246" t="str">
        <f>IF(B36=0,"",'別紙様式2-2（交付金）'!D47)</f>
        <v/>
      </c>
      <c r="E36" s="246" t="str">
        <f>IF(B36=0,"",'別紙様式2-2（交付金）'!E47)</f>
        <v/>
      </c>
      <c r="F36" s="246" t="str">
        <f>IF(B36=0,"",'別紙様式2-2（交付金）'!F47)</f>
        <v/>
      </c>
      <c r="G36" s="246" t="str">
        <f>IF(B36=0,"",'別紙様式2-2（交付金）'!G47)</f>
        <v/>
      </c>
      <c r="H36" s="247" t="str">
        <f>IF(B36=0,"",'別紙様式2-2（交付金）'!H47)</f>
        <v/>
      </c>
      <c r="I36" s="248" t="str">
        <f>IF(B36=0,"",'別紙様式2-2（交付金）'!I47)</f>
        <v/>
      </c>
      <c r="J36" s="249" t="str">
        <f>IF(B36=0,"",'別紙様式2-2（交付金）'!J47)</f>
        <v/>
      </c>
      <c r="K36" s="247" t="str">
        <f>IF(B36=0,"",'別紙様式2-2（交付金）'!N47)</f>
        <v/>
      </c>
      <c r="L36" s="247" t="str">
        <f>IF(B36=0,"",'別紙様式2-2（交付金）'!U47)</f>
        <v/>
      </c>
      <c r="M36" s="248" t="str">
        <f>IF(B36=0,"",'別紙様式2-2（交付金）'!W47)</f>
        <v/>
      </c>
      <c r="N36" s="248" t="str">
        <f>IF(B36=0,"",'別紙様式2-2（交付金）'!X47)</f>
        <v/>
      </c>
      <c r="O36" s="247" t="str">
        <f>IF(B36=0,"",'別紙様式2-2（交付金）'!Y47)</f>
        <v/>
      </c>
      <c r="P36" s="247" t="str">
        <f>IF(B36=0,"",'別紙様式2-2（交付金）'!Z47)</f>
        <v/>
      </c>
      <c r="Q36" s="237" t="str">
        <f>IF(B36=0,"",'別紙様式2-2（交付金）'!$F$5)</f>
        <v/>
      </c>
      <c r="R36" s="237" t="str">
        <f>IF(B36=0,"",'別紙様式2-2（交付金）'!$F$6)</f>
        <v/>
      </c>
      <c r="S36" s="238" t="str">
        <f>IF(B36=0,"",'別紙様式2-2（交付金）'!$AB$9)</f>
        <v/>
      </c>
      <c r="T36" s="238" t="str">
        <f>IF(B36=0,"",'別紙様式2-2（交付金）'!$AB$10)</f>
        <v/>
      </c>
      <c r="U36" s="238" t="str">
        <f>IF(B36=0,"",'別紙様式2-2（交付金）'!$AB$11)</f>
        <v/>
      </c>
      <c r="V36" s="238" t="str">
        <f>IF(B36=0,"",'別紙様式2-2（交付金）'!$AA$12)</f>
        <v/>
      </c>
      <c r="W36" s="239" t="str">
        <f>IF(B36=0,"",基本情報入力シート!$M$29)</f>
        <v/>
      </c>
      <c r="X36" s="239" t="str">
        <f>IF(B36=0,"",'別紙様式2-1（交付金）'!G$7)</f>
        <v/>
      </c>
      <c r="Y36" s="239" t="str">
        <f>IF(B36=0,"",'別紙様式2-1（交付金）'!$G$6)</f>
        <v/>
      </c>
      <c r="Z36" s="239" t="str">
        <f>IF(B36=0,"",'別紙様式2-1（交付金）'!$H$8)</f>
        <v/>
      </c>
      <c r="AA36" s="239" t="str">
        <f>IF(B36=0,"",'別紙様式2-1（交付金）'!$AE$1)</f>
        <v/>
      </c>
      <c r="AB36" s="239" t="str">
        <f>IF(B36=0,"",'別紙様式2-1（交付金）'!$G$9)</f>
        <v/>
      </c>
      <c r="AC36" s="239" t="str">
        <f>IF(B36=0,"",'別紙様式2-1（交付金）'!$G$10)</f>
        <v/>
      </c>
      <c r="AD36" s="240" t="str">
        <f>IF(B36=0,"",基本情報入力シート!$AB$40)</f>
        <v/>
      </c>
      <c r="AE36" s="239" t="str">
        <f>IF(B36=0,"",'別紙様式2-1（交付金）'!$S$69)</f>
        <v/>
      </c>
      <c r="AF36" s="239" t="str">
        <f>IF(B36=0,"",'別紙様式2-1（交付金）'!$Z$69)</f>
        <v/>
      </c>
      <c r="AG36" s="239" t="str">
        <f>IF(B36=0,"",'別紙様式2-1（交付金）'!$G$12)</f>
        <v/>
      </c>
      <c r="AH36" s="239" t="str">
        <f>IF(B36=0,"",'別紙様式2-1（交付金）'!$G$11)</f>
        <v/>
      </c>
      <c r="AI36" s="239" t="str">
        <f>IF(B36=0,"",'別紙様式2-1（交付金）'!$K$13)</f>
        <v/>
      </c>
      <c r="AJ36" s="239" t="str">
        <f>IF(B36=0,"",'別紙様式2-1（交付金）'!$Y$13)</f>
        <v/>
      </c>
      <c r="AK36" s="241" t="str">
        <f>IF(B36=0,"",'別紙様式2-1（交付金）'!$Z$16)</f>
        <v/>
      </c>
      <c r="AL36" s="241" t="str">
        <f>IF(B36=0,"",'別紙様式2-1（交付金）'!$Z$17)</f>
        <v/>
      </c>
      <c r="AM36" s="240" t="str">
        <f>IF(B36=0,"",'別紙様式2-1（交付金）'!$AJ$17)</f>
        <v/>
      </c>
      <c r="AN36" s="241" t="str">
        <f>IF(B36=0,"",'別紙様式2-1（交付金）'!$U$19)</f>
        <v/>
      </c>
      <c r="AO36" s="242" t="str">
        <f>IF(B36=0,"",'別紙様式2-1（交付金）'!$AC$19)</f>
        <v/>
      </c>
      <c r="AP36" s="240" t="str">
        <f>IF(B36=0,"",'別紙様式2-1（交付金）'!$AH$19)</f>
        <v/>
      </c>
      <c r="AQ36" s="241" t="str">
        <f>IF(B36=0,"",'別紙様式2-1（交付金）'!$U$20)</f>
        <v/>
      </c>
      <c r="AR36" s="241" t="str">
        <f>IF(B36=0,"",'別紙様式2-1（交付金）'!$U$21)</f>
        <v/>
      </c>
      <c r="AS36" s="241" t="str">
        <f>IF(B36=0,"",'別紙様式2-1（交付金）'!$N$22)</f>
        <v/>
      </c>
      <c r="AT36" s="241" t="str">
        <f>IF(B36=0,"",'別紙様式2-1（交付金）'!$N$23)</f>
        <v/>
      </c>
      <c r="AU36" s="242" t="str">
        <f>IF(B36=0,"",'別紙様式2-1（交付金）'!$V$23)</f>
        <v/>
      </c>
      <c r="AV36" s="241" t="str">
        <f>IF(B36=0,"",'別紙様式2-1（交付金）'!$Q$24)</f>
        <v/>
      </c>
      <c r="AW36" s="241" t="str">
        <f>IF(B36=0,"",'別紙様式2-1（交付金）'!$N$25)</f>
        <v/>
      </c>
      <c r="AX36" s="241" t="str">
        <f>IF(B36=0,"",'別紙様式2-1（交付金）'!$N$26)</f>
        <v/>
      </c>
      <c r="AY36" s="242" t="str">
        <f>IF(B36=0,"",'別紙様式2-1（交付金）'!$V$26)</f>
        <v/>
      </c>
      <c r="AZ36" s="241" t="str">
        <f>IF(B36=0,"",'別紙様式2-1（交付金）'!$Q$27)</f>
        <v/>
      </c>
      <c r="BA36" s="240" t="str">
        <f>IF(B36=0,"",'別紙様式2-1（交付金）'!$A$33)</f>
        <v/>
      </c>
      <c r="BB36" s="240" t="str">
        <f>IF(B36=0,"",'別紙様式2-1（交付金）'!$X$33)</f>
        <v/>
      </c>
      <c r="BC36" s="240" t="str">
        <f>IF(B36=0,"",'別紙様式2-1（交付金）'!$AI$37)</f>
        <v/>
      </c>
      <c r="BD36" s="240" t="str">
        <f>IF(B36=0,"",'別紙様式2-1（交付金）'!$H$38)</f>
        <v/>
      </c>
      <c r="BE36" s="240" t="str">
        <f>IF(B36=0,"",'別紙様式2-1（交付金）'!$M$38)</f>
        <v/>
      </c>
      <c r="BF36" s="243" t="str">
        <f>IF(B36=0,"",'別紙様式2-1（交付金）'!$U$38)</f>
        <v/>
      </c>
      <c r="BG36" s="243" t="str">
        <f>IF(B36=0,"",'別紙様式2-1（交付金）'!$H$39)</f>
        <v/>
      </c>
      <c r="BH36" s="240" t="str">
        <f>IF(B36=0,"",'別紙様式2-1（交付金）'!$M$39)</f>
        <v/>
      </c>
      <c r="BI36" s="240" t="str">
        <f>IF(B36=0,"",'別紙様式2-1（交付金）'!$R$39)</f>
        <v/>
      </c>
      <c r="BJ36" s="240" t="str">
        <f>IF(B36=0,"",'別紙様式2-1（交付金）'!$U$39)</f>
        <v/>
      </c>
      <c r="BK36" s="240" t="str">
        <f>IF(B36=0,"",'別紙様式2-1（交付金）'!$AA$39)</f>
        <v/>
      </c>
      <c r="BL36" s="244" t="str">
        <f>IF(B36=0,"",'別紙様式2-1（交付金）'!$AE$39)</f>
        <v/>
      </c>
      <c r="BM36" s="240" t="str">
        <f>IF(B36=0,"",'別紙様式2-1（交付金）'!$D$41)</f>
        <v/>
      </c>
      <c r="BN36" s="240" t="str">
        <f>IF(B36=0,"",'別紙様式2-1（交付金）'!$K$41)</f>
        <v/>
      </c>
      <c r="BO36" s="240" t="str">
        <f>IF(B36=0,"",'別紙様式2-1（交付金）'!$R$41)</f>
        <v/>
      </c>
      <c r="BP36" s="245" t="str">
        <f>IF(B36=0,"",'別紙様式2-1（交付金）'!$W$41)</f>
        <v/>
      </c>
      <c r="BQ36" s="245" t="str">
        <f>IF(B36=0,"",'別紙様式2-1（交付金）'!$D$43)</f>
        <v/>
      </c>
      <c r="BR36" s="240" t="str">
        <f>IF(B36=0,"",'別紙様式2-1（交付金）'!$D$44)</f>
        <v/>
      </c>
      <c r="BS36" s="240" t="str">
        <f>IF(B36=0,"",'別紙様式2-1（交付金）'!$D$45)</f>
        <v/>
      </c>
      <c r="BT36" s="239" t="str">
        <f>IF(B36=0,"",'別紙様式2-1（交付金）'!$L$44)</f>
        <v/>
      </c>
      <c r="BU36" s="240" t="str">
        <f>IF(B36=0,"",'別紙様式2-1（交付金）'!$AI$48)</f>
        <v/>
      </c>
      <c r="BV36" s="240" t="str">
        <f>IF(B36=0,"",'別紙様式2-1（交付金）'!$A$50)</f>
        <v/>
      </c>
      <c r="BW36" s="240" t="str">
        <f>IF(B36=0,"",'別紙様式2-1（交付金）'!$A$51)</f>
        <v/>
      </c>
      <c r="BX36" s="240" t="str">
        <f>IF(B36=0,"",'別紙様式2-1（交付金）'!$A$52)</f>
        <v/>
      </c>
      <c r="BY36" s="240" t="str">
        <f>IF(B36=0,"",'別紙様式2-1（交付金）'!$A$53)</f>
        <v/>
      </c>
      <c r="BZ36" s="240" t="str">
        <f>IF(B36=0,"",'別紙様式2-1（交付金）'!$A$54)</f>
        <v/>
      </c>
      <c r="CA36" s="240" t="str">
        <f>IF(B36=0,"",'別紙様式2-1（交付金）'!$A$55)</f>
        <v/>
      </c>
      <c r="CB36" s="240" t="str">
        <f>IF(B36=0,"",'別紙様式2-1（交付金）'!$A$56)</f>
        <v/>
      </c>
      <c r="CC36" s="240" t="str">
        <f>IF(B36=0,"",'別紙様式2-1（交付金）'!$A$57)</f>
        <v/>
      </c>
      <c r="CD36" s="240" t="str">
        <f>IF(B36=0,"",'別紙様式2-1（交付金）'!$A$58)</f>
        <v/>
      </c>
      <c r="CE36" s="240" t="str">
        <f>IF(B36=0,"",'別紙様式2-1（交付金）'!$AI$60)</f>
        <v/>
      </c>
      <c r="CF36" s="240" t="str">
        <f>IF(B36=0,"",'別紙様式2-1（交付金）'!$B$62)</f>
        <v/>
      </c>
      <c r="CG36" s="240" t="str">
        <f>IF(B36=0,"",'別紙様式2-1（交付金）'!$B$63)</f>
        <v/>
      </c>
      <c r="CH36" s="240" t="str">
        <f>IF(B36=0,"",'別紙様式2-1（交付金）'!$G$68)</f>
        <v/>
      </c>
      <c r="CI36" s="240" t="str">
        <f>IF(B36=0,"",'別紙様式2-1（交付金）'!$J$68)</f>
        <v/>
      </c>
      <c r="CJ36" s="240" t="str">
        <f>IF(B36=0,"",'別紙様式2-1（交付金）'!$AJ$77)</f>
        <v/>
      </c>
      <c r="CK36" s="240" t="str">
        <f>IF(B36=0,"",'別紙様式2-1（交付金）'!$AJ$80)</f>
        <v/>
      </c>
      <c r="CL36" s="240" t="str">
        <f>IF(B36=0,"",'別紙様式2-1（交付金）'!$AJ$81)</f>
        <v/>
      </c>
      <c r="CM36" s="240" t="str">
        <f>IF(B36=0,"",'別紙様式2-1（交付金）'!$AJ$84)</f>
        <v/>
      </c>
      <c r="CN36" s="240" t="str">
        <f>IF(B36=0,"",'別紙様式2-1（交付金）'!$AJ$87)</f>
        <v/>
      </c>
      <c r="CO36" s="240" t="str">
        <f>IF(B36=0,"",'別紙様式2-1（交付金）'!$AJ$90)</f>
        <v/>
      </c>
      <c r="CP36" s="240" t="str">
        <f>IF(B36=0,"",'別紙様式2-1（交付金）'!$AJ$91)</f>
        <v/>
      </c>
      <c r="CQ36" s="240" t="str">
        <f>IF(B36=0,"",'別紙様式2-1（交付金）'!$AJ$94)</f>
        <v/>
      </c>
      <c r="CR36" s="240" t="str">
        <f>IF(B36=0,"",'別紙様式2-1（交付金）'!$AJ$95)</f>
        <v/>
      </c>
      <c r="CS36" s="240" t="str">
        <f>IF(B36=0,"",'別紙様式2-1（交付金）'!$AJ$96)</f>
        <v/>
      </c>
    </row>
    <row r="37" spans="1:97">
      <c r="A37" s="239" t="str">
        <f t="shared" si="0"/>
        <v/>
      </c>
      <c r="B37" s="246">
        <f>IF(基本情報入力シート!C76=0,0,基本情報入力シート!C76)</f>
        <v>0</v>
      </c>
      <c r="C37" s="246" t="str">
        <f>IF(B37=0,"",'別紙様式2-2（交付金）'!C48)</f>
        <v/>
      </c>
      <c r="D37" s="246" t="str">
        <f>IF(B37=0,"",'別紙様式2-2（交付金）'!D48)</f>
        <v/>
      </c>
      <c r="E37" s="246" t="str">
        <f>IF(B37=0,"",'別紙様式2-2（交付金）'!E48)</f>
        <v/>
      </c>
      <c r="F37" s="246" t="str">
        <f>IF(B37=0,"",'別紙様式2-2（交付金）'!F48)</f>
        <v/>
      </c>
      <c r="G37" s="246" t="str">
        <f>IF(B37=0,"",'別紙様式2-2（交付金）'!G48)</f>
        <v/>
      </c>
      <c r="H37" s="247" t="str">
        <f>IF(B37=0,"",'別紙様式2-2（交付金）'!H48)</f>
        <v/>
      </c>
      <c r="I37" s="248" t="str">
        <f>IF(B37=0,"",'別紙様式2-2（交付金）'!I48)</f>
        <v/>
      </c>
      <c r="J37" s="249" t="str">
        <f>IF(B37=0,"",'別紙様式2-2（交付金）'!J48)</f>
        <v/>
      </c>
      <c r="K37" s="247" t="str">
        <f>IF(B37=0,"",'別紙様式2-2（交付金）'!N48)</f>
        <v/>
      </c>
      <c r="L37" s="247" t="str">
        <f>IF(B37=0,"",'別紙様式2-2（交付金）'!U48)</f>
        <v/>
      </c>
      <c r="M37" s="248" t="str">
        <f>IF(B37=0,"",'別紙様式2-2（交付金）'!W48)</f>
        <v/>
      </c>
      <c r="N37" s="248" t="str">
        <f>IF(B37=0,"",'別紙様式2-2（交付金）'!X48)</f>
        <v/>
      </c>
      <c r="O37" s="247" t="str">
        <f>IF(B37=0,"",'別紙様式2-2（交付金）'!Y48)</f>
        <v/>
      </c>
      <c r="P37" s="247" t="str">
        <f>IF(B37=0,"",'別紙様式2-2（交付金）'!Z48)</f>
        <v/>
      </c>
      <c r="Q37" s="237" t="str">
        <f>IF(B37=0,"",'別紙様式2-2（交付金）'!$F$5)</f>
        <v/>
      </c>
      <c r="R37" s="237" t="str">
        <f>IF(B37=0,"",'別紙様式2-2（交付金）'!$F$6)</f>
        <v/>
      </c>
      <c r="S37" s="238" t="str">
        <f>IF(B37=0,"",'別紙様式2-2（交付金）'!$AB$9)</f>
        <v/>
      </c>
      <c r="T37" s="238" t="str">
        <f>IF(B37=0,"",'別紙様式2-2（交付金）'!$AB$10)</f>
        <v/>
      </c>
      <c r="U37" s="238" t="str">
        <f>IF(B37=0,"",'別紙様式2-2（交付金）'!$AB$11)</f>
        <v/>
      </c>
      <c r="V37" s="238" t="str">
        <f>IF(B37=0,"",'別紙様式2-2（交付金）'!$AA$12)</f>
        <v/>
      </c>
      <c r="W37" s="239" t="str">
        <f>IF(B37=0,"",基本情報入力シート!$M$29)</f>
        <v/>
      </c>
      <c r="X37" s="239" t="str">
        <f>IF(B37=0,"",'別紙様式2-1（交付金）'!G$7)</f>
        <v/>
      </c>
      <c r="Y37" s="239" t="str">
        <f>IF(B37=0,"",'別紙様式2-1（交付金）'!$G$6)</f>
        <v/>
      </c>
      <c r="Z37" s="239" t="str">
        <f>IF(B37=0,"",'別紙様式2-1（交付金）'!$H$8)</f>
        <v/>
      </c>
      <c r="AA37" s="239" t="str">
        <f>IF(B37=0,"",'別紙様式2-1（交付金）'!$AE$1)</f>
        <v/>
      </c>
      <c r="AB37" s="239" t="str">
        <f>IF(B37=0,"",'別紙様式2-1（交付金）'!$G$9)</f>
        <v/>
      </c>
      <c r="AC37" s="239" t="str">
        <f>IF(B37=0,"",'別紙様式2-1（交付金）'!$G$10)</f>
        <v/>
      </c>
      <c r="AD37" s="240" t="str">
        <f>IF(B37=0,"",基本情報入力シート!$AB$40)</f>
        <v/>
      </c>
      <c r="AE37" s="239" t="str">
        <f>IF(B37=0,"",'別紙様式2-1（交付金）'!$S$69)</f>
        <v/>
      </c>
      <c r="AF37" s="239" t="str">
        <f>IF(B37=0,"",'別紙様式2-1（交付金）'!$Z$69)</f>
        <v/>
      </c>
      <c r="AG37" s="239" t="str">
        <f>IF(B37=0,"",'別紙様式2-1（交付金）'!$G$12)</f>
        <v/>
      </c>
      <c r="AH37" s="239" t="str">
        <f>IF(B37=0,"",'別紙様式2-1（交付金）'!$G$11)</f>
        <v/>
      </c>
      <c r="AI37" s="239" t="str">
        <f>IF(B37=0,"",'別紙様式2-1（交付金）'!$K$13)</f>
        <v/>
      </c>
      <c r="AJ37" s="239" t="str">
        <f>IF(B37=0,"",'別紙様式2-1（交付金）'!$Y$13)</f>
        <v/>
      </c>
      <c r="AK37" s="241" t="str">
        <f>IF(B37=0,"",'別紙様式2-1（交付金）'!$Z$16)</f>
        <v/>
      </c>
      <c r="AL37" s="241" t="str">
        <f>IF(B37=0,"",'別紙様式2-1（交付金）'!$Z$17)</f>
        <v/>
      </c>
      <c r="AM37" s="240" t="str">
        <f>IF(B37=0,"",'別紙様式2-1（交付金）'!$AJ$17)</f>
        <v/>
      </c>
      <c r="AN37" s="241" t="str">
        <f>IF(B37=0,"",'別紙様式2-1（交付金）'!$U$19)</f>
        <v/>
      </c>
      <c r="AO37" s="242" t="str">
        <f>IF(B37=0,"",'別紙様式2-1（交付金）'!$AC$19)</f>
        <v/>
      </c>
      <c r="AP37" s="240" t="str">
        <f>IF(B37=0,"",'別紙様式2-1（交付金）'!$AH$19)</f>
        <v/>
      </c>
      <c r="AQ37" s="241" t="str">
        <f>IF(B37=0,"",'別紙様式2-1（交付金）'!$U$20)</f>
        <v/>
      </c>
      <c r="AR37" s="241" t="str">
        <f>IF(B37=0,"",'別紙様式2-1（交付金）'!$U$21)</f>
        <v/>
      </c>
      <c r="AS37" s="241" t="str">
        <f>IF(B37=0,"",'別紙様式2-1（交付金）'!$N$22)</f>
        <v/>
      </c>
      <c r="AT37" s="241" t="str">
        <f>IF(B37=0,"",'別紙様式2-1（交付金）'!$N$23)</f>
        <v/>
      </c>
      <c r="AU37" s="242" t="str">
        <f>IF(B37=0,"",'別紙様式2-1（交付金）'!$V$23)</f>
        <v/>
      </c>
      <c r="AV37" s="241" t="str">
        <f>IF(B37=0,"",'別紙様式2-1（交付金）'!$Q$24)</f>
        <v/>
      </c>
      <c r="AW37" s="241" t="str">
        <f>IF(B37=0,"",'別紙様式2-1（交付金）'!$N$25)</f>
        <v/>
      </c>
      <c r="AX37" s="241" t="str">
        <f>IF(B37=0,"",'別紙様式2-1（交付金）'!$N$26)</f>
        <v/>
      </c>
      <c r="AY37" s="242" t="str">
        <f>IF(B37=0,"",'別紙様式2-1（交付金）'!$V$26)</f>
        <v/>
      </c>
      <c r="AZ37" s="241" t="str">
        <f>IF(B37=0,"",'別紙様式2-1（交付金）'!$Q$27)</f>
        <v/>
      </c>
      <c r="BA37" s="240" t="str">
        <f>IF(B37=0,"",'別紙様式2-1（交付金）'!$A$33)</f>
        <v/>
      </c>
      <c r="BB37" s="240" t="str">
        <f>IF(B37=0,"",'別紙様式2-1（交付金）'!$X$33)</f>
        <v/>
      </c>
      <c r="BC37" s="240" t="str">
        <f>IF(B37=0,"",'別紙様式2-1（交付金）'!$AI$37)</f>
        <v/>
      </c>
      <c r="BD37" s="240" t="str">
        <f>IF(B37=0,"",'別紙様式2-1（交付金）'!$H$38)</f>
        <v/>
      </c>
      <c r="BE37" s="240" t="str">
        <f>IF(B37=0,"",'別紙様式2-1（交付金）'!$M$38)</f>
        <v/>
      </c>
      <c r="BF37" s="243" t="str">
        <f>IF(B37=0,"",'別紙様式2-1（交付金）'!$U$38)</f>
        <v/>
      </c>
      <c r="BG37" s="243" t="str">
        <f>IF(B37=0,"",'別紙様式2-1（交付金）'!$H$39)</f>
        <v/>
      </c>
      <c r="BH37" s="240" t="str">
        <f>IF(B37=0,"",'別紙様式2-1（交付金）'!$M$39)</f>
        <v/>
      </c>
      <c r="BI37" s="240" t="str">
        <f>IF(B37=0,"",'別紙様式2-1（交付金）'!$R$39)</f>
        <v/>
      </c>
      <c r="BJ37" s="240" t="str">
        <f>IF(B37=0,"",'別紙様式2-1（交付金）'!$U$39)</f>
        <v/>
      </c>
      <c r="BK37" s="240" t="str">
        <f>IF(B37=0,"",'別紙様式2-1（交付金）'!$AA$39)</f>
        <v/>
      </c>
      <c r="BL37" s="244" t="str">
        <f>IF(B37=0,"",'別紙様式2-1（交付金）'!$AE$39)</f>
        <v/>
      </c>
      <c r="BM37" s="240" t="str">
        <f>IF(B37=0,"",'別紙様式2-1（交付金）'!$D$41)</f>
        <v/>
      </c>
      <c r="BN37" s="240" t="str">
        <f>IF(B37=0,"",'別紙様式2-1（交付金）'!$K$41)</f>
        <v/>
      </c>
      <c r="BO37" s="240" t="str">
        <f>IF(B37=0,"",'別紙様式2-1（交付金）'!$R$41)</f>
        <v/>
      </c>
      <c r="BP37" s="245" t="str">
        <f>IF(B37=0,"",'別紙様式2-1（交付金）'!$W$41)</f>
        <v/>
      </c>
      <c r="BQ37" s="245" t="str">
        <f>IF(B37=0,"",'別紙様式2-1（交付金）'!$D$43)</f>
        <v/>
      </c>
      <c r="BR37" s="240" t="str">
        <f>IF(B37=0,"",'別紙様式2-1（交付金）'!$D$44)</f>
        <v/>
      </c>
      <c r="BS37" s="240" t="str">
        <f>IF(B37=0,"",'別紙様式2-1（交付金）'!$D$45)</f>
        <v/>
      </c>
      <c r="BT37" s="239" t="str">
        <f>IF(B37=0,"",'別紙様式2-1（交付金）'!$L$44)</f>
        <v/>
      </c>
      <c r="BU37" s="240" t="str">
        <f>IF(B37=0,"",'別紙様式2-1（交付金）'!$AI$48)</f>
        <v/>
      </c>
      <c r="BV37" s="240" t="str">
        <f>IF(B37=0,"",'別紙様式2-1（交付金）'!$A$50)</f>
        <v/>
      </c>
      <c r="BW37" s="240" t="str">
        <f>IF(B37=0,"",'別紙様式2-1（交付金）'!$A$51)</f>
        <v/>
      </c>
      <c r="BX37" s="240" t="str">
        <f>IF(B37=0,"",'別紙様式2-1（交付金）'!$A$52)</f>
        <v/>
      </c>
      <c r="BY37" s="240" t="str">
        <f>IF(B37=0,"",'別紙様式2-1（交付金）'!$A$53)</f>
        <v/>
      </c>
      <c r="BZ37" s="240" t="str">
        <f>IF(B37=0,"",'別紙様式2-1（交付金）'!$A$54)</f>
        <v/>
      </c>
      <c r="CA37" s="240" t="str">
        <f>IF(B37=0,"",'別紙様式2-1（交付金）'!$A$55)</f>
        <v/>
      </c>
      <c r="CB37" s="240" t="str">
        <f>IF(B37=0,"",'別紙様式2-1（交付金）'!$A$56)</f>
        <v/>
      </c>
      <c r="CC37" s="240" t="str">
        <f>IF(B37=0,"",'別紙様式2-1（交付金）'!$A$57)</f>
        <v/>
      </c>
      <c r="CD37" s="240" t="str">
        <f>IF(B37=0,"",'別紙様式2-1（交付金）'!$A$58)</f>
        <v/>
      </c>
      <c r="CE37" s="240" t="str">
        <f>IF(B37=0,"",'別紙様式2-1（交付金）'!$AI$60)</f>
        <v/>
      </c>
      <c r="CF37" s="240" t="str">
        <f>IF(B37=0,"",'別紙様式2-1（交付金）'!$B$62)</f>
        <v/>
      </c>
      <c r="CG37" s="240" t="str">
        <f>IF(B37=0,"",'別紙様式2-1（交付金）'!$B$63)</f>
        <v/>
      </c>
      <c r="CH37" s="240" t="str">
        <f>IF(B37=0,"",'別紙様式2-1（交付金）'!$G$68)</f>
        <v/>
      </c>
      <c r="CI37" s="240" t="str">
        <f>IF(B37=0,"",'別紙様式2-1（交付金）'!$J$68)</f>
        <v/>
      </c>
      <c r="CJ37" s="240" t="str">
        <f>IF(B37=0,"",'別紙様式2-1（交付金）'!$AJ$77)</f>
        <v/>
      </c>
      <c r="CK37" s="240" t="str">
        <f>IF(B37=0,"",'別紙様式2-1（交付金）'!$AJ$80)</f>
        <v/>
      </c>
      <c r="CL37" s="240" t="str">
        <f>IF(B37=0,"",'別紙様式2-1（交付金）'!$AJ$81)</f>
        <v/>
      </c>
      <c r="CM37" s="240" t="str">
        <f>IF(B37=0,"",'別紙様式2-1（交付金）'!$AJ$84)</f>
        <v/>
      </c>
      <c r="CN37" s="240" t="str">
        <f>IF(B37=0,"",'別紙様式2-1（交付金）'!$AJ$87)</f>
        <v/>
      </c>
      <c r="CO37" s="240" t="str">
        <f>IF(B37=0,"",'別紙様式2-1（交付金）'!$AJ$90)</f>
        <v/>
      </c>
      <c r="CP37" s="240" t="str">
        <f>IF(B37=0,"",'別紙様式2-1（交付金）'!$AJ$91)</f>
        <v/>
      </c>
      <c r="CQ37" s="240" t="str">
        <f>IF(B37=0,"",'別紙様式2-1（交付金）'!$AJ$94)</f>
        <v/>
      </c>
      <c r="CR37" s="240" t="str">
        <f>IF(B37=0,"",'別紙様式2-1（交付金）'!$AJ$95)</f>
        <v/>
      </c>
      <c r="CS37" s="240" t="str">
        <f>IF(B37=0,"",'別紙様式2-1（交付金）'!$AJ$96)</f>
        <v/>
      </c>
    </row>
    <row r="38" spans="1:97">
      <c r="A38" s="239" t="str">
        <f t="shared" si="0"/>
        <v/>
      </c>
      <c r="B38" s="246">
        <f>IF(基本情報入力シート!C77=0,0,基本情報入力シート!C77)</f>
        <v>0</v>
      </c>
      <c r="C38" s="246" t="str">
        <f>IF(B38=0,"",'別紙様式2-2（交付金）'!C49)</f>
        <v/>
      </c>
      <c r="D38" s="246" t="str">
        <f>IF(B38=0,"",'別紙様式2-2（交付金）'!D49)</f>
        <v/>
      </c>
      <c r="E38" s="246" t="str">
        <f>IF(B38=0,"",'別紙様式2-2（交付金）'!E49)</f>
        <v/>
      </c>
      <c r="F38" s="246" t="str">
        <f>IF(B38=0,"",'別紙様式2-2（交付金）'!F49)</f>
        <v/>
      </c>
      <c r="G38" s="246" t="str">
        <f>IF(B38=0,"",'別紙様式2-2（交付金）'!G49)</f>
        <v/>
      </c>
      <c r="H38" s="247" t="str">
        <f>IF(B38=0,"",'別紙様式2-2（交付金）'!H49)</f>
        <v/>
      </c>
      <c r="I38" s="248" t="str">
        <f>IF(B38=0,"",'別紙様式2-2（交付金）'!I49)</f>
        <v/>
      </c>
      <c r="J38" s="249" t="str">
        <f>IF(B38=0,"",'別紙様式2-2（交付金）'!J49)</f>
        <v/>
      </c>
      <c r="K38" s="247" t="str">
        <f>IF(B38=0,"",'別紙様式2-2（交付金）'!N49)</f>
        <v/>
      </c>
      <c r="L38" s="247" t="str">
        <f>IF(B38=0,"",'別紙様式2-2（交付金）'!U49)</f>
        <v/>
      </c>
      <c r="M38" s="248" t="str">
        <f>IF(B38=0,"",'別紙様式2-2（交付金）'!W49)</f>
        <v/>
      </c>
      <c r="N38" s="248" t="str">
        <f>IF(B38=0,"",'別紙様式2-2（交付金）'!X49)</f>
        <v/>
      </c>
      <c r="O38" s="247" t="str">
        <f>IF(B38=0,"",'別紙様式2-2（交付金）'!Y49)</f>
        <v/>
      </c>
      <c r="P38" s="247" t="str">
        <f>IF(B38=0,"",'別紙様式2-2（交付金）'!Z49)</f>
        <v/>
      </c>
      <c r="Q38" s="237" t="str">
        <f>IF(B38=0,"",'別紙様式2-2（交付金）'!$F$5)</f>
        <v/>
      </c>
      <c r="R38" s="237" t="str">
        <f>IF(B38=0,"",'別紙様式2-2（交付金）'!$F$6)</f>
        <v/>
      </c>
      <c r="S38" s="238" t="str">
        <f>IF(B38=0,"",'別紙様式2-2（交付金）'!$AB$9)</f>
        <v/>
      </c>
      <c r="T38" s="238" t="str">
        <f>IF(B38=0,"",'別紙様式2-2（交付金）'!$AB$10)</f>
        <v/>
      </c>
      <c r="U38" s="238" t="str">
        <f>IF(B38=0,"",'別紙様式2-2（交付金）'!$AB$11)</f>
        <v/>
      </c>
      <c r="V38" s="238" t="str">
        <f>IF(B38=0,"",'別紙様式2-2（交付金）'!$AA$12)</f>
        <v/>
      </c>
      <c r="W38" s="239" t="str">
        <f>IF(B38=0,"",基本情報入力シート!$M$29)</f>
        <v/>
      </c>
      <c r="X38" s="239" t="str">
        <f>IF(B38=0,"",'別紙様式2-1（交付金）'!G$7)</f>
        <v/>
      </c>
      <c r="Y38" s="239" t="str">
        <f>IF(B38=0,"",'別紙様式2-1（交付金）'!$G$6)</f>
        <v/>
      </c>
      <c r="Z38" s="239" t="str">
        <f>IF(B38=0,"",'別紙様式2-1（交付金）'!$H$8)</f>
        <v/>
      </c>
      <c r="AA38" s="239" t="str">
        <f>IF(B38=0,"",'別紙様式2-1（交付金）'!$AE$1)</f>
        <v/>
      </c>
      <c r="AB38" s="239" t="str">
        <f>IF(B38=0,"",'別紙様式2-1（交付金）'!$G$9)</f>
        <v/>
      </c>
      <c r="AC38" s="239" t="str">
        <f>IF(B38=0,"",'別紙様式2-1（交付金）'!$G$10)</f>
        <v/>
      </c>
      <c r="AD38" s="240" t="str">
        <f>IF(B38=0,"",基本情報入力シート!$AB$40)</f>
        <v/>
      </c>
      <c r="AE38" s="239" t="str">
        <f>IF(B38=0,"",'別紙様式2-1（交付金）'!$S$69)</f>
        <v/>
      </c>
      <c r="AF38" s="239" t="str">
        <f>IF(B38=0,"",'別紙様式2-1（交付金）'!$Z$69)</f>
        <v/>
      </c>
      <c r="AG38" s="239" t="str">
        <f>IF(B38=0,"",'別紙様式2-1（交付金）'!$G$12)</f>
        <v/>
      </c>
      <c r="AH38" s="239" t="str">
        <f>IF(B38=0,"",'別紙様式2-1（交付金）'!$G$11)</f>
        <v/>
      </c>
      <c r="AI38" s="239" t="str">
        <f>IF(B38=0,"",'別紙様式2-1（交付金）'!$K$13)</f>
        <v/>
      </c>
      <c r="AJ38" s="239" t="str">
        <f>IF(B38=0,"",'別紙様式2-1（交付金）'!$Y$13)</f>
        <v/>
      </c>
      <c r="AK38" s="241" t="str">
        <f>IF(B38=0,"",'別紙様式2-1（交付金）'!$Z$16)</f>
        <v/>
      </c>
      <c r="AL38" s="241" t="str">
        <f>IF(B38=0,"",'別紙様式2-1（交付金）'!$Z$17)</f>
        <v/>
      </c>
      <c r="AM38" s="240" t="str">
        <f>IF(B38=0,"",'別紙様式2-1（交付金）'!$AJ$17)</f>
        <v/>
      </c>
      <c r="AN38" s="241" t="str">
        <f>IF(B38=0,"",'別紙様式2-1（交付金）'!$U$19)</f>
        <v/>
      </c>
      <c r="AO38" s="242" t="str">
        <f>IF(B38=0,"",'別紙様式2-1（交付金）'!$AC$19)</f>
        <v/>
      </c>
      <c r="AP38" s="240" t="str">
        <f>IF(B38=0,"",'別紙様式2-1（交付金）'!$AH$19)</f>
        <v/>
      </c>
      <c r="AQ38" s="241" t="str">
        <f>IF(B38=0,"",'別紙様式2-1（交付金）'!$U$20)</f>
        <v/>
      </c>
      <c r="AR38" s="241" t="str">
        <f>IF(B38=0,"",'別紙様式2-1（交付金）'!$U$21)</f>
        <v/>
      </c>
      <c r="AS38" s="241" t="str">
        <f>IF(B38=0,"",'別紙様式2-1（交付金）'!$N$22)</f>
        <v/>
      </c>
      <c r="AT38" s="241" t="str">
        <f>IF(B38=0,"",'別紙様式2-1（交付金）'!$N$23)</f>
        <v/>
      </c>
      <c r="AU38" s="242" t="str">
        <f>IF(B38=0,"",'別紙様式2-1（交付金）'!$V$23)</f>
        <v/>
      </c>
      <c r="AV38" s="241" t="str">
        <f>IF(B38=0,"",'別紙様式2-1（交付金）'!$Q$24)</f>
        <v/>
      </c>
      <c r="AW38" s="241" t="str">
        <f>IF(B38=0,"",'別紙様式2-1（交付金）'!$N$25)</f>
        <v/>
      </c>
      <c r="AX38" s="241" t="str">
        <f>IF(B38=0,"",'別紙様式2-1（交付金）'!$N$26)</f>
        <v/>
      </c>
      <c r="AY38" s="242" t="str">
        <f>IF(B38=0,"",'別紙様式2-1（交付金）'!$V$26)</f>
        <v/>
      </c>
      <c r="AZ38" s="241" t="str">
        <f>IF(B38=0,"",'別紙様式2-1（交付金）'!$Q$27)</f>
        <v/>
      </c>
      <c r="BA38" s="240" t="str">
        <f>IF(B38=0,"",'別紙様式2-1（交付金）'!$A$33)</f>
        <v/>
      </c>
      <c r="BB38" s="240" t="str">
        <f>IF(B38=0,"",'別紙様式2-1（交付金）'!$X$33)</f>
        <v/>
      </c>
      <c r="BC38" s="240" t="str">
        <f>IF(B38=0,"",'別紙様式2-1（交付金）'!$AI$37)</f>
        <v/>
      </c>
      <c r="BD38" s="240" t="str">
        <f>IF(B38=0,"",'別紙様式2-1（交付金）'!$H$38)</f>
        <v/>
      </c>
      <c r="BE38" s="240" t="str">
        <f>IF(B38=0,"",'別紙様式2-1（交付金）'!$M$38)</f>
        <v/>
      </c>
      <c r="BF38" s="243" t="str">
        <f>IF(B38=0,"",'別紙様式2-1（交付金）'!$U$38)</f>
        <v/>
      </c>
      <c r="BG38" s="243" t="str">
        <f>IF(B38=0,"",'別紙様式2-1（交付金）'!$H$39)</f>
        <v/>
      </c>
      <c r="BH38" s="240" t="str">
        <f>IF(B38=0,"",'別紙様式2-1（交付金）'!$M$39)</f>
        <v/>
      </c>
      <c r="BI38" s="240" t="str">
        <f>IF(B38=0,"",'別紙様式2-1（交付金）'!$R$39)</f>
        <v/>
      </c>
      <c r="BJ38" s="240" t="str">
        <f>IF(B38=0,"",'別紙様式2-1（交付金）'!$U$39)</f>
        <v/>
      </c>
      <c r="BK38" s="240" t="str">
        <f>IF(B38=0,"",'別紙様式2-1（交付金）'!$AA$39)</f>
        <v/>
      </c>
      <c r="BL38" s="244" t="str">
        <f>IF(B38=0,"",'別紙様式2-1（交付金）'!$AE$39)</f>
        <v/>
      </c>
      <c r="BM38" s="240" t="str">
        <f>IF(B38=0,"",'別紙様式2-1（交付金）'!$D$41)</f>
        <v/>
      </c>
      <c r="BN38" s="240" t="str">
        <f>IF(B38=0,"",'別紙様式2-1（交付金）'!$K$41)</f>
        <v/>
      </c>
      <c r="BO38" s="240" t="str">
        <f>IF(B38=0,"",'別紙様式2-1（交付金）'!$R$41)</f>
        <v/>
      </c>
      <c r="BP38" s="245" t="str">
        <f>IF(B38=0,"",'別紙様式2-1（交付金）'!$W$41)</f>
        <v/>
      </c>
      <c r="BQ38" s="245" t="str">
        <f>IF(B38=0,"",'別紙様式2-1（交付金）'!$D$43)</f>
        <v/>
      </c>
      <c r="BR38" s="240" t="str">
        <f>IF(B38=0,"",'別紙様式2-1（交付金）'!$D$44)</f>
        <v/>
      </c>
      <c r="BS38" s="240" t="str">
        <f>IF(B38=0,"",'別紙様式2-1（交付金）'!$D$45)</f>
        <v/>
      </c>
      <c r="BT38" s="239" t="str">
        <f>IF(B38=0,"",'別紙様式2-1（交付金）'!$L$44)</f>
        <v/>
      </c>
      <c r="BU38" s="240" t="str">
        <f>IF(B38=0,"",'別紙様式2-1（交付金）'!$AI$48)</f>
        <v/>
      </c>
      <c r="BV38" s="240" t="str">
        <f>IF(B38=0,"",'別紙様式2-1（交付金）'!$A$50)</f>
        <v/>
      </c>
      <c r="BW38" s="240" t="str">
        <f>IF(B38=0,"",'別紙様式2-1（交付金）'!$A$51)</f>
        <v/>
      </c>
      <c r="BX38" s="240" t="str">
        <f>IF(B38=0,"",'別紙様式2-1（交付金）'!$A$52)</f>
        <v/>
      </c>
      <c r="BY38" s="240" t="str">
        <f>IF(B38=0,"",'別紙様式2-1（交付金）'!$A$53)</f>
        <v/>
      </c>
      <c r="BZ38" s="240" t="str">
        <f>IF(B38=0,"",'別紙様式2-1（交付金）'!$A$54)</f>
        <v/>
      </c>
      <c r="CA38" s="240" t="str">
        <f>IF(B38=0,"",'別紙様式2-1（交付金）'!$A$55)</f>
        <v/>
      </c>
      <c r="CB38" s="240" t="str">
        <f>IF(B38=0,"",'別紙様式2-1（交付金）'!$A$56)</f>
        <v/>
      </c>
      <c r="CC38" s="240" t="str">
        <f>IF(B38=0,"",'別紙様式2-1（交付金）'!$A$57)</f>
        <v/>
      </c>
      <c r="CD38" s="240" t="str">
        <f>IF(B38=0,"",'別紙様式2-1（交付金）'!$A$58)</f>
        <v/>
      </c>
      <c r="CE38" s="240" t="str">
        <f>IF(B38=0,"",'別紙様式2-1（交付金）'!$AI$60)</f>
        <v/>
      </c>
      <c r="CF38" s="240" t="str">
        <f>IF(B38=0,"",'別紙様式2-1（交付金）'!$B$62)</f>
        <v/>
      </c>
      <c r="CG38" s="240" t="str">
        <f>IF(B38=0,"",'別紙様式2-1（交付金）'!$B$63)</f>
        <v/>
      </c>
      <c r="CH38" s="240" t="str">
        <f>IF(B38=0,"",'別紙様式2-1（交付金）'!$G$68)</f>
        <v/>
      </c>
      <c r="CI38" s="240" t="str">
        <f>IF(B38=0,"",'別紙様式2-1（交付金）'!$J$68)</f>
        <v/>
      </c>
      <c r="CJ38" s="240" t="str">
        <f>IF(B38=0,"",'別紙様式2-1（交付金）'!$AJ$77)</f>
        <v/>
      </c>
      <c r="CK38" s="240" t="str">
        <f>IF(B38=0,"",'別紙様式2-1（交付金）'!$AJ$80)</f>
        <v/>
      </c>
      <c r="CL38" s="240" t="str">
        <f>IF(B38=0,"",'別紙様式2-1（交付金）'!$AJ$81)</f>
        <v/>
      </c>
      <c r="CM38" s="240" t="str">
        <f>IF(B38=0,"",'別紙様式2-1（交付金）'!$AJ$84)</f>
        <v/>
      </c>
      <c r="CN38" s="240" t="str">
        <f>IF(B38=0,"",'別紙様式2-1（交付金）'!$AJ$87)</f>
        <v/>
      </c>
      <c r="CO38" s="240" t="str">
        <f>IF(B38=0,"",'別紙様式2-1（交付金）'!$AJ$90)</f>
        <v/>
      </c>
      <c r="CP38" s="240" t="str">
        <f>IF(B38=0,"",'別紙様式2-1（交付金）'!$AJ$91)</f>
        <v/>
      </c>
      <c r="CQ38" s="240" t="str">
        <f>IF(B38=0,"",'別紙様式2-1（交付金）'!$AJ$94)</f>
        <v/>
      </c>
      <c r="CR38" s="240" t="str">
        <f>IF(B38=0,"",'別紙様式2-1（交付金）'!$AJ$95)</f>
        <v/>
      </c>
      <c r="CS38" s="240" t="str">
        <f>IF(B38=0,"",'別紙様式2-1（交付金）'!$AJ$96)</f>
        <v/>
      </c>
    </row>
    <row r="39" spans="1:97">
      <c r="A39" s="239" t="str">
        <f t="shared" si="0"/>
        <v/>
      </c>
      <c r="B39" s="246">
        <f>IF(基本情報入力シート!C78=0,0,基本情報入力シート!C78)</f>
        <v>0</v>
      </c>
      <c r="C39" s="246" t="str">
        <f>IF(B39=0,"",'別紙様式2-2（交付金）'!C50)</f>
        <v/>
      </c>
      <c r="D39" s="246" t="str">
        <f>IF(B39=0,"",'別紙様式2-2（交付金）'!D50)</f>
        <v/>
      </c>
      <c r="E39" s="246" t="str">
        <f>IF(B39=0,"",'別紙様式2-2（交付金）'!E50)</f>
        <v/>
      </c>
      <c r="F39" s="246" t="str">
        <f>IF(B39=0,"",'別紙様式2-2（交付金）'!F50)</f>
        <v/>
      </c>
      <c r="G39" s="246" t="str">
        <f>IF(B39=0,"",'別紙様式2-2（交付金）'!G50)</f>
        <v/>
      </c>
      <c r="H39" s="247" t="str">
        <f>IF(B39=0,"",'別紙様式2-2（交付金）'!H50)</f>
        <v/>
      </c>
      <c r="I39" s="248" t="str">
        <f>IF(B39=0,"",'別紙様式2-2（交付金）'!I50)</f>
        <v/>
      </c>
      <c r="J39" s="249" t="str">
        <f>IF(B39=0,"",'別紙様式2-2（交付金）'!J50)</f>
        <v/>
      </c>
      <c r="K39" s="247" t="str">
        <f>IF(B39=0,"",'別紙様式2-2（交付金）'!N50)</f>
        <v/>
      </c>
      <c r="L39" s="247" t="str">
        <f>IF(B39=0,"",'別紙様式2-2（交付金）'!U50)</f>
        <v/>
      </c>
      <c r="M39" s="248" t="str">
        <f>IF(B39=0,"",'別紙様式2-2（交付金）'!W50)</f>
        <v/>
      </c>
      <c r="N39" s="248" t="str">
        <f>IF(B39=0,"",'別紙様式2-2（交付金）'!X50)</f>
        <v/>
      </c>
      <c r="O39" s="247" t="str">
        <f>IF(B39=0,"",'別紙様式2-2（交付金）'!Y50)</f>
        <v/>
      </c>
      <c r="P39" s="247" t="str">
        <f>IF(B39=0,"",'別紙様式2-2（交付金）'!Z50)</f>
        <v/>
      </c>
      <c r="Q39" s="237" t="str">
        <f>IF(B39=0,"",'別紙様式2-2（交付金）'!$F$5)</f>
        <v/>
      </c>
      <c r="R39" s="237" t="str">
        <f>IF(B39=0,"",'別紙様式2-2（交付金）'!$F$6)</f>
        <v/>
      </c>
      <c r="S39" s="238" t="str">
        <f>IF(B39=0,"",'別紙様式2-2（交付金）'!$AB$9)</f>
        <v/>
      </c>
      <c r="T39" s="238" t="str">
        <f>IF(B39=0,"",'別紙様式2-2（交付金）'!$AB$10)</f>
        <v/>
      </c>
      <c r="U39" s="238" t="str">
        <f>IF(B39=0,"",'別紙様式2-2（交付金）'!$AB$11)</f>
        <v/>
      </c>
      <c r="V39" s="238" t="str">
        <f>IF(B39=0,"",'別紙様式2-2（交付金）'!$AA$12)</f>
        <v/>
      </c>
      <c r="W39" s="239" t="str">
        <f>IF(B39=0,"",基本情報入力シート!$M$29)</f>
        <v/>
      </c>
      <c r="X39" s="239" t="str">
        <f>IF(B39=0,"",'別紙様式2-1（交付金）'!G$7)</f>
        <v/>
      </c>
      <c r="Y39" s="239" t="str">
        <f>IF(B39=0,"",'別紙様式2-1（交付金）'!$G$6)</f>
        <v/>
      </c>
      <c r="Z39" s="239" t="str">
        <f>IF(B39=0,"",'別紙様式2-1（交付金）'!$H$8)</f>
        <v/>
      </c>
      <c r="AA39" s="239" t="str">
        <f>IF(B39=0,"",'別紙様式2-1（交付金）'!$AE$1)</f>
        <v/>
      </c>
      <c r="AB39" s="239" t="str">
        <f>IF(B39=0,"",'別紙様式2-1（交付金）'!$G$9)</f>
        <v/>
      </c>
      <c r="AC39" s="239" t="str">
        <f>IF(B39=0,"",'別紙様式2-1（交付金）'!$G$10)</f>
        <v/>
      </c>
      <c r="AD39" s="240" t="str">
        <f>IF(B39=0,"",基本情報入力シート!$AB$40)</f>
        <v/>
      </c>
      <c r="AE39" s="239" t="str">
        <f>IF(B39=0,"",'別紙様式2-1（交付金）'!$S$69)</f>
        <v/>
      </c>
      <c r="AF39" s="239" t="str">
        <f>IF(B39=0,"",'別紙様式2-1（交付金）'!$Z$69)</f>
        <v/>
      </c>
      <c r="AG39" s="239" t="str">
        <f>IF(B39=0,"",'別紙様式2-1（交付金）'!$G$12)</f>
        <v/>
      </c>
      <c r="AH39" s="239" t="str">
        <f>IF(B39=0,"",'別紙様式2-1（交付金）'!$G$11)</f>
        <v/>
      </c>
      <c r="AI39" s="239" t="str">
        <f>IF(B39=0,"",'別紙様式2-1（交付金）'!$K$13)</f>
        <v/>
      </c>
      <c r="AJ39" s="239" t="str">
        <f>IF(B39=0,"",'別紙様式2-1（交付金）'!$Y$13)</f>
        <v/>
      </c>
      <c r="AK39" s="241" t="str">
        <f>IF(B39=0,"",'別紙様式2-1（交付金）'!$Z$16)</f>
        <v/>
      </c>
      <c r="AL39" s="241" t="str">
        <f>IF(B39=0,"",'別紙様式2-1（交付金）'!$Z$17)</f>
        <v/>
      </c>
      <c r="AM39" s="240" t="str">
        <f>IF(B39=0,"",'別紙様式2-1（交付金）'!$AJ$17)</f>
        <v/>
      </c>
      <c r="AN39" s="241" t="str">
        <f>IF(B39=0,"",'別紙様式2-1（交付金）'!$U$19)</f>
        <v/>
      </c>
      <c r="AO39" s="242" t="str">
        <f>IF(B39=0,"",'別紙様式2-1（交付金）'!$AC$19)</f>
        <v/>
      </c>
      <c r="AP39" s="240" t="str">
        <f>IF(B39=0,"",'別紙様式2-1（交付金）'!$AH$19)</f>
        <v/>
      </c>
      <c r="AQ39" s="241" t="str">
        <f>IF(B39=0,"",'別紙様式2-1（交付金）'!$U$20)</f>
        <v/>
      </c>
      <c r="AR39" s="241" t="str">
        <f>IF(B39=0,"",'別紙様式2-1（交付金）'!$U$21)</f>
        <v/>
      </c>
      <c r="AS39" s="241" t="str">
        <f>IF(B39=0,"",'別紙様式2-1（交付金）'!$N$22)</f>
        <v/>
      </c>
      <c r="AT39" s="241" t="str">
        <f>IF(B39=0,"",'別紙様式2-1（交付金）'!$N$23)</f>
        <v/>
      </c>
      <c r="AU39" s="242" t="str">
        <f>IF(B39=0,"",'別紙様式2-1（交付金）'!$V$23)</f>
        <v/>
      </c>
      <c r="AV39" s="241" t="str">
        <f>IF(B39=0,"",'別紙様式2-1（交付金）'!$Q$24)</f>
        <v/>
      </c>
      <c r="AW39" s="241" t="str">
        <f>IF(B39=0,"",'別紙様式2-1（交付金）'!$N$25)</f>
        <v/>
      </c>
      <c r="AX39" s="241" t="str">
        <f>IF(B39=0,"",'別紙様式2-1（交付金）'!$N$26)</f>
        <v/>
      </c>
      <c r="AY39" s="242" t="str">
        <f>IF(B39=0,"",'別紙様式2-1（交付金）'!$V$26)</f>
        <v/>
      </c>
      <c r="AZ39" s="241" t="str">
        <f>IF(B39=0,"",'別紙様式2-1（交付金）'!$Q$27)</f>
        <v/>
      </c>
      <c r="BA39" s="240" t="str">
        <f>IF(B39=0,"",'別紙様式2-1（交付金）'!$A$33)</f>
        <v/>
      </c>
      <c r="BB39" s="240" t="str">
        <f>IF(B39=0,"",'別紙様式2-1（交付金）'!$X$33)</f>
        <v/>
      </c>
      <c r="BC39" s="240" t="str">
        <f>IF(B39=0,"",'別紙様式2-1（交付金）'!$AI$37)</f>
        <v/>
      </c>
      <c r="BD39" s="240" t="str">
        <f>IF(B39=0,"",'別紙様式2-1（交付金）'!$H$38)</f>
        <v/>
      </c>
      <c r="BE39" s="240" t="str">
        <f>IF(B39=0,"",'別紙様式2-1（交付金）'!$M$38)</f>
        <v/>
      </c>
      <c r="BF39" s="243" t="str">
        <f>IF(B39=0,"",'別紙様式2-1（交付金）'!$U$38)</f>
        <v/>
      </c>
      <c r="BG39" s="243" t="str">
        <f>IF(B39=0,"",'別紙様式2-1（交付金）'!$H$39)</f>
        <v/>
      </c>
      <c r="BH39" s="240" t="str">
        <f>IF(B39=0,"",'別紙様式2-1（交付金）'!$M$39)</f>
        <v/>
      </c>
      <c r="BI39" s="240" t="str">
        <f>IF(B39=0,"",'別紙様式2-1（交付金）'!$R$39)</f>
        <v/>
      </c>
      <c r="BJ39" s="240" t="str">
        <f>IF(B39=0,"",'別紙様式2-1（交付金）'!$U$39)</f>
        <v/>
      </c>
      <c r="BK39" s="240" t="str">
        <f>IF(B39=0,"",'別紙様式2-1（交付金）'!$AA$39)</f>
        <v/>
      </c>
      <c r="BL39" s="244" t="str">
        <f>IF(B39=0,"",'別紙様式2-1（交付金）'!$AE$39)</f>
        <v/>
      </c>
      <c r="BM39" s="240" t="str">
        <f>IF(B39=0,"",'別紙様式2-1（交付金）'!$D$41)</f>
        <v/>
      </c>
      <c r="BN39" s="240" t="str">
        <f>IF(B39=0,"",'別紙様式2-1（交付金）'!$K$41)</f>
        <v/>
      </c>
      <c r="BO39" s="240" t="str">
        <f>IF(B39=0,"",'別紙様式2-1（交付金）'!$R$41)</f>
        <v/>
      </c>
      <c r="BP39" s="245" t="str">
        <f>IF(B39=0,"",'別紙様式2-1（交付金）'!$W$41)</f>
        <v/>
      </c>
      <c r="BQ39" s="245" t="str">
        <f>IF(B39=0,"",'別紙様式2-1（交付金）'!$D$43)</f>
        <v/>
      </c>
      <c r="BR39" s="240" t="str">
        <f>IF(B39=0,"",'別紙様式2-1（交付金）'!$D$44)</f>
        <v/>
      </c>
      <c r="BS39" s="240" t="str">
        <f>IF(B39=0,"",'別紙様式2-1（交付金）'!$D$45)</f>
        <v/>
      </c>
      <c r="BT39" s="239" t="str">
        <f>IF(B39=0,"",'別紙様式2-1（交付金）'!$L$44)</f>
        <v/>
      </c>
      <c r="BU39" s="240" t="str">
        <f>IF(B39=0,"",'別紙様式2-1（交付金）'!$AI$48)</f>
        <v/>
      </c>
      <c r="BV39" s="240" t="str">
        <f>IF(B39=0,"",'別紙様式2-1（交付金）'!$A$50)</f>
        <v/>
      </c>
      <c r="BW39" s="240" t="str">
        <f>IF(B39=0,"",'別紙様式2-1（交付金）'!$A$51)</f>
        <v/>
      </c>
      <c r="BX39" s="240" t="str">
        <f>IF(B39=0,"",'別紙様式2-1（交付金）'!$A$52)</f>
        <v/>
      </c>
      <c r="BY39" s="240" t="str">
        <f>IF(B39=0,"",'別紙様式2-1（交付金）'!$A$53)</f>
        <v/>
      </c>
      <c r="BZ39" s="240" t="str">
        <f>IF(B39=0,"",'別紙様式2-1（交付金）'!$A$54)</f>
        <v/>
      </c>
      <c r="CA39" s="240" t="str">
        <f>IF(B39=0,"",'別紙様式2-1（交付金）'!$A$55)</f>
        <v/>
      </c>
      <c r="CB39" s="240" t="str">
        <f>IF(B39=0,"",'別紙様式2-1（交付金）'!$A$56)</f>
        <v/>
      </c>
      <c r="CC39" s="240" t="str">
        <f>IF(B39=0,"",'別紙様式2-1（交付金）'!$A$57)</f>
        <v/>
      </c>
      <c r="CD39" s="240" t="str">
        <f>IF(B39=0,"",'別紙様式2-1（交付金）'!$A$58)</f>
        <v/>
      </c>
      <c r="CE39" s="240" t="str">
        <f>IF(B39=0,"",'別紙様式2-1（交付金）'!$AI$60)</f>
        <v/>
      </c>
      <c r="CF39" s="240" t="str">
        <f>IF(B39=0,"",'別紙様式2-1（交付金）'!$B$62)</f>
        <v/>
      </c>
      <c r="CG39" s="240" t="str">
        <f>IF(B39=0,"",'別紙様式2-1（交付金）'!$B$63)</f>
        <v/>
      </c>
      <c r="CH39" s="240" t="str">
        <f>IF(B39=0,"",'別紙様式2-1（交付金）'!$G$68)</f>
        <v/>
      </c>
      <c r="CI39" s="240" t="str">
        <f>IF(B39=0,"",'別紙様式2-1（交付金）'!$J$68)</f>
        <v/>
      </c>
      <c r="CJ39" s="240" t="str">
        <f>IF(B39=0,"",'別紙様式2-1（交付金）'!$AJ$77)</f>
        <v/>
      </c>
      <c r="CK39" s="240" t="str">
        <f>IF(B39=0,"",'別紙様式2-1（交付金）'!$AJ$80)</f>
        <v/>
      </c>
      <c r="CL39" s="240" t="str">
        <f>IF(B39=0,"",'別紙様式2-1（交付金）'!$AJ$81)</f>
        <v/>
      </c>
      <c r="CM39" s="240" t="str">
        <f>IF(B39=0,"",'別紙様式2-1（交付金）'!$AJ$84)</f>
        <v/>
      </c>
      <c r="CN39" s="240" t="str">
        <f>IF(B39=0,"",'別紙様式2-1（交付金）'!$AJ$87)</f>
        <v/>
      </c>
      <c r="CO39" s="240" t="str">
        <f>IF(B39=0,"",'別紙様式2-1（交付金）'!$AJ$90)</f>
        <v/>
      </c>
      <c r="CP39" s="240" t="str">
        <f>IF(B39=0,"",'別紙様式2-1（交付金）'!$AJ$91)</f>
        <v/>
      </c>
      <c r="CQ39" s="240" t="str">
        <f>IF(B39=0,"",'別紙様式2-1（交付金）'!$AJ$94)</f>
        <v/>
      </c>
      <c r="CR39" s="240" t="str">
        <f>IF(B39=0,"",'別紙様式2-1（交付金）'!$AJ$95)</f>
        <v/>
      </c>
      <c r="CS39" s="240" t="str">
        <f>IF(B39=0,"",'別紙様式2-1（交付金）'!$AJ$96)</f>
        <v/>
      </c>
    </row>
    <row r="40" spans="1:97">
      <c r="A40" s="239" t="str">
        <f t="shared" si="0"/>
        <v/>
      </c>
      <c r="B40" s="246">
        <f>IF(基本情報入力シート!C79=0,0,基本情報入力シート!C79)</f>
        <v>0</v>
      </c>
      <c r="C40" s="246" t="str">
        <f>IF(B40=0,"",'別紙様式2-2（交付金）'!C51)</f>
        <v/>
      </c>
      <c r="D40" s="246" t="str">
        <f>IF(B40=0,"",'別紙様式2-2（交付金）'!D51)</f>
        <v/>
      </c>
      <c r="E40" s="246" t="str">
        <f>IF(B40=0,"",'別紙様式2-2（交付金）'!E51)</f>
        <v/>
      </c>
      <c r="F40" s="246" t="str">
        <f>IF(B40=0,"",'別紙様式2-2（交付金）'!F51)</f>
        <v/>
      </c>
      <c r="G40" s="246" t="str">
        <f>IF(B40=0,"",'別紙様式2-2（交付金）'!G51)</f>
        <v/>
      </c>
      <c r="H40" s="247" t="str">
        <f>IF(B40=0,"",'別紙様式2-2（交付金）'!H51)</f>
        <v/>
      </c>
      <c r="I40" s="248" t="str">
        <f>IF(B40=0,"",'別紙様式2-2（交付金）'!I51)</f>
        <v/>
      </c>
      <c r="J40" s="249" t="str">
        <f>IF(B40=0,"",'別紙様式2-2（交付金）'!J51)</f>
        <v/>
      </c>
      <c r="K40" s="247" t="str">
        <f>IF(B40=0,"",'別紙様式2-2（交付金）'!N51)</f>
        <v/>
      </c>
      <c r="L40" s="247" t="str">
        <f>IF(B40=0,"",'別紙様式2-2（交付金）'!U51)</f>
        <v/>
      </c>
      <c r="M40" s="248" t="str">
        <f>IF(B40=0,"",'別紙様式2-2（交付金）'!W51)</f>
        <v/>
      </c>
      <c r="N40" s="248" t="str">
        <f>IF(B40=0,"",'別紙様式2-2（交付金）'!X51)</f>
        <v/>
      </c>
      <c r="O40" s="247" t="str">
        <f>IF(B40=0,"",'別紙様式2-2（交付金）'!Y51)</f>
        <v/>
      </c>
      <c r="P40" s="247" t="str">
        <f>IF(B40=0,"",'別紙様式2-2（交付金）'!Z51)</f>
        <v/>
      </c>
      <c r="Q40" s="237" t="str">
        <f>IF(B40=0,"",'別紙様式2-2（交付金）'!$F$5)</f>
        <v/>
      </c>
      <c r="R40" s="237" t="str">
        <f>IF(B40=0,"",'別紙様式2-2（交付金）'!$F$6)</f>
        <v/>
      </c>
      <c r="S40" s="238" t="str">
        <f>IF(B40=0,"",'別紙様式2-2（交付金）'!$AB$9)</f>
        <v/>
      </c>
      <c r="T40" s="238" t="str">
        <f>IF(B40=0,"",'別紙様式2-2（交付金）'!$AB$10)</f>
        <v/>
      </c>
      <c r="U40" s="238" t="str">
        <f>IF(B40=0,"",'別紙様式2-2（交付金）'!$AB$11)</f>
        <v/>
      </c>
      <c r="V40" s="238" t="str">
        <f>IF(B40=0,"",'別紙様式2-2（交付金）'!$AA$12)</f>
        <v/>
      </c>
      <c r="W40" s="239" t="str">
        <f>IF(B40=0,"",基本情報入力シート!$M$29)</f>
        <v/>
      </c>
      <c r="X40" s="239" t="str">
        <f>IF(B40=0,"",'別紙様式2-1（交付金）'!G$7)</f>
        <v/>
      </c>
      <c r="Y40" s="239" t="str">
        <f>IF(B40=0,"",'別紙様式2-1（交付金）'!$G$6)</f>
        <v/>
      </c>
      <c r="Z40" s="239" t="str">
        <f>IF(B40=0,"",'別紙様式2-1（交付金）'!$H$8)</f>
        <v/>
      </c>
      <c r="AA40" s="239" t="str">
        <f>IF(B40=0,"",'別紙様式2-1（交付金）'!$AE$1)</f>
        <v/>
      </c>
      <c r="AB40" s="239" t="str">
        <f>IF(B40=0,"",'別紙様式2-1（交付金）'!$G$9)</f>
        <v/>
      </c>
      <c r="AC40" s="239" t="str">
        <f>IF(B40=0,"",'別紙様式2-1（交付金）'!$G$10)</f>
        <v/>
      </c>
      <c r="AD40" s="240" t="str">
        <f>IF(B40=0,"",基本情報入力シート!$AB$40)</f>
        <v/>
      </c>
      <c r="AE40" s="239" t="str">
        <f>IF(B40=0,"",'別紙様式2-1（交付金）'!$S$69)</f>
        <v/>
      </c>
      <c r="AF40" s="239" t="str">
        <f>IF(B40=0,"",'別紙様式2-1（交付金）'!$Z$69)</f>
        <v/>
      </c>
      <c r="AG40" s="239" t="str">
        <f>IF(B40=0,"",'別紙様式2-1（交付金）'!$G$12)</f>
        <v/>
      </c>
      <c r="AH40" s="239" t="str">
        <f>IF(B40=0,"",'別紙様式2-1（交付金）'!$G$11)</f>
        <v/>
      </c>
      <c r="AI40" s="239" t="str">
        <f>IF(B40=0,"",'別紙様式2-1（交付金）'!$K$13)</f>
        <v/>
      </c>
      <c r="AJ40" s="239" t="str">
        <f>IF(B40=0,"",'別紙様式2-1（交付金）'!$Y$13)</f>
        <v/>
      </c>
      <c r="AK40" s="241" t="str">
        <f>IF(B40=0,"",'別紙様式2-1（交付金）'!$Z$16)</f>
        <v/>
      </c>
      <c r="AL40" s="241" t="str">
        <f>IF(B40=0,"",'別紙様式2-1（交付金）'!$Z$17)</f>
        <v/>
      </c>
      <c r="AM40" s="240" t="str">
        <f>IF(B40=0,"",'別紙様式2-1（交付金）'!$AJ$17)</f>
        <v/>
      </c>
      <c r="AN40" s="241" t="str">
        <f>IF(B40=0,"",'別紙様式2-1（交付金）'!$U$19)</f>
        <v/>
      </c>
      <c r="AO40" s="242" t="str">
        <f>IF(B40=0,"",'別紙様式2-1（交付金）'!$AC$19)</f>
        <v/>
      </c>
      <c r="AP40" s="240" t="str">
        <f>IF(B40=0,"",'別紙様式2-1（交付金）'!$AH$19)</f>
        <v/>
      </c>
      <c r="AQ40" s="241" t="str">
        <f>IF(B40=0,"",'別紙様式2-1（交付金）'!$U$20)</f>
        <v/>
      </c>
      <c r="AR40" s="241" t="str">
        <f>IF(B40=0,"",'別紙様式2-1（交付金）'!$U$21)</f>
        <v/>
      </c>
      <c r="AS40" s="241" t="str">
        <f>IF(B40=0,"",'別紙様式2-1（交付金）'!$N$22)</f>
        <v/>
      </c>
      <c r="AT40" s="241" t="str">
        <f>IF(B40=0,"",'別紙様式2-1（交付金）'!$N$23)</f>
        <v/>
      </c>
      <c r="AU40" s="242" t="str">
        <f>IF(B40=0,"",'別紙様式2-1（交付金）'!$V$23)</f>
        <v/>
      </c>
      <c r="AV40" s="241" t="str">
        <f>IF(B40=0,"",'別紙様式2-1（交付金）'!$Q$24)</f>
        <v/>
      </c>
      <c r="AW40" s="241" t="str">
        <f>IF(B40=0,"",'別紙様式2-1（交付金）'!$N$25)</f>
        <v/>
      </c>
      <c r="AX40" s="241" t="str">
        <f>IF(B40=0,"",'別紙様式2-1（交付金）'!$N$26)</f>
        <v/>
      </c>
      <c r="AY40" s="242" t="str">
        <f>IF(B40=0,"",'別紙様式2-1（交付金）'!$V$26)</f>
        <v/>
      </c>
      <c r="AZ40" s="241" t="str">
        <f>IF(B40=0,"",'別紙様式2-1（交付金）'!$Q$27)</f>
        <v/>
      </c>
      <c r="BA40" s="240" t="str">
        <f>IF(B40=0,"",'別紙様式2-1（交付金）'!$A$33)</f>
        <v/>
      </c>
      <c r="BB40" s="240" t="str">
        <f>IF(B40=0,"",'別紙様式2-1（交付金）'!$X$33)</f>
        <v/>
      </c>
      <c r="BC40" s="240" t="str">
        <f>IF(B40=0,"",'別紙様式2-1（交付金）'!$AI$37)</f>
        <v/>
      </c>
      <c r="BD40" s="240" t="str">
        <f>IF(B40=0,"",'別紙様式2-1（交付金）'!$H$38)</f>
        <v/>
      </c>
      <c r="BE40" s="240" t="str">
        <f>IF(B40=0,"",'別紙様式2-1（交付金）'!$M$38)</f>
        <v/>
      </c>
      <c r="BF40" s="243" t="str">
        <f>IF(B40=0,"",'別紙様式2-1（交付金）'!$U$38)</f>
        <v/>
      </c>
      <c r="BG40" s="243" t="str">
        <f>IF(B40=0,"",'別紙様式2-1（交付金）'!$H$39)</f>
        <v/>
      </c>
      <c r="BH40" s="240" t="str">
        <f>IF(B40=0,"",'別紙様式2-1（交付金）'!$M$39)</f>
        <v/>
      </c>
      <c r="BI40" s="240" t="str">
        <f>IF(B40=0,"",'別紙様式2-1（交付金）'!$R$39)</f>
        <v/>
      </c>
      <c r="BJ40" s="240" t="str">
        <f>IF(B40=0,"",'別紙様式2-1（交付金）'!$U$39)</f>
        <v/>
      </c>
      <c r="BK40" s="240" t="str">
        <f>IF(B40=0,"",'別紙様式2-1（交付金）'!$AA$39)</f>
        <v/>
      </c>
      <c r="BL40" s="244" t="str">
        <f>IF(B40=0,"",'別紙様式2-1（交付金）'!$AE$39)</f>
        <v/>
      </c>
      <c r="BM40" s="240" t="str">
        <f>IF(B40=0,"",'別紙様式2-1（交付金）'!$D$41)</f>
        <v/>
      </c>
      <c r="BN40" s="240" t="str">
        <f>IF(B40=0,"",'別紙様式2-1（交付金）'!$K$41)</f>
        <v/>
      </c>
      <c r="BO40" s="240" t="str">
        <f>IF(B40=0,"",'別紙様式2-1（交付金）'!$R$41)</f>
        <v/>
      </c>
      <c r="BP40" s="245" t="str">
        <f>IF(B40=0,"",'別紙様式2-1（交付金）'!$W$41)</f>
        <v/>
      </c>
      <c r="BQ40" s="245" t="str">
        <f>IF(B40=0,"",'別紙様式2-1（交付金）'!$D$43)</f>
        <v/>
      </c>
      <c r="BR40" s="240" t="str">
        <f>IF(B40=0,"",'別紙様式2-1（交付金）'!$D$44)</f>
        <v/>
      </c>
      <c r="BS40" s="240" t="str">
        <f>IF(B40=0,"",'別紙様式2-1（交付金）'!$D$45)</f>
        <v/>
      </c>
      <c r="BT40" s="239" t="str">
        <f>IF(B40=0,"",'別紙様式2-1（交付金）'!$L$44)</f>
        <v/>
      </c>
      <c r="BU40" s="240" t="str">
        <f>IF(B40=0,"",'別紙様式2-1（交付金）'!$AI$48)</f>
        <v/>
      </c>
      <c r="BV40" s="240" t="str">
        <f>IF(B40=0,"",'別紙様式2-1（交付金）'!$A$50)</f>
        <v/>
      </c>
      <c r="BW40" s="240" t="str">
        <f>IF(B40=0,"",'別紙様式2-1（交付金）'!$A$51)</f>
        <v/>
      </c>
      <c r="BX40" s="240" t="str">
        <f>IF(B40=0,"",'別紙様式2-1（交付金）'!$A$52)</f>
        <v/>
      </c>
      <c r="BY40" s="240" t="str">
        <f>IF(B40=0,"",'別紙様式2-1（交付金）'!$A$53)</f>
        <v/>
      </c>
      <c r="BZ40" s="240" t="str">
        <f>IF(B40=0,"",'別紙様式2-1（交付金）'!$A$54)</f>
        <v/>
      </c>
      <c r="CA40" s="240" t="str">
        <f>IF(B40=0,"",'別紙様式2-1（交付金）'!$A$55)</f>
        <v/>
      </c>
      <c r="CB40" s="240" t="str">
        <f>IF(B40=0,"",'別紙様式2-1（交付金）'!$A$56)</f>
        <v/>
      </c>
      <c r="CC40" s="240" t="str">
        <f>IF(B40=0,"",'別紙様式2-1（交付金）'!$A$57)</f>
        <v/>
      </c>
      <c r="CD40" s="240" t="str">
        <f>IF(B40=0,"",'別紙様式2-1（交付金）'!$A$58)</f>
        <v/>
      </c>
      <c r="CE40" s="240" t="str">
        <f>IF(B40=0,"",'別紙様式2-1（交付金）'!$AI$60)</f>
        <v/>
      </c>
      <c r="CF40" s="240" t="str">
        <f>IF(B40=0,"",'別紙様式2-1（交付金）'!$B$62)</f>
        <v/>
      </c>
      <c r="CG40" s="240" t="str">
        <f>IF(B40=0,"",'別紙様式2-1（交付金）'!$B$63)</f>
        <v/>
      </c>
      <c r="CH40" s="240" t="str">
        <f>IF(B40=0,"",'別紙様式2-1（交付金）'!$G$68)</f>
        <v/>
      </c>
      <c r="CI40" s="240" t="str">
        <f>IF(B40=0,"",'別紙様式2-1（交付金）'!$J$68)</f>
        <v/>
      </c>
      <c r="CJ40" s="240" t="str">
        <f>IF(B40=0,"",'別紙様式2-1（交付金）'!$AJ$77)</f>
        <v/>
      </c>
      <c r="CK40" s="240" t="str">
        <f>IF(B40=0,"",'別紙様式2-1（交付金）'!$AJ$80)</f>
        <v/>
      </c>
      <c r="CL40" s="240" t="str">
        <f>IF(B40=0,"",'別紙様式2-1（交付金）'!$AJ$81)</f>
        <v/>
      </c>
      <c r="CM40" s="240" t="str">
        <f>IF(B40=0,"",'別紙様式2-1（交付金）'!$AJ$84)</f>
        <v/>
      </c>
      <c r="CN40" s="240" t="str">
        <f>IF(B40=0,"",'別紙様式2-1（交付金）'!$AJ$87)</f>
        <v/>
      </c>
      <c r="CO40" s="240" t="str">
        <f>IF(B40=0,"",'別紙様式2-1（交付金）'!$AJ$90)</f>
        <v/>
      </c>
      <c r="CP40" s="240" t="str">
        <f>IF(B40=0,"",'別紙様式2-1（交付金）'!$AJ$91)</f>
        <v/>
      </c>
      <c r="CQ40" s="240" t="str">
        <f>IF(B40=0,"",'別紙様式2-1（交付金）'!$AJ$94)</f>
        <v/>
      </c>
      <c r="CR40" s="240" t="str">
        <f>IF(B40=0,"",'別紙様式2-1（交付金）'!$AJ$95)</f>
        <v/>
      </c>
      <c r="CS40" s="240" t="str">
        <f>IF(B40=0,"",'別紙様式2-1（交付金）'!$AJ$96)</f>
        <v/>
      </c>
    </row>
    <row r="41" spans="1:97">
      <c r="A41" s="239" t="str">
        <f t="shared" si="0"/>
        <v/>
      </c>
      <c r="B41" s="246">
        <f>IF(基本情報入力シート!C80=0,0,基本情報入力シート!C80)</f>
        <v>0</v>
      </c>
      <c r="C41" s="246" t="str">
        <f>IF(B41=0,"",'別紙様式2-2（交付金）'!C52)</f>
        <v/>
      </c>
      <c r="D41" s="246" t="str">
        <f>IF(B41=0,"",'別紙様式2-2（交付金）'!D52)</f>
        <v/>
      </c>
      <c r="E41" s="246" t="str">
        <f>IF(B41=0,"",'別紙様式2-2（交付金）'!E52)</f>
        <v/>
      </c>
      <c r="F41" s="246" t="str">
        <f>IF(B41=0,"",'別紙様式2-2（交付金）'!F52)</f>
        <v/>
      </c>
      <c r="G41" s="246" t="str">
        <f>IF(B41=0,"",'別紙様式2-2（交付金）'!G52)</f>
        <v/>
      </c>
      <c r="H41" s="247" t="str">
        <f>IF(B41=0,"",'別紙様式2-2（交付金）'!H52)</f>
        <v/>
      </c>
      <c r="I41" s="248" t="str">
        <f>IF(B41=0,"",'別紙様式2-2（交付金）'!I52)</f>
        <v/>
      </c>
      <c r="J41" s="249" t="str">
        <f>IF(B41=0,"",'別紙様式2-2（交付金）'!J52)</f>
        <v/>
      </c>
      <c r="K41" s="247" t="str">
        <f>IF(B41=0,"",'別紙様式2-2（交付金）'!N52)</f>
        <v/>
      </c>
      <c r="L41" s="247" t="str">
        <f>IF(B41=0,"",'別紙様式2-2（交付金）'!U52)</f>
        <v/>
      </c>
      <c r="M41" s="248" t="str">
        <f>IF(B41=0,"",'別紙様式2-2（交付金）'!W52)</f>
        <v/>
      </c>
      <c r="N41" s="248" t="str">
        <f>IF(B41=0,"",'別紙様式2-2（交付金）'!X52)</f>
        <v/>
      </c>
      <c r="O41" s="247" t="str">
        <f>IF(B41=0,"",'別紙様式2-2（交付金）'!Y52)</f>
        <v/>
      </c>
      <c r="P41" s="247" t="str">
        <f>IF(B41=0,"",'別紙様式2-2（交付金）'!Z52)</f>
        <v/>
      </c>
      <c r="Q41" s="237" t="str">
        <f>IF(B41=0,"",'別紙様式2-2（交付金）'!$F$5)</f>
        <v/>
      </c>
      <c r="R41" s="237" t="str">
        <f>IF(B41=0,"",'別紙様式2-2（交付金）'!$F$6)</f>
        <v/>
      </c>
      <c r="S41" s="238" t="str">
        <f>IF(B41=0,"",'別紙様式2-2（交付金）'!$AB$9)</f>
        <v/>
      </c>
      <c r="T41" s="238" t="str">
        <f>IF(B41=0,"",'別紙様式2-2（交付金）'!$AB$10)</f>
        <v/>
      </c>
      <c r="U41" s="238" t="str">
        <f>IF(B41=0,"",'別紙様式2-2（交付金）'!$AB$11)</f>
        <v/>
      </c>
      <c r="V41" s="238" t="str">
        <f>IF(B41=0,"",'別紙様式2-2（交付金）'!$AA$12)</f>
        <v/>
      </c>
      <c r="W41" s="239" t="str">
        <f>IF(B41=0,"",基本情報入力シート!$M$29)</f>
        <v/>
      </c>
      <c r="X41" s="239" t="str">
        <f>IF(B41=0,"",'別紙様式2-1（交付金）'!G$7)</f>
        <v/>
      </c>
      <c r="Y41" s="239" t="str">
        <f>IF(B41=0,"",'別紙様式2-1（交付金）'!$G$6)</f>
        <v/>
      </c>
      <c r="Z41" s="239" t="str">
        <f>IF(B41=0,"",'別紙様式2-1（交付金）'!$H$8)</f>
        <v/>
      </c>
      <c r="AA41" s="239" t="str">
        <f>IF(B41=0,"",'別紙様式2-1（交付金）'!$AE$1)</f>
        <v/>
      </c>
      <c r="AB41" s="239" t="str">
        <f>IF(B41=0,"",'別紙様式2-1（交付金）'!$G$9)</f>
        <v/>
      </c>
      <c r="AC41" s="239" t="str">
        <f>IF(B41=0,"",'別紙様式2-1（交付金）'!$G$10)</f>
        <v/>
      </c>
      <c r="AD41" s="240" t="str">
        <f>IF(B41=0,"",基本情報入力シート!$AB$40)</f>
        <v/>
      </c>
      <c r="AE41" s="239" t="str">
        <f>IF(B41=0,"",'別紙様式2-1（交付金）'!$S$69)</f>
        <v/>
      </c>
      <c r="AF41" s="239" t="str">
        <f>IF(B41=0,"",'別紙様式2-1（交付金）'!$Z$69)</f>
        <v/>
      </c>
      <c r="AG41" s="239" t="str">
        <f>IF(B41=0,"",'別紙様式2-1（交付金）'!$G$12)</f>
        <v/>
      </c>
      <c r="AH41" s="239" t="str">
        <f>IF(B41=0,"",'別紙様式2-1（交付金）'!$G$11)</f>
        <v/>
      </c>
      <c r="AI41" s="239" t="str">
        <f>IF(B41=0,"",'別紙様式2-1（交付金）'!$K$13)</f>
        <v/>
      </c>
      <c r="AJ41" s="239" t="str">
        <f>IF(B41=0,"",'別紙様式2-1（交付金）'!$Y$13)</f>
        <v/>
      </c>
      <c r="AK41" s="241" t="str">
        <f>IF(B41=0,"",'別紙様式2-1（交付金）'!$Z$16)</f>
        <v/>
      </c>
      <c r="AL41" s="241" t="str">
        <f>IF(B41=0,"",'別紙様式2-1（交付金）'!$Z$17)</f>
        <v/>
      </c>
      <c r="AM41" s="240" t="str">
        <f>IF(B41=0,"",'別紙様式2-1（交付金）'!$AJ$17)</f>
        <v/>
      </c>
      <c r="AN41" s="241" t="str">
        <f>IF(B41=0,"",'別紙様式2-1（交付金）'!$U$19)</f>
        <v/>
      </c>
      <c r="AO41" s="242" t="str">
        <f>IF(B41=0,"",'別紙様式2-1（交付金）'!$AC$19)</f>
        <v/>
      </c>
      <c r="AP41" s="240" t="str">
        <f>IF(B41=0,"",'別紙様式2-1（交付金）'!$AH$19)</f>
        <v/>
      </c>
      <c r="AQ41" s="241" t="str">
        <f>IF(B41=0,"",'別紙様式2-1（交付金）'!$U$20)</f>
        <v/>
      </c>
      <c r="AR41" s="241" t="str">
        <f>IF(B41=0,"",'別紙様式2-1（交付金）'!$U$21)</f>
        <v/>
      </c>
      <c r="AS41" s="241" t="str">
        <f>IF(B41=0,"",'別紙様式2-1（交付金）'!$N$22)</f>
        <v/>
      </c>
      <c r="AT41" s="241" t="str">
        <f>IF(B41=0,"",'別紙様式2-1（交付金）'!$N$23)</f>
        <v/>
      </c>
      <c r="AU41" s="242" t="str">
        <f>IF(B41=0,"",'別紙様式2-1（交付金）'!$V$23)</f>
        <v/>
      </c>
      <c r="AV41" s="241" t="str">
        <f>IF(B41=0,"",'別紙様式2-1（交付金）'!$Q$24)</f>
        <v/>
      </c>
      <c r="AW41" s="241" t="str">
        <f>IF(B41=0,"",'別紙様式2-1（交付金）'!$N$25)</f>
        <v/>
      </c>
      <c r="AX41" s="241" t="str">
        <f>IF(B41=0,"",'別紙様式2-1（交付金）'!$N$26)</f>
        <v/>
      </c>
      <c r="AY41" s="242" t="str">
        <f>IF(B41=0,"",'別紙様式2-1（交付金）'!$V$26)</f>
        <v/>
      </c>
      <c r="AZ41" s="241" t="str">
        <f>IF(B41=0,"",'別紙様式2-1（交付金）'!$Q$27)</f>
        <v/>
      </c>
      <c r="BA41" s="240" t="str">
        <f>IF(B41=0,"",'別紙様式2-1（交付金）'!$A$33)</f>
        <v/>
      </c>
      <c r="BB41" s="240" t="str">
        <f>IF(B41=0,"",'別紙様式2-1（交付金）'!$X$33)</f>
        <v/>
      </c>
      <c r="BC41" s="240" t="str">
        <f>IF(B41=0,"",'別紙様式2-1（交付金）'!$AI$37)</f>
        <v/>
      </c>
      <c r="BD41" s="240" t="str">
        <f>IF(B41=0,"",'別紙様式2-1（交付金）'!$H$38)</f>
        <v/>
      </c>
      <c r="BE41" s="240" t="str">
        <f>IF(B41=0,"",'別紙様式2-1（交付金）'!$M$38)</f>
        <v/>
      </c>
      <c r="BF41" s="243" t="str">
        <f>IF(B41=0,"",'別紙様式2-1（交付金）'!$U$38)</f>
        <v/>
      </c>
      <c r="BG41" s="243" t="str">
        <f>IF(B41=0,"",'別紙様式2-1（交付金）'!$H$39)</f>
        <v/>
      </c>
      <c r="BH41" s="240" t="str">
        <f>IF(B41=0,"",'別紙様式2-1（交付金）'!$M$39)</f>
        <v/>
      </c>
      <c r="BI41" s="240" t="str">
        <f>IF(B41=0,"",'別紙様式2-1（交付金）'!$R$39)</f>
        <v/>
      </c>
      <c r="BJ41" s="240" t="str">
        <f>IF(B41=0,"",'別紙様式2-1（交付金）'!$U$39)</f>
        <v/>
      </c>
      <c r="BK41" s="240" t="str">
        <f>IF(B41=0,"",'別紙様式2-1（交付金）'!$AA$39)</f>
        <v/>
      </c>
      <c r="BL41" s="244" t="str">
        <f>IF(B41=0,"",'別紙様式2-1（交付金）'!$AE$39)</f>
        <v/>
      </c>
      <c r="BM41" s="240" t="str">
        <f>IF(B41=0,"",'別紙様式2-1（交付金）'!$D$41)</f>
        <v/>
      </c>
      <c r="BN41" s="240" t="str">
        <f>IF(B41=0,"",'別紙様式2-1（交付金）'!$K$41)</f>
        <v/>
      </c>
      <c r="BO41" s="240" t="str">
        <f>IF(B41=0,"",'別紙様式2-1（交付金）'!$R$41)</f>
        <v/>
      </c>
      <c r="BP41" s="245" t="str">
        <f>IF(B41=0,"",'別紙様式2-1（交付金）'!$W$41)</f>
        <v/>
      </c>
      <c r="BQ41" s="245" t="str">
        <f>IF(B41=0,"",'別紙様式2-1（交付金）'!$D$43)</f>
        <v/>
      </c>
      <c r="BR41" s="240" t="str">
        <f>IF(B41=0,"",'別紙様式2-1（交付金）'!$D$44)</f>
        <v/>
      </c>
      <c r="BS41" s="240" t="str">
        <f>IF(B41=0,"",'別紙様式2-1（交付金）'!$D$45)</f>
        <v/>
      </c>
      <c r="BT41" s="239" t="str">
        <f>IF(B41=0,"",'別紙様式2-1（交付金）'!$L$44)</f>
        <v/>
      </c>
      <c r="BU41" s="240" t="str">
        <f>IF(B41=0,"",'別紙様式2-1（交付金）'!$AI$48)</f>
        <v/>
      </c>
      <c r="BV41" s="240" t="str">
        <f>IF(B41=0,"",'別紙様式2-1（交付金）'!$A$50)</f>
        <v/>
      </c>
      <c r="BW41" s="240" t="str">
        <f>IF(B41=0,"",'別紙様式2-1（交付金）'!$A$51)</f>
        <v/>
      </c>
      <c r="BX41" s="240" t="str">
        <f>IF(B41=0,"",'別紙様式2-1（交付金）'!$A$52)</f>
        <v/>
      </c>
      <c r="BY41" s="240" t="str">
        <f>IF(B41=0,"",'別紙様式2-1（交付金）'!$A$53)</f>
        <v/>
      </c>
      <c r="BZ41" s="240" t="str">
        <f>IF(B41=0,"",'別紙様式2-1（交付金）'!$A$54)</f>
        <v/>
      </c>
      <c r="CA41" s="240" t="str">
        <f>IF(B41=0,"",'別紙様式2-1（交付金）'!$A$55)</f>
        <v/>
      </c>
      <c r="CB41" s="240" t="str">
        <f>IF(B41=0,"",'別紙様式2-1（交付金）'!$A$56)</f>
        <v/>
      </c>
      <c r="CC41" s="240" t="str">
        <f>IF(B41=0,"",'別紙様式2-1（交付金）'!$A$57)</f>
        <v/>
      </c>
      <c r="CD41" s="240" t="str">
        <f>IF(B41=0,"",'別紙様式2-1（交付金）'!$A$58)</f>
        <v/>
      </c>
      <c r="CE41" s="240" t="str">
        <f>IF(B41=0,"",'別紙様式2-1（交付金）'!$AI$60)</f>
        <v/>
      </c>
      <c r="CF41" s="240" t="str">
        <f>IF(B41=0,"",'別紙様式2-1（交付金）'!$B$62)</f>
        <v/>
      </c>
      <c r="CG41" s="240" t="str">
        <f>IF(B41=0,"",'別紙様式2-1（交付金）'!$B$63)</f>
        <v/>
      </c>
      <c r="CH41" s="240" t="str">
        <f>IF(B41=0,"",'別紙様式2-1（交付金）'!$G$68)</f>
        <v/>
      </c>
      <c r="CI41" s="240" t="str">
        <f>IF(B41=0,"",'別紙様式2-1（交付金）'!$J$68)</f>
        <v/>
      </c>
      <c r="CJ41" s="240" t="str">
        <f>IF(B41=0,"",'別紙様式2-1（交付金）'!$AJ$77)</f>
        <v/>
      </c>
      <c r="CK41" s="240" t="str">
        <f>IF(B41=0,"",'別紙様式2-1（交付金）'!$AJ$80)</f>
        <v/>
      </c>
      <c r="CL41" s="240" t="str">
        <f>IF(B41=0,"",'別紙様式2-1（交付金）'!$AJ$81)</f>
        <v/>
      </c>
      <c r="CM41" s="240" t="str">
        <f>IF(B41=0,"",'別紙様式2-1（交付金）'!$AJ$84)</f>
        <v/>
      </c>
      <c r="CN41" s="240" t="str">
        <f>IF(B41=0,"",'別紙様式2-1（交付金）'!$AJ$87)</f>
        <v/>
      </c>
      <c r="CO41" s="240" t="str">
        <f>IF(B41=0,"",'別紙様式2-1（交付金）'!$AJ$90)</f>
        <v/>
      </c>
      <c r="CP41" s="240" t="str">
        <f>IF(B41=0,"",'別紙様式2-1（交付金）'!$AJ$91)</f>
        <v/>
      </c>
      <c r="CQ41" s="240" t="str">
        <f>IF(B41=0,"",'別紙様式2-1（交付金）'!$AJ$94)</f>
        <v/>
      </c>
      <c r="CR41" s="240" t="str">
        <f>IF(B41=0,"",'別紙様式2-1（交付金）'!$AJ$95)</f>
        <v/>
      </c>
      <c r="CS41" s="240" t="str">
        <f>IF(B41=0,"",'別紙様式2-1（交付金）'!$AJ$96)</f>
        <v/>
      </c>
    </row>
    <row r="42" spans="1:97">
      <c r="A42" s="239" t="str">
        <f t="shared" si="0"/>
        <v/>
      </c>
      <c r="B42" s="246">
        <f>IF(基本情報入力シート!C81=0,0,基本情報入力シート!C81)</f>
        <v>0</v>
      </c>
      <c r="C42" s="246" t="str">
        <f>IF(B42=0,"",'別紙様式2-2（交付金）'!C53)</f>
        <v/>
      </c>
      <c r="D42" s="246" t="str">
        <f>IF(B42=0,"",'別紙様式2-2（交付金）'!D53)</f>
        <v/>
      </c>
      <c r="E42" s="246" t="str">
        <f>IF(B42=0,"",'別紙様式2-2（交付金）'!E53)</f>
        <v/>
      </c>
      <c r="F42" s="246" t="str">
        <f>IF(B42=0,"",'別紙様式2-2（交付金）'!F53)</f>
        <v/>
      </c>
      <c r="G42" s="246" t="str">
        <f>IF(B42=0,"",'別紙様式2-2（交付金）'!G53)</f>
        <v/>
      </c>
      <c r="H42" s="247" t="str">
        <f>IF(B42=0,"",'別紙様式2-2（交付金）'!H53)</f>
        <v/>
      </c>
      <c r="I42" s="248" t="str">
        <f>IF(B42=0,"",'別紙様式2-2（交付金）'!I53)</f>
        <v/>
      </c>
      <c r="J42" s="249" t="str">
        <f>IF(B42=0,"",'別紙様式2-2（交付金）'!J53)</f>
        <v/>
      </c>
      <c r="K42" s="247" t="str">
        <f>IF(B42=0,"",'別紙様式2-2（交付金）'!N53)</f>
        <v/>
      </c>
      <c r="L42" s="247" t="str">
        <f>IF(B42=0,"",'別紙様式2-2（交付金）'!U53)</f>
        <v/>
      </c>
      <c r="M42" s="248" t="str">
        <f>IF(B42=0,"",'別紙様式2-2（交付金）'!W53)</f>
        <v/>
      </c>
      <c r="N42" s="248" t="str">
        <f>IF(B42=0,"",'別紙様式2-2（交付金）'!X53)</f>
        <v/>
      </c>
      <c r="O42" s="247" t="str">
        <f>IF(B42=0,"",'別紙様式2-2（交付金）'!Y53)</f>
        <v/>
      </c>
      <c r="P42" s="247" t="str">
        <f>IF(B42=0,"",'別紙様式2-2（交付金）'!Z53)</f>
        <v/>
      </c>
      <c r="Q42" s="237" t="str">
        <f>IF(B42=0,"",'別紙様式2-2（交付金）'!$F$5)</f>
        <v/>
      </c>
      <c r="R42" s="237" t="str">
        <f>IF(B42=0,"",'別紙様式2-2（交付金）'!$F$6)</f>
        <v/>
      </c>
      <c r="S42" s="238" t="str">
        <f>IF(B42=0,"",'別紙様式2-2（交付金）'!$AB$9)</f>
        <v/>
      </c>
      <c r="T42" s="238" t="str">
        <f>IF(B42=0,"",'別紙様式2-2（交付金）'!$AB$10)</f>
        <v/>
      </c>
      <c r="U42" s="238" t="str">
        <f>IF(B42=0,"",'別紙様式2-2（交付金）'!$AB$11)</f>
        <v/>
      </c>
      <c r="V42" s="238" t="str">
        <f>IF(B42=0,"",'別紙様式2-2（交付金）'!$AA$12)</f>
        <v/>
      </c>
      <c r="W42" s="239" t="str">
        <f>IF(B42=0,"",基本情報入力シート!$M$29)</f>
        <v/>
      </c>
      <c r="X42" s="239" t="str">
        <f>IF(B42=0,"",'別紙様式2-1（交付金）'!G$7)</f>
        <v/>
      </c>
      <c r="Y42" s="239" t="str">
        <f>IF(B42=0,"",'別紙様式2-1（交付金）'!$G$6)</f>
        <v/>
      </c>
      <c r="Z42" s="239" t="str">
        <f>IF(B42=0,"",'別紙様式2-1（交付金）'!$H$8)</f>
        <v/>
      </c>
      <c r="AA42" s="239" t="str">
        <f>IF(B42=0,"",'別紙様式2-1（交付金）'!$AE$1)</f>
        <v/>
      </c>
      <c r="AB42" s="239" t="str">
        <f>IF(B42=0,"",'別紙様式2-1（交付金）'!$G$9)</f>
        <v/>
      </c>
      <c r="AC42" s="239" t="str">
        <f>IF(B42=0,"",'別紙様式2-1（交付金）'!$G$10)</f>
        <v/>
      </c>
      <c r="AD42" s="240" t="str">
        <f>IF(B42=0,"",基本情報入力シート!$AB$40)</f>
        <v/>
      </c>
      <c r="AE42" s="239" t="str">
        <f>IF(B42=0,"",'別紙様式2-1（交付金）'!$S$69)</f>
        <v/>
      </c>
      <c r="AF42" s="239" t="str">
        <f>IF(B42=0,"",'別紙様式2-1（交付金）'!$Z$69)</f>
        <v/>
      </c>
      <c r="AG42" s="239" t="str">
        <f>IF(B42=0,"",'別紙様式2-1（交付金）'!$G$12)</f>
        <v/>
      </c>
      <c r="AH42" s="239" t="str">
        <f>IF(B42=0,"",'別紙様式2-1（交付金）'!$G$11)</f>
        <v/>
      </c>
      <c r="AI42" s="239" t="str">
        <f>IF(B42=0,"",'別紙様式2-1（交付金）'!$K$13)</f>
        <v/>
      </c>
      <c r="AJ42" s="239" t="str">
        <f>IF(B42=0,"",'別紙様式2-1（交付金）'!$Y$13)</f>
        <v/>
      </c>
      <c r="AK42" s="241" t="str">
        <f>IF(B42=0,"",'別紙様式2-1（交付金）'!$Z$16)</f>
        <v/>
      </c>
      <c r="AL42" s="241" t="str">
        <f>IF(B42=0,"",'別紙様式2-1（交付金）'!$Z$17)</f>
        <v/>
      </c>
      <c r="AM42" s="240" t="str">
        <f>IF(B42=0,"",'別紙様式2-1（交付金）'!$AJ$17)</f>
        <v/>
      </c>
      <c r="AN42" s="241" t="str">
        <f>IF(B42=0,"",'別紙様式2-1（交付金）'!$U$19)</f>
        <v/>
      </c>
      <c r="AO42" s="242" t="str">
        <f>IF(B42=0,"",'別紙様式2-1（交付金）'!$AC$19)</f>
        <v/>
      </c>
      <c r="AP42" s="240" t="str">
        <f>IF(B42=0,"",'別紙様式2-1（交付金）'!$AH$19)</f>
        <v/>
      </c>
      <c r="AQ42" s="241" t="str">
        <f>IF(B42=0,"",'別紙様式2-1（交付金）'!$U$20)</f>
        <v/>
      </c>
      <c r="AR42" s="241" t="str">
        <f>IF(B42=0,"",'別紙様式2-1（交付金）'!$U$21)</f>
        <v/>
      </c>
      <c r="AS42" s="241" t="str">
        <f>IF(B42=0,"",'別紙様式2-1（交付金）'!$N$22)</f>
        <v/>
      </c>
      <c r="AT42" s="241" t="str">
        <f>IF(B42=0,"",'別紙様式2-1（交付金）'!$N$23)</f>
        <v/>
      </c>
      <c r="AU42" s="242" t="str">
        <f>IF(B42=0,"",'別紙様式2-1（交付金）'!$V$23)</f>
        <v/>
      </c>
      <c r="AV42" s="241" t="str">
        <f>IF(B42=0,"",'別紙様式2-1（交付金）'!$Q$24)</f>
        <v/>
      </c>
      <c r="AW42" s="241" t="str">
        <f>IF(B42=0,"",'別紙様式2-1（交付金）'!$N$25)</f>
        <v/>
      </c>
      <c r="AX42" s="241" t="str">
        <f>IF(B42=0,"",'別紙様式2-1（交付金）'!$N$26)</f>
        <v/>
      </c>
      <c r="AY42" s="242" t="str">
        <f>IF(B42=0,"",'別紙様式2-1（交付金）'!$V$26)</f>
        <v/>
      </c>
      <c r="AZ42" s="241" t="str">
        <f>IF(B42=0,"",'別紙様式2-1（交付金）'!$Q$27)</f>
        <v/>
      </c>
      <c r="BA42" s="240" t="str">
        <f>IF(B42=0,"",'別紙様式2-1（交付金）'!$A$33)</f>
        <v/>
      </c>
      <c r="BB42" s="240" t="str">
        <f>IF(B42=0,"",'別紙様式2-1（交付金）'!$X$33)</f>
        <v/>
      </c>
      <c r="BC42" s="240" t="str">
        <f>IF(B42=0,"",'別紙様式2-1（交付金）'!$AI$37)</f>
        <v/>
      </c>
      <c r="BD42" s="240" t="str">
        <f>IF(B42=0,"",'別紙様式2-1（交付金）'!$H$38)</f>
        <v/>
      </c>
      <c r="BE42" s="240" t="str">
        <f>IF(B42=0,"",'別紙様式2-1（交付金）'!$M$38)</f>
        <v/>
      </c>
      <c r="BF42" s="243" t="str">
        <f>IF(B42=0,"",'別紙様式2-1（交付金）'!$U$38)</f>
        <v/>
      </c>
      <c r="BG42" s="243" t="str">
        <f>IF(B42=0,"",'別紙様式2-1（交付金）'!$H$39)</f>
        <v/>
      </c>
      <c r="BH42" s="240" t="str">
        <f>IF(B42=0,"",'別紙様式2-1（交付金）'!$M$39)</f>
        <v/>
      </c>
      <c r="BI42" s="240" t="str">
        <f>IF(B42=0,"",'別紙様式2-1（交付金）'!$R$39)</f>
        <v/>
      </c>
      <c r="BJ42" s="240" t="str">
        <f>IF(B42=0,"",'別紙様式2-1（交付金）'!$U$39)</f>
        <v/>
      </c>
      <c r="BK42" s="240" t="str">
        <f>IF(B42=0,"",'別紙様式2-1（交付金）'!$AA$39)</f>
        <v/>
      </c>
      <c r="BL42" s="244" t="str">
        <f>IF(B42=0,"",'別紙様式2-1（交付金）'!$AE$39)</f>
        <v/>
      </c>
      <c r="BM42" s="240" t="str">
        <f>IF(B42=0,"",'別紙様式2-1（交付金）'!$D$41)</f>
        <v/>
      </c>
      <c r="BN42" s="240" t="str">
        <f>IF(B42=0,"",'別紙様式2-1（交付金）'!$K$41)</f>
        <v/>
      </c>
      <c r="BO42" s="240" t="str">
        <f>IF(B42=0,"",'別紙様式2-1（交付金）'!$R$41)</f>
        <v/>
      </c>
      <c r="BP42" s="245" t="str">
        <f>IF(B42=0,"",'別紙様式2-1（交付金）'!$W$41)</f>
        <v/>
      </c>
      <c r="BQ42" s="245" t="str">
        <f>IF(B42=0,"",'別紙様式2-1（交付金）'!$D$43)</f>
        <v/>
      </c>
      <c r="BR42" s="240" t="str">
        <f>IF(B42=0,"",'別紙様式2-1（交付金）'!$D$44)</f>
        <v/>
      </c>
      <c r="BS42" s="240" t="str">
        <f>IF(B42=0,"",'別紙様式2-1（交付金）'!$D$45)</f>
        <v/>
      </c>
      <c r="BT42" s="239" t="str">
        <f>IF(B42=0,"",'別紙様式2-1（交付金）'!$L$44)</f>
        <v/>
      </c>
      <c r="BU42" s="240" t="str">
        <f>IF(B42=0,"",'別紙様式2-1（交付金）'!$AI$48)</f>
        <v/>
      </c>
      <c r="BV42" s="240" t="str">
        <f>IF(B42=0,"",'別紙様式2-1（交付金）'!$A$50)</f>
        <v/>
      </c>
      <c r="BW42" s="240" t="str">
        <f>IF(B42=0,"",'別紙様式2-1（交付金）'!$A$51)</f>
        <v/>
      </c>
      <c r="BX42" s="240" t="str">
        <f>IF(B42=0,"",'別紙様式2-1（交付金）'!$A$52)</f>
        <v/>
      </c>
      <c r="BY42" s="240" t="str">
        <f>IF(B42=0,"",'別紙様式2-1（交付金）'!$A$53)</f>
        <v/>
      </c>
      <c r="BZ42" s="240" t="str">
        <f>IF(B42=0,"",'別紙様式2-1（交付金）'!$A$54)</f>
        <v/>
      </c>
      <c r="CA42" s="240" t="str">
        <f>IF(B42=0,"",'別紙様式2-1（交付金）'!$A$55)</f>
        <v/>
      </c>
      <c r="CB42" s="240" t="str">
        <f>IF(B42=0,"",'別紙様式2-1（交付金）'!$A$56)</f>
        <v/>
      </c>
      <c r="CC42" s="240" t="str">
        <f>IF(B42=0,"",'別紙様式2-1（交付金）'!$A$57)</f>
        <v/>
      </c>
      <c r="CD42" s="240" t="str">
        <f>IF(B42=0,"",'別紙様式2-1（交付金）'!$A$58)</f>
        <v/>
      </c>
      <c r="CE42" s="240" t="str">
        <f>IF(B42=0,"",'別紙様式2-1（交付金）'!$AI$60)</f>
        <v/>
      </c>
      <c r="CF42" s="240" t="str">
        <f>IF(B42=0,"",'別紙様式2-1（交付金）'!$B$62)</f>
        <v/>
      </c>
      <c r="CG42" s="240" t="str">
        <f>IF(B42=0,"",'別紙様式2-1（交付金）'!$B$63)</f>
        <v/>
      </c>
      <c r="CH42" s="240" t="str">
        <f>IF(B42=0,"",'別紙様式2-1（交付金）'!$G$68)</f>
        <v/>
      </c>
      <c r="CI42" s="240" t="str">
        <f>IF(B42=0,"",'別紙様式2-1（交付金）'!$J$68)</f>
        <v/>
      </c>
      <c r="CJ42" s="240" t="str">
        <f>IF(B42=0,"",'別紙様式2-1（交付金）'!$AJ$77)</f>
        <v/>
      </c>
      <c r="CK42" s="240" t="str">
        <f>IF(B42=0,"",'別紙様式2-1（交付金）'!$AJ$80)</f>
        <v/>
      </c>
      <c r="CL42" s="240" t="str">
        <f>IF(B42=0,"",'別紙様式2-1（交付金）'!$AJ$81)</f>
        <v/>
      </c>
      <c r="CM42" s="240" t="str">
        <f>IF(B42=0,"",'別紙様式2-1（交付金）'!$AJ$84)</f>
        <v/>
      </c>
      <c r="CN42" s="240" t="str">
        <f>IF(B42=0,"",'別紙様式2-1（交付金）'!$AJ$87)</f>
        <v/>
      </c>
      <c r="CO42" s="240" t="str">
        <f>IF(B42=0,"",'別紙様式2-1（交付金）'!$AJ$90)</f>
        <v/>
      </c>
      <c r="CP42" s="240" t="str">
        <f>IF(B42=0,"",'別紙様式2-1（交付金）'!$AJ$91)</f>
        <v/>
      </c>
      <c r="CQ42" s="240" t="str">
        <f>IF(B42=0,"",'別紙様式2-1（交付金）'!$AJ$94)</f>
        <v/>
      </c>
      <c r="CR42" s="240" t="str">
        <f>IF(B42=0,"",'別紙様式2-1（交付金）'!$AJ$95)</f>
        <v/>
      </c>
      <c r="CS42" s="240" t="str">
        <f>IF(B42=0,"",'別紙様式2-1（交付金）'!$AJ$96)</f>
        <v/>
      </c>
    </row>
    <row r="43" spans="1:97">
      <c r="A43" s="239" t="str">
        <f t="shared" si="0"/>
        <v/>
      </c>
      <c r="B43" s="246">
        <f>IF(基本情報入力シート!C82=0,0,基本情報入力シート!C82)</f>
        <v>0</v>
      </c>
      <c r="C43" s="246" t="str">
        <f>IF(B43=0,"",'別紙様式2-2（交付金）'!C54)</f>
        <v/>
      </c>
      <c r="D43" s="246" t="str">
        <f>IF(B43=0,"",'別紙様式2-2（交付金）'!D54)</f>
        <v/>
      </c>
      <c r="E43" s="246" t="str">
        <f>IF(B43=0,"",'別紙様式2-2（交付金）'!E54)</f>
        <v/>
      </c>
      <c r="F43" s="246" t="str">
        <f>IF(B43=0,"",'別紙様式2-2（交付金）'!F54)</f>
        <v/>
      </c>
      <c r="G43" s="246" t="str">
        <f>IF(B43=0,"",'別紙様式2-2（交付金）'!G54)</f>
        <v/>
      </c>
      <c r="H43" s="247" t="str">
        <f>IF(B43=0,"",'別紙様式2-2（交付金）'!H54)</f>
        <v/>
      </c>
      <c r="I43" s="248" t="str">
        <f>IF(B43=0,"",'別紙様式2-2（交付金）'!I54)</f>
        <v/>
      </c>
      <c r="J43" s="249" t="str">
        <f>IF(B43=0,"",'別紙様式2-2（交付金）'!J54)</f>
        <v/>
      </c>
      <c r="K43" s="247" t="str">
        <f>IF(B43=0,"",'別紙様式2-2（交付金）'!N54)</f>
        <v/>
      </c>
      <c r="L43" s="247" t="str">
        <f>IF(B43=0,"",'別紙様式2-2（交付金）'!U54)</f>
        <v/>
      </c>
      <c r="M43" s="248" t="str">
        <f>IF(B43=0,"",'別紙様式2-2（交付金）'!W54)</f>
        <v/>
      </c>
      <c r="N43" s="248" t="str">
        <f>IF(B43=0,"",'別紙様式2-2（交付金）'!X54)</f>
        <v/>
      </c>
      <c r="O43" s="247" t="str">
        <f>IF(B43=0,"",'別紙様式2-2（交付金）'!Y54)</f>
        <v/>
      </c>
      <c r="P43" s="247" t="str">
        <f>IF(B43=0,"",'別紙様式2-2（交付金）'!Z54)</f>
        <v/>
      </c>
      <c r="Q43" s="237" t="str">
        <f>IF(B43=0,"",'別紙様式2-2（交付金）'!$F$5)</f>
        <v/>
      </c>
      <c r="R43" s="237" t="str">
        <f>IF(B43=0,"",'別紙様式2-2（交付金）'!$F$6)</f>
        <v/>
      </c>
      <c r="S43" s="238" t="str">
        <f>IF(B43=0,"",'別紙様式2-2（交付金）'!$AB$9)</f>
        <v/>
      </c>
      <c r="T43" s="238" t="str">
        <f>IF(B43=0,"",'別紙様式2-2（交付金）'!$AB$10)</f>
        <v/>
      </c>
      <c r="U43" s="238" t="str">
        <f>IF(B43=0,"",'別紙様式2-2（交付金）'!$AB$11)</f>
        <v/>
      </c>
      <c r="V43" s="238" t="str">
        <f>IF(B43=0,"",'別紙様式2-2（交付金）'!$AA$12)</f>
        <v/>
      </c>
      <c r="W43" s="239" t="str">
        <f>IF(B43=0,"",基本情報入力シート!$M$29)</f>
        <v/>
      </c>
      <c r="X43" s="239" t="str">
        <f>IF(B43=0,"",'別紙様式2-1（交付金）'!G$7)</f>
        <v/>
      </c>
      <c r="Y43" s="239" t="str">
        <f>IF(B43=0,"",'別紙様式2-1（交付金）'!$G$6)</f>
        <v/>
      </c>
      <c r="Z43" s="239" t="str">
        <f>IF(B43=0,"",'別紙様式2-1（交付金）'!$H$8)</f>
        <v/>
      </c>
      <c r="AA43" s="239" t="str">
        <f>IF(B43=0,"",'別紙様式2-1（交付金）'!$AE$1)</f>
        <v/>
      </c>
      <c r="AB43" s="239" t="str">
        <f>IF(B43=0,"",'別紙様式2-1（交付金）'!$G$9)</f>
        <v/>
      </c>
      <c r="AC43" s="239" t="str">
        <f>IF(B43=0,"",'別紙様式2-1（交付金）'!$G$10)</f>
        <v/>
      </c>
      <c r="AD43" s="240" t="str">
        <f>IF(B43=0,"",基本情報入力シート!$AB$40)</f>
        <v/>
      </c>
      <c r="AE43" s="239" t="str">
        <f>IF(B43=0,"",'別紙様式2-1（交付金）'!$S$69)</f>
        <v/>
      </c>
      <c r="AF43" s="239" t="str">
        <f>IF(B43=0,"",'別紙様式2-1（交付金）'!$Z$69)</f>
        <v/>
      </c>
      <c r="AG43" s="239" t="str">
        <f>IF(B43=0,"",'別紙様式2-1（交付金）'!$G$12)</f>
        <v/>
      </c>
      <c r="AH43" s="239" t="str">
        <f>IF(B43=0,"",'別紙様式2-1（交付金）'!$G$11)</f>
        <v/>
      </c>
      <c r="AI43" s="239" t="str">
        <f>IF(B43=0,"",'別紙様式2-1（交付金）'!$K$13)</f>
        <v/>
      </c>
      <c r="AJ43" s="239" t="str">
        <f>IF(B43=0,"",'別紙様式2-1（交付金）'!$Y$13)</f>
        <v/>
      </c>
      <c r="AK43" s="241" t="str">
        <f>IF(B43=0,"",'別紙様式2-1（交付金）'!$Z$16)</f>
        <v/>
      </c>
      <c r="AL43" s="241" t="str">
        <f>IF(B43=0,"",'別紙様式2-1（交付金）'!$Z$17)</f>
        <v/>
      </c>
      <c r="AM43" s="240" t="str">
        <f>IF(B43=0,"",'別紙様式2-1（交付金）'!$AJ$17)</f>
        <v/>
      </c>
      <c r="AN43" s="241" t="str">
        <f>IF(B43=0,"",'別紙様式2-1（交付金）'!$U$19)</f>
        <v/>
      </c>
      <c r="AO43" s="242" t="str">
        <f>IF(B43=0,"",'別紙様式2-1（交付金）'!$AC$19)</f>
        <v/>
      </c>
      <c r="AP43" s="240" t="str">
        <f>IF(B43=0,"",'別紙様式2-1（交付金）'!$AH$19)</f>
        <v/>
      </c>
      <c r="AQ43" s="241" t="str">
        <f>IF(B43=0,"",'別紙様式2-1（交付金）'!$U$20)</f>
        <v/>
      </c>
      <c r="AR43" s="241" t="str">
        <f>IF(B43=0,"",'別紙様式2-1（交付金）'!$U$21)</f>
        <v/>
      </c>
      <c r="AS43" s="241" t="str">
        <f>IF(B43=0,"",'別紙様式2-1（交付金）'!$N$22)</f>
        <v/>
      </c>
      <c r="AT43" s="241" t="str">
        <f>IF(B43=0,"",'別紙様式2-1（交付金）'!$N$23)</f>
        <v/>
      </c>
      <c r="AU43" s="242" t="str">
        <f>IF(B43=0,"",'別紙様式2-1（交付金）'!$V$23)</f>
        <v/>
      </c>
      <c r="AV43" s="241" t="str">
        <f>IF(B43=0,"",'別紙様式2-1（交付金）'!$Q$24)</f>
        <v/>
      </c>
      <c r="AW43" s="241" t="str">
        <f>IF(B43=0,"",'別紙様式2-1（交付金）'!$N$25)</f>
        <v/>
      </c>
      <c r="AX43" s="241" t="str">
        <f>IF(B43=0,"",'別紙様式2-1（交付金）'!$N$26)</f>
        <v/>
      </c>
      <c r="AY43" s="242" t="str">
        <f>IF(B43=0,"",'別紙様式2-1（交付金）'!$V$26)</f>
        <v/>
      </c>
      <c r="AZ43" s="241" t="str">
        <f>IF(B43=0,"",'別紙様式2-1（交付金）'!$Q$27)</f>
        <v/>
      </c>
      <c r="BA43" s="240" t="str">
        <f>IF(B43=0,"",'別紙様式2-1（交付金）'!$A$33)</f>
        <v/>
      </c>
      <c r="BB43" s="240" t="str">
        <f>IF(B43=0,"",'別紙様式2-1（交付金）'!$X$33)</f>
        <v/>
      </c>
      <c r="BC43" s="240" t="str">
        <f>IF(B43=0,"",'別紙様式2-1（交付金）'!$AI$37)</f>
        <v/>
      </c>
      <c r="BD43" s="240" t="str">
        <f>IF(B43=0,"",'別紙様式2-1（交付金）'!$H$38)</f>
        <v/>
      </c>
      <c r="BE43" s="240" t="str">
        <f>IF(B43=0,"",'別紙様式2-1（交付金）'!$M$38)</f>
        <v/>
      </c>
      <c r="BF43" s="243" t="str">
        <f>IF(B43=0,"",'別紙様式2-1（交付金）'!$U$38)</f>
        <v/>
      </c>
      <c r="BG43" s="243" t="str">
        <f>IF(B43=0,"",'別紙様式2-1（交付金）'!$H$39)</f>
        <v/>
      </c>
      <c r="BH43" s="240" t="str">
        <f>IF(B43=0,"",'別紙様式2-1（交付金）'!$M$39)</f>
        <v/>
      </c>
      <c r="BI43" s="240" t="str">
        <f>IF(B43=0,"",'別紙様式2-1（交付金）'!$R$39)</f>
        <v/>
      </c>
      <c r="BJ43" s="240" t="str">
        <f>IF(B43=0,"",'別紙様式2-1（交付金）'!$U$39)</f>
        <v/>
      </c>
      <c r="BK43" s="240" t="str">
        <f>IF(B43=0,"",'別紙様式2-1（交付金）'!$AA$39)</f>
        <v/>
      </c>
      <c r="BL43" s="244" t="str">
        <f>IF(B43=0,"",'別紙様式2-1（交付金）'!$AE$39)</f>
        <v/>
      </c>
      <c r="BM43" s="240" t="str">
        <f>IF(B43=0,"",'別紙様式2-1（交付金）'!$D$41)</f>
        <v/>
      </c>
      <c r="BN43" s="240" t="str">
        <f>IF(B43=0,"",'別紙様式2-1（交付金）'!$K$41)</f>
        <v/>
      </c>
      <c r="BO43" s="240" t="str">
        <f>IF(B43=0,"",'別紙様式2-1（交付金）'!$R$41)</f>
        <v/>
      </c>
      <c r="BP43" s="245" t="str">
        <f>IF(B43=0,"",'別紙様式2-1（交付金）'!$W$41)</f>
        <v/>
      </c>
      <c r="BQ43" s="245" t="str">
        <f>IF(B43=0,"",'別紙様式2-1（交付金）'!$D$43)</f>
        <v/>
      </c>
      <c r="BR43" s="240" t="str">
        <f>IF(B43=0,"",'別紙様式2-1（交付金）'!$D$44)</f>
        <v/>
      </c>
      <c r="BS43" s="240" t="str">
        <f>IF(B43=0,"",'別紙様式2-1（交付金）'!$D$45)</f>
        <v/>
      </c>
      <c r="BT43" s="239" t="str">
        <f>IF(B43=0,"",'別紙様式2-1（交付金）'!$L$44)</f>
        <v/>
      </c>
      <c r="BU43" s="240" t="str">
        <f>IF(B43=0,"",'別紙様式2-1（交付金）'!$AI$48)</f>
        <v/>
      </c>
      <c r="BV43" s="240" t="str">
        <f>IF(B43=0,"",'別紙様式2-1（交付金）'!$A$50)</f>
        <v/>
      </c>
      <c r="BW43" s="240" t="str">
        <f>IF(B43=0,"",'別紙様式2-1（交付金）'!$A$51)</f>
        <v/>
      </c>
      <c r="BX43" s="240" t="str">
        <f>IF(B43=0,"",'別紙様式2-1（交付金）'!$A$52)</f>
        <v/>
      </c>
      <c r="BY43" s="240" t="str">
        <f>IF(B43=0,"",'別紙様式2-1（交付金）'!$A$53)</f>
        <v/>
      </c>
      <c r="BZ43" s="240" t="str">
        <f>IF(B43=0,"",'別紙様式2-1（交付金）'!$A$54)</f>
        <v/>
      </c>
      <c r="CA43" s="240" t="str">
        <f>IF(B43=0,"",'別紙様式2-1（交付金）'!$A$55)</f>
        <v/>
      </c>
      <c r="CB43" s="240" t="str">
        <f>IF(B43=0,"",'別紙様式2-1（交付金）'!$A$56)</f>
        <v/>
      </c>
      <c r="CC43" s="240" t="str">
        <f>IF(B43=0,"",'別紙様式2-1（交付金）'!$A$57)</f>
        <v/>
      </c>
      <c r="CD43" s="240" t="str">
        <f>IF(B43=0,"",'別紙様式2-1（交付金）'!$A$58)</f>
        <v/>
      </c>
      <c r="CE43" s="240" t="str">
        <f>IF(B43=0,"",'別紙様式2-1（交付金）'!$AI$60)</f>
        <v/>
      </c>
      <c r="CF43" s="240" t="str">
        <f>IF(B43=0,"",'別紙様式2-1（交付金）'!$B$62)</f>
        <v/>
      </c>
      <c r="CG43" s="240" t="str">
        <f>IF(B43=0,"",'別紙様式2-1（交付金）'!$B$63)</f>
        <v/>
      </c>
      <c r="CH43" s="240" t="str">
        <f>IF(B43=0,"",'別紙様式2-1（交付金）'!$G$68)</f>
        <v/>
      </c>
      <c r="CI43" s="240" t="str">
        <f>IF(B43=0,"",'別紙様式2-1（交付金）'!$J$68)</f>
        <v/>
      </c>
      <c r="CJ43" s="240" t="str">
        <f>IF(B43=0,"",'別紙様式2-1（交付金）'!$AJ$77)</f>
        <v/>
      </c>
      <c r="CK43" s="240" t="str">
        <f>IF(B43=0,"",'別紙様式2-1（交付金）'!$AJ$80)</f>
        <v/>
      </c>
      <c r="CL43" s="240" t="str">
        <f>IF(B43=0,"",'別紙様式2-1（交付金）'!$AJ$81)</f>
        <v/>
      </c>
      <c r="CM43" s="240" t="str">
        <f>IF(B43=0,"",'別紙様式2-1（交付金）'!$AJ$84)</f>
        <v/>
      </c>
      <c r="CN43" s="240" t="str">
        <f>IF(B43=0,"",'別紙様式2-1（交付金）'!$AJ$87)</f>
        <v/>
      </c>
      <c r="CO43" s="240" t="str">
        <f>IF(B43=0,"",'別紙様式2-1（交付金）'!$AJ$90)</f>
        <v/>
      </c>
      <c r="CP43" s="240" t="str">
        <f>IF(B43=0,"",'別紙様式2-1（交付金）'!$AJ$91)</f>
        <v/>
      </c>
      <c r="CQ43" s="240" t="str">
        <f>IF(B43=0,"",'別紙様式2-1（交付金）'!$AJ$94)</f>
        <v/>
      </c>
      <c r="CR43" s="240" t="str">
        <f>IF(B43=0,"",'別紙様式2-1（交付金）'!$AJ$95)</f>
        <v/>
      </c>
      <c r="CS43" s="240" t="str">
        <f>IF(B43=0,"",'別紙様式2-1（交付金）'!$AJ$96)</f>
        <v/>
      </c>
    </row>
    <row r="44" spans="1:97">
      <c r="A44" s="239" t="str">
        <f t="shared" si="0"/>
        <v/>
      </c>
      <c r="B44" s="246">
        <f>IF(基本情報入力シート!C83=0,0,基本情報入力シート!C83)</f>
        <v>0</v>
      </c>
      <c r="C44" s="246" t="str">
        <f>IF(B44=0,"",'別紙様式2-2（交付金）'!C55)</f>
        <v/>
      </c>
      <c r="D44" s="246" t="str">
        <f>IF(B44=0,"",'別紙様式2-2（交付金）'!D55)</f>
        <v/>
      </c>
      <c r="E44" s="246" t="str">
        <f>IF(B44=0,"",'別紙様式2-2（交付金）'!E55)</f>
        <v/>
      </c>
      <c r="F44" s="246" t="str">
        <f>IF(B44=0,"",'別紙様式2-2（交付金）'!F55)</f>
        <v/>
      </c>
      <c r="G44" s="246" t="str">
        <f>IF(B44=0,"",'別紙様式2-2（交付金）'!G55)</f>
        <v/>
      </c>
      <c r="H44" s="247" t="str">
        <f>IF(B44=0,"",'別紙様式2-2（交付金）'!H55)</f>
        <v/>
      </c>
      <c r="I44" s="248" t="str">
        <f>IF(B44=0,"",'別紙様式2-2（交付金）'!I55)</f>
        <v/>
      </c>
      <c r="J44" s="249" t="str">
        <f>IF(B44=0,"",'別紙様式2-2（交付金）'!J55)</f>
        <v/>
      </c>
      <c r="K44" s="247" t="str">
        <f>IF(B44=0,"",'別紙様式2-2（交付金）'!N55)</f>
        <v/>
      </c>
      <c r="L44" s="247" t="str">
        <f>IF(B44=0,"",'別紙様式2-2（交付金）'!U55)</f>
        <v/>
      </c>
      <c r="M44" s="248" t="str">
        <f>IF(B44=0,"",'別紙様式2-2（交付金）'!W55)</f>
        <v/>
      </c>
      <c r="N44" s="248" t="str">
        <f>IF(B44=0,"",'別紙様式2-2（交付金）'!X55)</f>
        <v/>
      </c>
      <c r="O44" s="247" t="str">
        <f>IF(B44=0,"",'別紙様式2-2（交付金）'!Y55)</f>
        <v/>
      </c>
      <c r="P44" s="247" t="str">
        <f>IF(B44=0,"",'別紙様式2-2（交付金）'!Z55)</f>
        <v/>
      </c>
      <c r="Q44" s="237" t="str">
        <f>IF(B44=0,"",'別紙様式2-2（交付金）'!$F$5)</f>
        <v/>
      </c>
      <c r="R44" s="237" t="str">
        <f>IF(B44=0,"",'別紙様式2-2（交付金）'!$F$6)</f>
        <v/>
      </c>
      <c r="S44" s="238" t="str">
        <f>IF(B44=0,"",'別紙様式2-2（交付金）'!$AB$9)</f>
        <v/>
      </c>
      <c r="T44" s="238" t="str">
        <f>IF(B44=0,"",'別紙様式2-2（交付金）'!$AB$10)</f>
        <v/>
      </c>
      <c r="U44" s="238" t="str">
        <f>IF(B44=0,"",'別紙様式2-2（交付金）'!$AB$11)</f>
        <v/>
      </c>
      <c r="V44" s="238" t="str">
        <f>IF(B44=0,"",'別紙様式2-2（交付金）'!$AA$12)</f>
        <v/>
      </c>
      <c r="W44" s="239" t="str">
        <f>IF(B44=0,"",基本情報入力シート!$M$29)</f>
        <v/>
      </c>
      <c r="X44" s="239" t="str">
        <f>IF(B44=0,"",'別紙様式2-1（交付金）'!G$7)</f>
        <v/>
      </c>
      <c r="Y44" s="239" t="str">
        <f>IF(B44=0,"",'別紙様式2-1（交付金）'!$G$6)</f>
        <v/>
      </c>
      <c r="Z44" s="239" t="str">
        <f>IF(B44=0,"",'別紙様式2-1（交付金）'!$H$8)</f>
        <v/>
      </c>
      <c r="AA44" s="239" t="str">
        <f>IF(B44=0,"",'別紙様式2-1（交付金）'!$AE$1)</f>
        <v/>
      </c>
      <c r="AB44" s="239" t="str">
        <f>IF(B44=0,"",'別紙様式2-1（交付金）'!$G$9)</f>
        <v/>
      </c>
      <c r="AC44" s="239" t="str">
        <f>IF(B44=0,"",'別紙様式2-1（交付金）'!$G$10)</f>
        <v/>
      </c>
      <c r="AD44" s="240" t="str">
        <f>IF(B44=0,"",基本情報入力シート!$AB$40)</f>
        <v/>
      </c>
      <c r="AE44" s="239" t="str">
        <f>IF(B44=0,"",'別紙様式2-1（交付金）'!$S$69)</f>
        <v/>
      </c>
      <c r="AF44" s="239" t="str">
        <f>IF(B44=0,"",'別紙様式2-1（交付金）'!$Z$69)</f>
        <v/>
      </c>
      <c r="AG44" s="239" t="str">
        <f>IF(B44=0,"",'別紙様式2-1（交付金）'!$G$12)</f>
        <v/>
      </c>
      <c r="AH44" s="239" t="str">
        <f>IF(B44=0,"",'別紙様式2-1（交付金）'!$G$11)</f>
        <v/>
      </c>
      <c r="AI44" s="239" t="str">
        <f>IF(B44=0,"",'別紙様式2-1（交付金）'!$K$13)</f>
        <v/>
      </c>
      <c r="AJ44" s="239" t="str">
        <f>IF(B44=0,"",'別紙様式2-1（交付金）'!$Y$13)</f>
        <v/>
      </c>
      <c r="AK44" s="241" t="str">
        <f>IF(B44=0,"",'別紙様式2-1（交付金）'!$Z$16)</f>
        <v/>
      </c>
      <c r="AL44" s="241" t="str">
        <f>IF(B44=0,"",'別紙様式2-1（交付金）'!$Z$17)</f>
        <v/>
      </c>
      <c r="AM44" s="240" t="str">
        <f>IF(B44=0,"",'別紙様式2-1（交付金）'!$AJ$17)</f>
        <v/>
      </c>
      <c r="AN44" s="241" t="str">
        <f>IF(B44=0,"",'別紙様式2-1（交付金）'!$U$19)</f>
        <v/>
      </c>
      <c r="AO44" s="242" t="str">
        <f>IF(B44=0,"",'別紙様式2-1（交付金）'!$AC$19)</f>
        <v/>
      </c>
      <c r="AP44" s="240" t="str">
        <f>IF(B44=0,"",'別紙様式2-1（交付金）'!$AH$19)</f>
        <v/>
      </c>
      <c r="AQ44" s="241" t="str">
        <f>IF(B44=0,"",'別紙様式2-1（交付金）'!$U$20)</f>
        <v/>
      </c>
      <c r="AR44" s="241" t="str">
        <f>IF(B44=0,"",'別紙様式2-1（交付金）'!$U$21)</f>
        <v/>
      </c>
      <c r="AS44" s="241" t="str">
        <f>IF(B44=0,"",'別紙様式2-1（交付金）'!$N$22)</f>
        <v/>
      </c>
      <c r="AT44" s="241" t="str">
        <f>IF(B44=0,"",'別紙様式2-1（交付金）'!$N$23)</f>
        <v/>
      </c>
      <c r="AU44" s="242" t="str">
        <f>IF(B44=0,"",'別紙様式2-1（交付金）'!$V$23)</f>
        <v/>
      </c>
      <c r="AV44" s="241" t="str">
        <f>IF(B44=0,"",'別紙様式2-1（交付金）'!$Q$24)</f>
        <v/>
      </c>
      <c r="AW44" s="241" t="str">
        <f>IF(B44=0,"",'別紙様式2-1（交付金）'!$N$25)</f>
        <v/>
      </c>
      <c r="AX44" s="241" t="str">
        <f>IF(B44=0,"",'別紙様式2-1（交付金）'!$N$26)</f>
        <v/>
      </c>
      <c r="AY44" s="242" t="str">
        <f>IF(B44=0,"",'別紙様式2-1（交付金）'!$V$26)</f>
        <v/>
      </c>
      <c r="AZ44" s="241" t="str">
        <f>IF(B44=0,"",'別紙様式2-1（交付金）'!$Q$27)</f>
        <v/>
      </c>
      <c r="BA44" s="240" t="str">
        <f>IF(B44=0,"",'別紙様式2-1（交付金）'!$A$33)</f>
        <v/>
      </c>
      <c r="BB44" s="240" t="str">
        <f>IF(B44=0,"",'別紙様式2-1（交付金）'!$X$33)</f>
        <v/>
      </c>
      <c r="BC44" s="240" t="str">
        <f>IF(B44=0,"",'別紙様式2-1（交付金）'!$AI$37)</f>
        <v/>
      </c>
      <c r="BD44" s="240" t="str">
        <f>IF(B44=0,"",'別紙様式2-1（交付金）'!$H$38)</f>
        <v/>
      </c>
      <c r="BE44" s="240" t="str">
        <f>IF(B44=0,"",'別紙様式2-1（交付金）'!$M$38)</f>
        <v/>
      </c>
      <c r="BF44" s="243" t="str">
        <f>IF(B44=0,"",'別紙様式2-1（交付金）'!$U$38)</f>
        <v/>
      </c>
      <c r="BG44" s="243" t="str">
        <f>IF(B44=0,"",'別紙様式2-1（交付金）'!$H$39)</f>
        <v/>
      </c>
      <c r="BH44" s="240" t="str">
        <f>IF(B44=0,"",'別紙様式2-1（交付金）'!$M$39)</f>
        <v/>
      </c>
      <c r="BI44" s="240" t="str">
        <f>IF(B44=0,"",'別紙様式2-1（交付金）'!$R$39)</f>
        <v/>
      </c>
      <c r="BJ44" s="240" t="str">
        <f>IF(B44=0,"",'別紙様式2-1（交付金）'!$U$39)</f>
        <v/>
      </c>
      <c r="BK44" s="240" t="str">
        <f>IF(B44=0,"",'別紙様式2-1（交付金）'!$AA$39)</f>
        <v/>
      </c>
      <c r="BL44" s="244" t="str">
        <f>IF(B44=0,"",'別紙様式2-1（交付金）'!$AE$39)</f>
        <v/>
      </c>
      <c r="BM44" s="240" t="str">
        <f>IF(B44=0,"",'別紙様式2-1（交付金）'!$D$41)</f>
        <v/>
      </c>
      <c r="BN44" s="240" t="str">
        <f>IF(B44=0,"",'別紙様式2-1（交付金）'!$K$41)</f>
        <v/>
      </c>
      <c r="BO44" s="240" t="str">
        <f>IF(B44=0,"",'別紙様式2-1（交付金）'!$R$41)</f>
        <v/>
      </c>
      <c r="BP44" s="245" t="str">
        <f>IF(B44=0,"",'別紙様式2-1（交付金）'!$W$41)</f>
        <v/>
      </c>
      <c r="BQ44" s="245" t="str">
        <f>IF(B44=0,"",'別紙様式2-1（交付金）'!$D$43)</f>
        <v/>
      </c>
      <c r="BR44" s="240" t="str">
        <f>IF(B44=0,"",'別紙様式2-1（交付金）'!$D$44)</f>
        <v/>
      </c>
      <c r="BS44" s="240" t="str">
        <f>IF(B44=0,"",'別紙様式2-1（交付金）'!$D$45)</f>
        <v/>
      </c>
      <c r="BT44" s="239" t="str">
        <f>IF(B44=0,"",'別紙様式2-1（交付金）'!$L$44)</f>
        <v/>
      </c>
      <c r="BU44" s="240" t="str">
        <f>IF(B44=0,"",'別紙様式2-1（交付金）'!$AI$48)</f>
        <v/>
      </c>
      <c r="BV44" s="240" t="str">
        <f>IF(B44=0,"",'別紙様式2-1（交付金）'!$A$50)</f>
        <v/>
      </c>
      <c r="BW44" s="240" t="str">
        <f>IF(B44=0,"",'別紙様式2-1（交付金）'!$A$51)</f>
        <v/>
      </c>
      <c r="BX44" s="240" t="str">
        <f>IF(B44=0,"",'別紙様式2-1（交付金）'!$A$52)</f>
        <v/>
      </c>
      <c r="BY44" s="240" t="str">
        <f>IF(B44=0,"",'別紙様式2-1（交付金）'!$A$53)</f>
        <v/>
      </c>
      <c r="BZ44" s="240" t="str">
        <f>IF(B44=0,"",'別紙様式2-1（交付金）'!$A$54)</f>
        <v/>
      </c>
      <c r="CA44" s="240" t="str">
        <f>IF(B44=0,"",'別紙様式2-1（交付金）'!$A$55)</f>
        <v/>
      </c>
      <c r="CB44" s="240" t="str">
        <f>IF(B44=0,"",'別紙様式2-1（交付金）'!$A$56)</f>
        <v/>
      </c>
      <c r="CC44" s="240" t="str">
        <f>IF(B44=0,"",'別紙様式2-1（交付金）'!$A$57)</f>
        <v/>
      </c>
      <c r="CD44" s="240" t="str">
        <f>IF(B44=0,"",'別紙様式2-1（交付金）'!$A$58)</f>
        <v/>
      </c>
      <c r="CE44" s="240" t="str">
        <f>IF(B44=0,"",'別紙様式2-1（交付金）'!$AI$60)</f>
        <v/>
      </c>
      <c r="CF44" s="240" t="str">
        <f>IF(B44=0,"",'別紙様式2-1（交付金）'!$B$62)</f>
        <v/>
      </c>
      <c r="CG44" s="240" t="str">
        <f>IF(B44=0,"",'別紙様式2-1（交付金）'!$B$63)</f>
        <v/>
      </c>
      <c r="CH44" s="240" t="str">
        <f>IF(B44=0,"",'別紙様式2-1（交付金）'!$G$68)</f>
        <v/>
      </c>
      <c r="CI44" s="240" t="str">
        <f>IF(B44=0,"",'別紙様式2-1（交付金）'!$J$68)</f>
        <v/>
      </c>
      <c r="CJ44" s="240" t="str">
        <f>IF(B44=0,"",'別紙様式2-1（交付金）'!$AJ$77)</f>
        <v/>
      </c>
      <c r="CK44" s="240" t="str">
        <f>IF(B44=0,"",'別紙様式2-1（交付金）'!$AJ$80)</f>
        <v/>
      </c>
      <c r="CL44" s="240" t="str">
        <f>IF(B44=0,"",'別紙様式2-1（交付金）'!$AJ$81)</f>
        <v/>
      </c>
      <c r="CM44" s="240" t="str">
        <f>IF(B44=0,"",'別紙様式2-1（交付金）'!$AJ$84)</f>
        <v/>
      </c>
      <c r="CN44" s="240" t="str">
        <f>IF(B44=0,"",'別紙様式2-1（交付金）'!$AJ$87)</f>
        <v/>
      </c>
      <c r="CO44" s="240" t="str">
        <f>IF(B44=0,"",'別紙様式2-1（交付金）'!$AJ$90)</f>
        <v/>
      </c>
      <c r="CP44" s="240" t="str">
        <f>IF(B44=0,"",'別紙様式2-1（交付金）'!$AJ$91)</f>
        <v/>
      </c>
      <c r="CQ44" s="240" t="str">
        <f>IF(B44=0,"",'別紙様式2-1（交付金）'!$AJ$94)</f>
        <v/>
      </c>
      <c r="CR44" s="240" t="str">
        <f>IF(B44=0,"",'別紙様式2-1（交付金）'!$AJ$95)</f>
        <v/>
      </c>
      <c r="CS44" s="240" t="str">
        <f>IF(B44=0,"",'別紙様式2-1（交付金）'!$AJ$96)</f>
        <v/>
      </c>
    </row>
    <row r="45" spans="1:97">
      <c r="A45" s="239" t="str">
        <f t="shared" si="0"/>
        <v/>
      </c>
      <c r="B45" s="246">
        <f>IF(基本情報入力シート!C84=0,0,基本情報入力シート!C84)</f>
        <v>0</v>
      </c>
      <c r="C45" s="246" t="str">
        <f>IF(B45=0,"",'別紙様式2-2（交付金）'!C56)</f>
        <v/>
      </c>
      <c r="D45" s="246" t="str">
        <f>IF(B45=0,"",'別紙様式2-2（交付金）'!D56)</f>
        <v/>
      </c>
      <c r="E45" s="246" t="str">
        <f>IF(B45=0,"",'別紙様式2-2（交付金）'!E56)</f>
        <v/>
      </c>
      <c r="F45" s="246" t="str">
        <f>IF(B45=0,"",'別紙様式2-2（交付金）'!F56)</f>
        <v/>
      </c>
      <c r="G45" s="246" t="str">
        <f>IF(B45=0,"",'別紙様式2-2（交付金）'!G56)</f>
        <v/>
      </c>
      <c r="H45" s="247" t="str">
        <f>IF(B45=0,"",'別紙様式2-2（交付金）'!H56)</f>
        <v/>
      </c>
      <c r="I45" s="248" t="str">
        <f>IF(B45=0,"",'別紙様式2-2（交付金）'!I56)</f>
        <v/>
      </c>
      <c r="J45" s="249" t="str">
        <f>IF(B45=0,"",'別紙様式2-2（交付金）'!J56)</f>
        <v/>
      </c>
      <c r="K45" s="247" t="str">
        <f>IF(B45=0,"",'別紙様式2-2（交付金）'!N56)</f>
        <v/>
      </c>
      <c r="L45" s="247" t="str">
        <f>IF(B45=0,"",'別紙様式2-2（交付金）'!U56)</f>
        <v/>
      </c>
      <c r="M45" s="248" t="str">
        <f>IF(B45=0,"",'別紙様式2-2（交付金）'!W56)</f>
        <v/>
      </c>
      <c r="N45" s="248" t="str">
        <f>IF(B45=0,"",'別紙様式2-2（交付金）'!X56)</f>
        <v/>
      </c>
      <c r="O45" s="247" t="str">
        <f>IF(B45=0,"",'別紙様式2-2（交付金）'!Y56)</f>
        <v/>
      </c>
      <c r="P45" s="247" t="str">
        <f>IF(B45=0,"",'別紙様式2-2（交付金）'!Z56)</f>
        <v/>
      </c>
      <c r="Q45" s="237" t="str">
        <f>IF(B45=0,"",'別紙様式2-2（交付金）'!$F$5)</f>
        <v/>
      </c>
      <c r="R45" s="237" t="str">
        <f>IF(B45=0,"",'別紙様式2-2（交付金）'!$F$6)</f>
        <v/>
      </c>
      <c r="S45" s="238" t="str">
        <f>IF(B45=0,"",'別紙様式2-2（交付金）'!$AB$9)</f>
        <v/>
      </c>
      <c r="T45" s="238" t="str">
        <f>IF(B45=0,"",'別紙様式2-2（交付金）'!$AB$10)</f>
        <v/>
      </c>
      <c r="U45" s="238" t="str">
        <f>IF(B45=0,"",'別紙様式2-2（交付金）'!$AB$11)</f>
        <v/>
      </c>
      <c r="V45" s="238" t="str">
        <f>IF(B45=0,"",'別紙様式2-2（交付金）'!$AA$12)</f>
        <v/>
      </c>
      <c r="W45" s="239" t="str">
        <f>IF(B45=0,"",基本情報入力シート!$M$29)</f>
        <v/>
      </c>
      <c r="X45" s="239" t="str">
        <f>IF(B45=0,"",'別紙様式2-1（交付金）'!G$7)</f>
        <v/>
      </c>
      <c r="Y45" s="239" t="str">
        <f>IF(B45=0,"",'別紙様式2-1（交付金）'!$G$6)</f>
        <v/>
      </c>
      <c r="Z45" s="239" t="str">
        <f>IF(B45=0,"",'別紙様式2-1（交付金）'!$H$8)</f>
        <v/>
      </c>
      <c r="AA45" s="239" t="str">
        <f>IF(B45=0,"",'別紙様式2-1（交付金）'!$AE$1)</f>
        <v/>
      </c>
      <c r="AB45" s="239" t="str">
        <f>IF(B45=0,"",'別紙様式2-1（交付金）'!$G$9)</f>
        <v/>
      </c>
      <c r="AC45" s="239" t="str">
        <f>IF(B45=0,"",'別紙様式2-1（交付金）'!$G$10)</f>
        <v/>
      </c>
      <c r="AD45" s="240" t="str">
        <f>IF(B45=0,"",基本情報入力シート!$AB$40)</f>
        <v/>
      </c>
      <c r="AE45" s="239" t="str">
        <f>IF(B45=0,"",'別紙様式2-1（交付金）'!$S$69)</f>
        <v/>
      </c>
      <c r="AF45" s="239" t="str">
        <f>IF(B45=0,"",'別紙様式2-1（交付金）'!$Z$69)</f>
        <v/>
      </c>
      <c r="AG45" s="239" t="str">
        <f>IF(B45=0,"",'別紙様式2-1（交付金）'!$G$12)</f>
        <v/>
      </c>
      <c r="AH45" s="239" t="str">
        <f>IF(B45=0,"",'別紙様式2-1（交付金）'!$G$11)</f>
        <v/>
      </c>
      <c r="AI45" s="239" t="str">
        <f>IF(B45=0,"",'別紙様式2-1（交付金）'!$K$13)</f>
        <v/>
      </c>
      <c r="AJ45" s="239" t="str">
        <f>IF(B45=0,"",'別紙様式2-1（交付金）'!$Y$13)</f>
        <v/>
      </c>
      <c r="AK45" s="241" t="str">
        <f>IF(B45=0,"",'別紙様式2-1（交付金）'!$Z$16)</f>
        <v/>
      </c>
      <c r="AL45" s="241" t="str">
        <f>IF(B45=0,"",'別紙様式2-1（交付金）'!$Z$17)</f>
        <v/>
      </c>
      <c r="AM45" s="240" t="str">
        <f>IF(B45=0,"",'別紙様式2-1（交付金）'!$AJ$17)</f>
        <v/>
      </c>
      <c r="AN45" s="241" t="str">
        <f>IF(B45=0,"",'別紙様式2-1（交付金）'!$U$19)</f>
        <v/>
      </c>
      <c r="AO45" s="242" t="str">
        <f>IF(B45=0,"",'別紙様式2-1（交付金）'!$AC$19)</f>
        <v/>
      </c>
      <c r="AP45" s="240" t="str">
        <f>IF(B45=0,"",'別紙様式2-1（交付金）'!$AH$19)</f>
        <v/>
      </c>
      <c r="AQ45" s="241" t="str">
        <f>IF(B45=0,"",'別紙様式2-1（交付金）'!$U$20)</f>
        <v/>
      </c>
      <c r="AR45" s="241" t="str">
        <f>IF(B45=0,"",'別紙様式2-1（交付金）'!$U$21)</f>
        <v/>
      </c>
      <c r="AS45" s="241" t="str">
        <f>IF(B45=0,"",'別紙様式2-1（交付金）'!$N$22)</f>
        <v/>
      </c>
      <c r="AT45" s="241" t="str">
        <f>IF(B45=0,"",'別紙様式2-1（交付金）'!$N$23)</f>
        <v/>
      </c>
      <c r="AU45" s="242" t="str">
        <f>IF(B45=0,"",'別紙様式2-1（交付金）'!$V$23)</f>
        <v/>
      </c>
      <c r="AV45" s="241" t="str">
        <f>IF(B45=0,"",'別紙様式2-1（交付金）'!$Q$24)</f>
        <v/>
      </c>
      <c r="AW45" s="241" t="str">
        <f>IF(B45=0,"",'別紙様式2-1（交付金）'!$N$25)</f>
        <v/>
      </c>
      <c r="AX45" s="241" t="str">
        <f>IF(B45=0,"",'別紙様式2-1（交付金）'!$N$26)</f>
        <v/>
      </c>
      <c r="AY45" s="242" t="str">
        <f>IF(B45=0,"",'別紙様式2-1（交付金）'!$V$26)</f>
        <v/>
      </c>
      <c r="AZ45" s="241" t="str">
        <f>IF(B45=0,"",'別紙様式2-1（交付金）'!$Q$27)</f>
        <v/>
      </c>
      <c r="BA45" s="240" t="str">
        <f>IF(B45=0,"",'別紙様式2-1（交付金）'!$A$33)</f>
        <v/>
      </c>
      <c r="BB45" s="240" t="str">
        <f>IF(B45=0,"",'別紙様式2-1（交付金）'!$X$33)</f>
        <v/>
      </c>
      <c r="BC45" s="240" t="str">
        <f>IF(B45=0,"",'別紙様式2-1（交付金）'!$AI$37)</f>
        <v/>
      </c>
      <c r="BD45" s="240" t="str">
        <f>IF(B45=0,"",'別紙様式2-1（交付金）'!$H$38)</f>
        <v/>
      </c>
      <c r="BE45" s="240" t="str">
        <f>IF(B45=0,"",'別紙様式2-1（交付金）'!$M$38)</f>
        <v/>
      </c>
      <c r="BF45" s="243" t="str">
        <f>IF(B45=0,"",'別紙様式2-1（交付金）'!$U$38)</f>
        <v/>
      </c>
      <c r="BG45" s="243" t="str">
        <f>IF(B45=0,"",'別紙様式2-1（交付金）'!$H$39)</f>
        <v/>
      </c>
      <c r="BH45" s="240" t="str">
        <f>IF(B45=0,"",'別紙様式2-1（交付金）'!$M$39)</f>
        <v/>
      </c>
      <c r="BI45" s="240" t="str">
        <f>IF(B45=0,"",'別紙様式2-1（交付金）'!$R$39)</f>
        <v/>
      </c>
      <c r="BJ45" s="240" t="str">
        <f>IF(B45=0,"",'別紙様式2-1（交付金）'!$U$39)</f>
        <v/>
      </c>
      <c r="BK45" s="240" t="str">
        <f>IF(B45=0,"",'別紙様式2-1（交付金）'!$AA$39)</f>
        <v/>
      </c>
      <c r="BL45" s="244" t="str">
        <f>IF(B45=0,"",'別紙様式2-1（交付金）'!$AE$39)</f>
        <v/>
      </c>
      <c r="BM45" s="240" t="str">
        <f>IF(B45=0,"",'別紙様式2-1（交付金）'!$D$41)</f>
        <v/>
      </c>
      <c r="BN45" s="240" t="str">
        <f>IF(B45=0,"",'別紙様式2-1（交付金）'!$K$41)</f>
        <v/>
      </c>
      <c r="BO45" s="240" t="str">
        <f>IF(B45=0,"",'別紙様式2-1（交付金）'!$R$41)</f>
        <v/>
      </c>
      <c r="BP45" s="245" t="str">
        <f>IF(B45=0,"",'別紙様式2-1（交付金）'!$W$41)</f>
        <v/>
      </c>
      <c r="BQ45" s="245" t="str">
        <f>IF(B45=0,"",'別紙様式2-1（交付金）'!$D$43)</f>
        <v/>
      </c>
      <c r="BR45" s="240" t="str">
        <f>IF(B45=0,"",'別紙様式2-1（交付金）'!$D$44)</f>
        <v/>
      </c>
      <c r="BS45" s="240" t="str">
        <f>IF(B45=0,"",'別紙様式2-1（交付金）'!$D$45)</f>
        <v/>
      </c>
      <c r="BT45" s="239" t="str">
        <f>IF(B45=0,"",'別紙様式2-1（交付金）'!$L$44)</f>
        <v/>
      </c>
      <c r="BU45" s="240" t="str">
        <f>IF(B45=0,"",'別紙様式2-1（交付金）'!$AI$48)</f>
        <v/>
      </c>
      <c r="BV45" s="240" t="str">
        <f>IF(B45=0,"",'別紙様式2-1（交付金）'!$A$50)</f>
        <v/>
      </c>
      <c r="BW45" s="240" t="str">
        <f>IF(B45=0,"",'別紙様式2-1（交付金）'!$A$51)</f>
        <v/>
      </c>
      <c r="BX45" s="240" t="str">
        <f>IF(B45=0,"",'別紙様式2-1（交付金）'!$A$52)</f>
        <v/>
      </c>
      <c r="BY45" s="240" t="str">
        <f>IF(B45=0,"",'別紙様式2-1（交付金）'!$A$53)</f>
        <v/>
      </c>
      <c r="BZ45" s="240" t="str">
        <f>IF(B45=0,"",'別紙様式2-1（交付金）'!$A$54)</f>
        <v/>
      </c>
      <c r="CA45" s="240" t="str">
        <f>IF(B45=0,"",'別紙様式2-1（交付金）'!$A$55)</f>
        <v/>
      </c>
      <c r="CB45" s="240" t="str">
        <f>IF(B45=0,"",'別紙様式2-1（交付金）'!$A$56)</f>
        <v/>
      </c>
      <c r="CC45" s="240" t="str">
        <f>IF(B45=0,"",'別紙様式2-1（交付金）'!$A$57)</f>
        <v/>
      </c>
      <c r="CD45" s="240" t="str">
        <f>IF(B45=0,"",'別紙様式2-1（交付金）'!$A$58)</f>
        <v/>
      </c>
      <c r="CE45" s="240" t="str">
        <f>IF(B45=0,"",'別紙様式2-1（交付金）'!$AI$60)</f>
        <v/>
      </c>
      <c r="CF45" s="240" t="str">
        <f>IF(B45=0,"",'別紙様式2-1（交付金）'!$B$62)</f>
        <v/>
      </c>
      <c r="CG45" s="240" t="str">
        <f>IF(B45=0,"",'別紙様式2-1（交付金）'!$B$63)</f>
        <v/>
      </c>
      <c r="CH45" s="240" t="str">
        <f>IF(B45=0,"",'別紙様式2-1（交付金）'!$G$68)</f>
        <v/>
      </c>
      <c r="CI45" s="240" t="str">
        <f>IF(B45=0,"",'別紙様式2-1（交付金）'!$J$68)</f>
        <v/>
      </c>
      <c r="CJ45" s="240" t="str">
        <f>IF(B45=0,"",'別紙様式2-1（交付金）'!$AJ$77)</f>
        <v/>
      </c>
      <c r="CK45" s="240" t="str">
        <f>IF(B45=0,"",'別紙様式2-1（交付金）'!$AJ$80)</f>
        <v/>
      </c>
      <c r="CL45" s="240" t="str">
        <f>IF(B45=0,"",'別紙様式2-1（交付金）'!$AJ$81)</f>
        <v/>
      </c>
      <c r="CM45" s="240" t="str">
        <f>IF(B45=0,"",'別紙様式2-1（交付金）'!$AJ$84)</f>
        <v/>
      </c>
      <c r="CN45" s="240" t="str">
        <f>IF(B45=0,"",'別紙様式2-1（交付金）'!$AJ$87)</f>
        <v/>
      </c>
      <c r="CO45" s="240" t="str">
        <f>IF(B45=0,"",'別紙様式2-1（交付金）'!$AJ$90)</f>
        <v/>
      </c>
      <c r="CP45" s="240" t="str">
        <f>IF(B45=0,"",'別紙様式2-1（交付金）'!$AJ$91)</f>
        <v/>
      </c>
      <c r="CQ45" s="240" t="str">
        <f>IF(B45=0,"",'別紙様式2-1（交付金）'!$AJ$94)</f>
        <v/>
      </c>
      <c r="CR45" s="240" t="str">
        <f>IF(B45=0,"",'別紙様式2-1（交付金）'!$AJ$95)</f>
        <v/>
      </c>
      <c r="CS45" s="240" t="str">
        <f>IF(B45=0,"",'別紙様式2-1（交付金）'!$AJ$96)</f>
        <v/>
      </c>
    </row>
    <row r="46" spans="1:97">
      <c r="A46" s="239" t="str">
        <f t="shared" si="0"/>
        <v/>
      </c>
      <c r="B46" s="246">
        <f>IF(基本情報入力シート!C85=0,0,基本情報入力シート!C85)</f>
        <v>0</v>
      </c>
      <c r="C46" s="246" t="str">
        <f>IF(B46=0,"",'別紙様式2-2（交付金）'!C57)</f>
        <v/>
      </c>
      <c r="D46" s="246" t="str">
        <f>IF(B46=0,"",'別紙様式2-2（交付金）'!D57)</f>
        <v/>
      </c>
      <c r="E46" s="246" t="str">
        <f>IF(B46=0,"",'別紙様式2-2（交付金）'!E57)</f>
        <v/>
      </c>
      <c r="F46" s="246" t="str">
        <f>IF(B46=0,"",'別紙様式2-2（交付金）'!F57)</f>
        <v/>
      </c>
      <c r="G46" s="246" t="str">
        <f>IF(B46=0,"",'別紙様式2-2（交付金）'!G57)</f>
        <v/>
      </c>
      <c r="H46" s="247" t="str">
        <f>IF(B46=0,"",'別紙様式2-2（交付金）'!H57)</f>
        <v/>
      </c>
      <c r="I46" s="248" t="str">
        <f>IF(B46=0,"",'別紙様式2-2（交付金）'!I57)</f>
        <v/>
      </c>
      <c r="J46" s="249" t="str">
        <f>IF(B46=0,"",'別紙様式2-2（交付金）'!J57)</f>
        <v/>
      </c>
      <c r="K46" s="247" t="str">
        <f>IF(B46=0,"",'別紙様式2-2（交付金）'!N57)</f>
        <v/>
      </c>
      <c r="L46" s="247" t="str">
        <f>IF(B46=0,"",'別紙様式2-2（交付金）'!U57)</f>
        <v/>
      </c>
      <c r="M46" s="248" t="str">
        <f>IF(B46=0,"",'別紙様式2-2（交付金）'!W57)</f>
        <v/>
      </c>
      <c r="N46" s="248" t="str">
        <f>IF(B46=0,"",'別紙様式2-2（交付金）'!X57)</f>
        <v/>
      </c>
      <c r="O46" s="247" t="str">
        <f>IF(B46=0,"",'別紙様式2-2（交付金）'!Y57)</f>
        <v/>
      </c>
      <c r="P46" s="247" t="str">
        <f>IF(B46=0,"",'別紙様式2-2（交付金）'!Z57)</f>
        <v/>
      </c>
      <c r="Q46" s="237" t="str">
        <f>IF(B46=0,"",'別紙様式2-2（交付金）'!$F$5)</f>
        <v/>
      </c>
      <c r="R46" s="237" t="str">
        <f>IF(B46=0,"",'別紙様式2-2（交付金）'!$F$6)</f>
        <v/>
      </c>
      <c r="S46" s="238" t="str">
        <f>IF(B46=0,"",'別紙様式2-2（交付金）'!$AB$9)</f>
        <v/>
      </c>
      <c r="T46" s="238" t="str">
        <f>IF(B46=0,"",'別紙様式2-2（交付金）'!$AB$10)</f>
        <v/>
      </c>
      <c r="U46" s="238" t="str">
        <f>IF(B46=0,"",'別紙様式2-2（交付金）'!$AB$11)</f>
        <v/>
      </c>
      <c r="V46" s="238" t="str">
        <f>IF(B46=0,"",'別紙様式2-2（交付金）'!$AA$12)</f>
        <v/>
      </c>
      <c r="W46" s="239" t="str">
        <f>IF(B46=0,"",基本情報入力シート!$M$29)</f>
        <v/>
      </c>
      <c r="X46" s="239" t="str">
        <f>IF(B46=0,"",'別紙様式2-1（交付金）'!G$7)</f>
        <v/>
      </c>
      <c r="Y46" s="239" t="str">
        <f>IF(B46=0,"",'別紙様式2-1（交付金）'!$G$6)</f>
        <v/>
      </c>
      <c r="Z46" s="239" t="str">
        <f>IF(B46=0,"",'別紙様式2-1（交付金）'!$H$8)</f>
        <v/>
      </c>
      <c r="AA46" s="239" t="str">
        <f>IF(B46=0,"",'別紙様式2-1（交付金）'!$AE$1)</f>
        <v/>
      </c>
      <c r="AB46" s="239" t="str">
        <f>IF(B46=0,"",'別紙様式2-1（交付金）'!$G$9)</f>
        <v/>
      </c>
      <c r="AC46" s="239" t="str">
        <f>IF(B46=0,"",'別紙様式2-1（交付金）'!$G$10)</f>
        <v/>
      </c>
      <c r="AD46" s="240" t="str">
        <f>IF(B46=0,"",基本情報入力シート!$AB$40)</f>
        <v/>
      </c>
      <c r="AE46" s="239" t="str">
        <f>IF(B46=0,"",'別紙様式2-1（交付金）'!$S$69)</f>
        <v/>
      </c>
      <c r="AF46" s="239" t="str">
        <f>IF(B46=0,"",'別紙様式2-1（交付金）'!$Z$69)</f>
        <v/>
      </c>
      <c r="AG46" s="239" t="str">
        <f>IF(B46=0,"",'別紙様式2-1（交付金）'!$G$12)</f>
        <v/>
      </c>
      <c r="AH46" s="239" t="str">
        <f>IF(B46=0,"",'別紙様式2-1（交付金）'!$G$11)</f>
        <v/>
      </c>
      <c r="AI46" s="239" t="str">
        <f>IF(B46=0,"",'別紙様式2-1（交付金）'!$K$13)</f>
        <v/>
      </c>
      <c r="AJ46" s="239" t="str">
        <f>IF(B46=0,"",'別紙様式2-1（交付金）'!$Y$13)</f>
        <v/>
      </c>
      <c r="AK46" s="241" t="str">
        <f>IF(B46=0,"",'別紙様式2-1（交付金）'!$Z$16)</f>
        <v/>
      </c>
      <c r="AL46" s="241" t="str">
        <f>IF(B46=0,"",'別紙様式2-1（交付金）'!$Z$17)</f>
        <v/>
      </c>
      <c r="AM46" s="240" t="str">
        <f>IF(B46=0,"",'別紙様式2-1（交付金）'!$AJ$17)</f>
        <v/>
      </c>
      <c r="AN46" s="241" t="str">
        <f>IF(B46=0,"",'別紙様式2-1（交付金）'!$U$19)</f>
        <v/>
      </c>
      <c r="AO46" s="242" t="str">
        <f>IF(B46=0,"",'別紙様式2-1（交付金）'!$AC$19)</f>
        <v/>
      </c>
      <c r="AP46" s="240" t="str">
        <f>IF(B46=0,"",'別紙様式2-1（交付金）'!$AH$19)</f>
        <v/>
      </c>
      <c r="AQ46" s="241" t="str">
        <f>IF(B46=0,"",'別紙様式2-1（交付金）'!$U$20)</f>
        <v/>
      </c>
      <c r="AR46" s="241" t="str">
        <f>IF(B46=0,"",'別紙様式2-1（交付金）'!$U$21)</f>
        <v/>
      </c>
      <c r="AS46" s="241" t="str">
        <f>IF(B46=0,"",'別紙様式2-1（交付金）'!$N$22)</f>
        <v/>
      </c>
      <c r="AT46" s="241" t="str">
        <f>IF(B46=0,"",'別紙様式2-1（交付金）'!$N$23)</f>
        <v/>
      </c>
      <c r="AU46" s="242" t="str">
        <f>IF(B46=0,"",'別紙様式2-1（交付金）'!$V$23)</f>
        <v/>
      </c>
      <c r="AV46" s="241" t="str">
        <f>IF(B46=0,"",'別紙様式2-1（交付金）'!$Q$24)</f>
        <v/>
      </c>
      <c r="AW46" s="241" t="str">
        <f>IF(B46=0,"",'別紙様式2-1（交付金）'!$N$25)</f>
        <v/>
      </c>
      <c r="AX46" s="241" t="str">
        <f>IF(B46=0,"",'別紙様式2-1（交付金）'!$N$26)</f>
        <v/>
      </c>
      <c r="AY46" s="242" t="str">
        <f>IF(B46=0,"",'別紙様式2-1（交付金）'!$V$26)</f>
        <v/>
      </c>
      <c r="AZ46" s="241" t="str">
        <f>IF(B46=0,"",'別紙様式2-1（交付金）'!$Q$27)</f>
        <v/>
      </c>
      <c r="BA46" s="240" t="str">
        <f>IF(B46=0,"",'別紙様式2-1（交付金）'!$A$33)</f>
        <v/>
      </c>
      <c r="BB46" s="240" t="str">
        <f>IF(B46=0,"",'別紙様式2-1（交付金）'!$X$33)</f>
        <v/>
      </c>
      <c r="BC46" s="240" t="str">
        <f>IF(B46=0,"",'別紙様式2-1（交付金）'!$AI$37)</f>
        <v/>
      </c>
      <c r="BD46" s="240" t="str">
        <f>IF(B46=0,"",'別紙様式2-1（交付金）'!$H$38)</f>
        <v/>
      </c>
      <c r="BE46" s="240" t="str">
        <f>IF(B46=0,"",'別紙様式2-1（交付金）'!$M$38)</f>
        <v/>
      </c>
      <c r="BF46" s="243" t="str">
        <f>IF(B46=0,"",'別紙様式2-1（交付金）'!$U$38)</f>
        <v/>
      </c>
      <c r="BG46" s="243" t="str">
        <f>IF(B46=0,"",'別紙様式2-1（交付金）'!$H$39)</f>
        <v/>
      </c>
      <c r="BH46" s="240" t="str">
        <f>IF(B46=0,"",'別紙様式2-1（交付金）'!$M$39)</f>
        <v/>
      </c>
      <c r="BI46" s="240" t="str">
        <f>IF(B46=0,"",'別紙様式2-1（交付金）'!$R$39)</f>
        <v/>
      </c>
      <c r="BJ46" s="240" t="str">
        <f>IF(B46=0,"",'別紙様式2-1（交付金）'!$U$39)</f>
        <v/>
      </c>
      <c r="BK46" s="240" t="str">
        <f>IF(B46=0,"",'別紙様式2-1（交付金）'!$AA$39)</f>
        <v/>
      </c>
      <c r="BL46" s="244" t="str">
        <f>IF(B46=0,"",'別紙様式2-1（交付金）'!$AE$39)</f>
        <v/>
      </c>
      <c r="BM46" s="240" t="str">
        <f>IF(B46=0,"",'別紙様式2-1（交付金）'!$D$41)</f>
        <v/>
      </c>
      <c r="BN46" s="240" t="str">
        <f>IF(B46=0,"",'別紙様式2-1（交付金）'!$K$41)</f>
        <v/>
      </c>
      <c r="BO46" s="240" t="str">
        <f>IF(B46=0,"",'別紙様式2-1（交付金）'!$R$41)</f>
        <v/>
      </c>
      <c r="BP46" s="245" t="str">
        <f>IF(B46=0,"",'別紙様式2-1（交付金）'!$W$41)</f>
        <v/>
      </c>
      <c r="BQ46" s="245" t="str">
        <f>IF(B46=0,"",'別紙様式2-1（交付金）'!$D$43)</f>
        <v/>
      </c>
      <c r="BR46" s="240" t="str">
        <f>IF(B46=0,"",'別紙様式2-1（交付金）'!$D$44)</f>
        <v/>
      </c>
      <c r="BS46" s="240" t="str">
        <f>IF(B46=0,"",'別紙様式2-1（交付金）'!$D$45)</f>
        <v/>
      </c>
      <c r="BT46" s="239" t="str">
        <f>IF(B46=0,"",'別紙様式2-1（交付金）'!$L$44)</f>
        <v/>
      </c>
      <c r="BU46" s="240" t="str">
        <f>IF(B46=0,"",'別紙様式2-1（交付金）'!$AI$48)</f>
        <v/>
      </c>
      <c r="BV46" s="240" t="str">
        <f>IF(B46=0,"",'別紙様式2-1（交付金）'!$A$50)</f>
        <v/>
      </c>
      <c r="BW46" s="240" t="str">
        <f>IF(B46=0,"",'別紙様式2-1（交付金）'!$A$51)</f>
        <v/>
      </c>
      <c r="BX46" s="240" t="str">
        <f>IF(B46=0,"",'別紙様式2-1（交付金）'!$A$52)</f>
        <v/>
      </c>
      <c r="BY46" s="240" t="str">
        <f>IF(B46=0,"",'別紙様式2-1（交付金）'!$A$53)</f>
        <v/>
      </c>
      <c r="BZ46" s="240" t="str">
        <f>IF(B46=0,"",'別紙様式2-1（交付金）'!$A$54)</f>
        <v/>
      </c>
      <c r="CA46" s="240" t="str">
        <f>IF(B46=0,"",'別紙様式2-1（交付金）'!$A$55)</f>
        <v/>
      </c>
      <c r="CB46" s="240" t="str">
        <f>IF(B46=0,"",'別紙様式2-1（交付金）'!$A$56)</f>
        <v/>
      </c>
      <c r="CC46" s="240" t="str">
        <f>IF(B46=0,"",'別紙様式2-1（交付金）'!$A$57)</f>
        <v/>
      </c>
      <c r="CD46" s="240" t="str">
        <f>IF(B46=0,"",'別紙様式2-1（交付金）'!$A$58)</f>
        <v/>
      </c>
      <c r="CE46" s="240" t="str">
        <f>IF(B46=0,"",'別紙様式2-1（交付金）'!$AI$60)</f>
        <v/>
      </c>
      <c r="CF46" s="240" t="str">
        <f>IF(B46=0,"",'別紙様式2-1（交付金）'!$B$62)</f>
        <v/>
      </c>
      <c r="CG46" s="240" t="str">
        <f>IF(B46=0,"",'別紙様式2-1（交付金）'!$B$63)</f>
        <v/>
      </c>
      <c r="CH46" s="240" t="str">
        <f>IF(B46=0,"",'別紙様式2-1（交付金）'!$G$68)</f>
        <v/>
      </c>
      <c r="CI46" s="240" t="str">
        <f>IF(B46=0,"",'別紙様式2-1（交付金）'!$J$68)</f>
        <v/>
      </c>
      <c r="CJ46" s="240" t="str">
        <f>IF(B46=0,"",'別紙様式2-1（交付金）'!$AJ$77)</f>
        <v/>
      </c>
      <c r="CK46" s="240" t="str">
        <f>IF(B46=0,"",'別紙様式2-1（交付金）'!$AJ$80)</f>
        <v/>
      </c>
      <c r="CL46" s="240" t="str">
        <f>IF(B46=0,"",'別紙様式2-1（交付金）'!$AJ$81)</f>
        <v/>
      </c>
      <c r="CM46" s="240" t="str">
        <f>IF(B46=0,"",'別紙様式2-1（交付金）'!$AJ$84)</f>
        <v/>
      </c>
      <c r="CN46" s="240" t="str">
        <f>IF(B46=0,"",'別紙様式2-1（交付金）'!$AJ$87)</f>
        <v/>
      </c>
      <c r="CO46" s="240" t="str">
        <f>IF(B46=0,"",'別紙様式2-1（交付金）'!$AJ$90)</f>
        <v/>
      </c>
      <c r="CP46" s="240" t="str">
        <f>IF(B46=0,"",'別紙様式2-1（交付金）'!$AJ$91)</f>
        <v/>
      </c>
      <c r="CQ46" s="240" t="str">
        <f>IF(B46=0,"",'別紙様式2-1（交付金）'!$AJ$94)</f>
        <v/>
      </c>
      <c r="CR46" s="240" t="str">
        <f>IF(B46=0,"",'別紙様式2-1（交付金）'!$AJ$95)</f>
        <v/>
      </c>
      <c r="CS46" s="240" t="str">
        <f>IF(B46=0,"",'別紙様式2-1（交付金）'!$AJ$96)</f>
        <v/>
      </c>
    </row>
    <row r="47" spans="1:97">
      <c r="A47" s="239" t="str">
        <f t="shared" si="0"/>
        <v/>
      </c>
      <c r="B47" s="246">
        <f>IF(基本情報入力シート!C86=0,0,基本情報入力シート!C86)</f>
        <v>0</v>
      </c>
      <c r="C47" s="246" t="str">
        <f>IF(B47=0,"",'別紙様式2-2（交付金）'!C58)</f>
        <v/>
      </c>
      <c r="D47" s="246" t="str">
        <f>IF(B47=0,"",'別紙様式2-2（交付金）'!D58)</f>
        <v/>
      </c>
      <c r="E47" s="246" t="str">
        <f>IF(B47=0,"",'別紙様式2-2（交付金）'!E58)</f>
        <v/>
      </c>
      <c r="F47" s="246" t="str">
        <f>IF(B47=0,"",'別紙様式2-2（交付金）'!F58)</f>
        <v/>
      </c>
      <c r="G47" s="246" t="str">
        <f>IF(B47=0,"",'別紙様式2-2（交付金）'!G58)</f>
        <v/>
      </c>
      <c r="H47" s="247" t="str">
        <f>IF(B47=0,"",'別紙様式2-2（交付金）'!H58)</f>
        <v/>
      </c>
      <c r="I47" s="248" t="str">
        <f>IF(B47=0,"",'別紙様式2-2（交付金）'!I58)</f>
        <v/>
      </c>
      <c r="J47" s="249" t="str">
        <f>IF(B47=0,"",'別紙様式2-2（交付金）'!J58)</f>
        <v/>
      </c>
      <c r="K47" s="247" t="str">
        <f>IF(B47=0,"",'別紙様式2-2（交付金）'!N58)</f>
        <v/>
      </c>
      <c r="L47" s="247" t="str">
        <f>IF(B47=0,"",'別紙様式2-2（交付金）'!U58)</f>
        <v/>
      </c>
      <c r="M47" s="248" t="str">
        <f>IF(B47=0,"",'別紙様式2-2（交付金）'!W58)</f>
        <v/>
      </c>
      <c r="N47" s="248" t="str">
        <f>IF(B47=0,"",'別紙様式2-2（交付金）'!X58)</f>
        <v/>
      </c>
      <c r="O47" s="247" t="str">
        <f>IF(B47=0,"",'別紙様式2-2（交付金）'!Y58)</f>
        <v/>
      </c>
      <c r="P47" s="247" t="str">
        <f>IF(B47=0,"",'別紙様式2-2（交付金）'!Z58)</f>
        <v/>
      </c>
      <c r="Q47" s="237" t="str">
        <f>IF(B47=0,"",'別紙様式2-2（交付金）'!$F$5)</f>
        <v/>
      </c>
      <c r="R47" s="237" t="str">
        <f>IF(B47=0,"",'別紙様式2-2（交付金）'!$F$6)</f>
        <v/>
      </c>
      <c r="S47" s="238" t="str">
        <f>IF(B47=0,"",'別紙様式2-2（交付金）'!$AB$9)</f>
        <v/>
      </c>
      <c r="T47" s="238" t="str">
        <f>IF(B47=0,"",'別紙様式2-2（交付金）'!$AB$10)</f>
        <v/>
      </c>
      <c r="U47" s="238" t="str">
        <f>IF(B47=0,"",'別紙様式2-2（交付金）'!$AB$11)</f>
        <v/>
      </c>
      <c r="V47" s="238" t="str">
        <f>IF(B47=0,"",'別紙様式2-2（交付金）'!$AA$12)</f>
        <v/>
      </c>
      <c r="W47" s="239" t="str">
        <f>IF(B47=0,"",基本情報入力シート!$M$29)</f>
        <v/>
      </c>
      <c r="X47" s="239" t="str">
        <f>IF(B47=0,"",'別紙様式2-1（交付金）'!G$7)</f>
        <v/>
      </c>
      <c r="Y47" s="239" t="str">
        <f>IF(B47=0,"",'別紙様式2-1（交付金）'!$G$6)</f>
        <v/>
      </c>
      <c r="Z47" s="239" t="str">
        <f>IF(B47=0,"",'別紙様式2-1（交付金）'!$H$8)</f>
        <v/>
      </c>
      <c r="AA47" s="239" t="str">
        <f>IF(B47=0,"",'別紙様式2-1（交付金）'!$AE$1)</f>
        <v/>
      </c>
      <c r="AB47" s="239" t="str">
        <f>IF(B47=0,"",'別紙様式2-1（交付金）'!$G$9)</f>
        <v/>
      </c>
      <c r="AC47" s="239" t="str">
        <f>IF(B47=0,"",'別紙様式2-1（交付金）'!$G$10)</f>
        <v/>
      </c>
      <c r="AD47" s="240" t="str">
        <f>IF(B47=0,"",基本情報入力シート!$AB$40)</f>
        <v/>
      </c>
      <c r="AE47" s="239" t="str">
        <f>IF(B47=0,"",'別紙様式2-1（交付金）'!$S$69)</f>
        <v/>
      </c>
      <c r="AF47" s="239" t="str">
        <f>IF(B47=0,"",'別紙様式2-1（交付金）'!$Z$69)</f>
        <v/>
      </c>
      <c r="AG47" s="239" t="str">
        <f>IF(B47=0,"",'別紙様式2-1（交付金）'!$G$12)</f>
        <v/>
      </c>
      <c r="AH47" s="239" t="str">
        <f>IF(B47=0,"",'別紙様式2-1（交付金）'!$G$11)</f>
        <v/>
      </c>
      <c r="AI47" s="239" t="str">
        <f>IF(B47=0,"",'別紙様式2-1（交付金）'!$K$13)</f>
        <v/>
      </c>
      <c r="AJ47" s="239" t="str">
        <f>IF(B47=0,"",'別紙様式2-1（交付金）'!$Y$13)</f>
        <v/>
      </c>
      <c r="AK47" s="241" t="str">
        <f>IF(B47=0,"",'別紙様式2-1（交付金）'!$Z$16)</f>
        <v/>
      </c>
      <c r="AL47" s="241" t="str">
        <f>IF(B47=0,"",'別紙様式2-1（交付金）'!$Z$17)</f>
        <v/>
      </c>
      <c r="AM47" s="240" t="str">
        <f>IF(B47=0,"",'別紙様式2-1（交付金）'!$AJ$17)</f>
        <v/>
      </c>
      <c r="AN47" s="241" t="str">
        <f>IF(B47=0,"",'別紙様式2-1（交付金）'!$U$19)</f>
        <v/>
      </c>
      <c r="AO47" s="242" t="str">
        <f>IF(B47=0,"",'別紙様式2-1（交付金）'!$AC$19)</f>
        <v/>
      </c>
      <c r="AP47" s="240" t="str">
        <f>IF(B47=0,"",'別紙様式2-1（交付金）'!$AH$19)</f>
        <v/>
      </c>
      <c r="AQ47" s="241" t="str">
        <f>IF(B47=0,"",'別紙様式2-1（交付金）'!$U$20)</f>
        <v/>
      </c>
      <c r="AR47" s="241" t="str">
        <f>IF(B47=0,"",'別紙様式2-1（交付金）'!$U$21)</f>
        <v/>
      </c>
      <c r="AS47" s="241" t="str">
        <f>IF(B47=0,"",'別紙様式2-1（交付金）'!$N$22)</f>
        <v/>
      </c>
      <c r="AT47" s="241" t="str">
        <f>IF(B47=0,"",'別紙様式2-1（交付金）'!$N$23)</f>
        <v/>
      </c>
      <c r="AU47" s="242" t="str">
        <f>IF(B47=0,"",'別紙様式2-1（交付金）'!$V$23)</f>
        <v/>
      </c>
      <c r="AV47" s="241" t="str">
        <f>IF(B47=0,"",'別紙様式2-1（交付金）'!$Q$24)</f>
        <v/>
      </c>
      <c r="AW47" s="241" t="str">
        <f>IF(B47=0,"",'別紙様式2-1（交付金）'!$N$25)</f>
        <v/>
      </c>
      <c r="AX47" s="241" t="str">
        <f>IF(B47=0,"",'別紙様式2-1（交付金）'!$N$26)</f>
        <v/>
      </c>
      <c r="AY47" s="242" t="str">
        <f>IF(B47=0,"",'別紙様式2-1（交付金）'!$V$26)</f>
        <v/>
      </c>
      <c r="AZ47" s="241" t="str">
        <f>IF(B47=0,"",'別紙様式2-1（交付金）'!$Q$27)</f>
        <v/>
      </c>
      <c r="BA47" s="240" t="str">
        <f>IF(B47=0,"",'別紙様式2-1（交付金）'!$A$33)</f>
        <v/>
      </c>
      <c r="BB47" s="240" t="str">
        <f>IF(B47=0,"",'別紙様式2-1（交付金）'!$X$33)</f>
        <v/>
      </c>
      <c r="BC47" s="240" t="str">
        <f>IF(B47=0,"",'別紙様式2-1（交付金）'!$AI$37)</f>
        <v/>
      </c>
      <c r="BD47" s="240" t="str">
        <f>IF(B47=0,"",'別紙様式2-1（交付金）'!$H$38)</f>
        <v/>
      </c>
      <c r="BE47" s="240" t="str">
        <f>IF(B47=0,"",'別紙様式2-1（交付金）'!$M$38)</f>
        <v/>
      </c>
      <c r="BF47" s="243" t="str">
        <f>IF(B47=0,"",'別紙様式2-1（交付金）'!$U$38)</f>
        <v/>
      </c>
      <c r="BG47" s="243" t="str">
        <f>IF(B47=0,"",'別紙様式2-1（交付金）'!$H$39)</f>
        <v/>
      </c>
      <c r="BH47" s="240" t="str">
        <f>IF(B47=0,"",'別紙様式2-1（交付金）'!$M$39)</f>
        <v/>
      </c>
      <c r="BI47" s="240" t="str">
        <f>IF(B47=0,"",'別紙様式2-1（交付金）'!$R$39)</f>
        <v/>
      </c>
      <c r="BJ47" s="240" t="str">
        <f>IF(B47=0,"",'別紙様式2-1（交付金）'!$U$39)</f>
        <v/>
      </c>
      <c r="BK47" s="240" t="str">
        <f>IF(B47=0,"",'別紙様式2-1（交付金）'!$AA$39)</f>
        <v/>
      </c>
      <c r="BL47" s="244" t="str">
        <f>IF(B47=0,"",'別紙様式2-1（交付金）'!$AE$39)</f>
        <v/>
      </c>
      <c r="BM47" s="240" t="str">
        <f>IF(B47=0,"",'別紙様式2-1（交付金）'!$D$41)</f>
        <v/>
      </c>
      <c r="BN47" s="240" t="str">
        <f>IF(B47=0,"",'別紙様式2-1（交付金）'!$K$41)</f>
        <v/>
      </c>
      <c r="BO47" s="240" t="str">
        <f>IF(B47=0,"",'別紙様式2-1（交付金）'!$R$41)</f>
        <v/>
      </c>
      <c r="BP47" s="245" t="str">
        <f>IF(B47=0,"",'別紙様式2-1（交付金）'!$W$41)</f>
        <v/>
      </c>
      <c r="BQ47" s="245" t="str">
        <f>IF(B47=0,"",'別紙様式2-1（交付金）'!$D$43)</f>
        <v/>
      </c>
      <c r="BR47" s="240" t="str">
        <f>IF(B47=0,"",'別紙様式2-1（交付金）'!$D$44)</f>
        <v/>
      </c>
      <c r="BS47" s="240" t="str">
        <f>IF(B47=0,"",'別紙様式2-1（交付金）'!$D$45)</f>
        <v/>
      </c>
      <c r="BT47" s="239" t="str">
        <f>IF(B47=0,"",'別紙様式2-1（交付金）'!$L$44)</f>
        <v/>
      </c>
      <c r="BU47" s="240" t="str">
        <f>IF(B47=0,"",'別紙様式2-1（交付金）'!$AI$48)</f>
        <v/>
      </c>
      <c r="BV47" s="240" t="str">
        <f>IF(B47=0,"",'別紙様式2-1（交付金）'!$A$50)</f>
        <v/>
      </c>
      <c r="BW47" s="240" t="str">
        <f>IF(B47=0,"",'別紙様式2-1（交付金）'!$A$51)</f>
        <v/>
      </c>
      <c r="BX47" s="240" t="str">
        <f>IF(B47=0,"",'別紙様式2-1（交付金）'!$A$52)</f>
        <v/>
      </c>
      <c r="BY47" s="240" t="str">
        <f>IF(B47=0,"",'別紙様式2-1（交付金）'!$A$53)</f>
        <v/>
      </c>
      <c r="BZ47" s="240" t="str">
        <f>IF(B47=0,"",'別紙様式2-1（交付金）'!$A$54)</f>
        <v/>
      </c>
      <c r="CA47" s="240" t="str">
        <f>IF(B47=0,"",'別紙様式2-1（交付金）'!$A$55)</f>
        <v/>
      </c>
      <c r="CB47" s="240" t="str">
        <f>IF(B47=0,"",'別紙様式2-1（交付金）'!$A$56)</f>
        <v/>
      </c>
      <c r="CC47" s="240" t="str">
        <f>IF(B47=0,"",'別紙様式2-1（交付金）'!$A$57)</f>
        <v/>
      </c>
      <c r="CD47" s="240" t="str">
        <f>IF(B47=0,"",'別紙様式2-1（交付金）'!$A$58)</f>
        <v/>
      </c>
      <c r="CE47" s="240" t="str">
        <f>IF(B47=0,"",'別紙様式2-1（交付金）'!$AI$60)</f>
        <v/>
      </c>
      <c r="CF47" s="240" t="str">
        <f>IF(B47=0,"",'別紙様式2-1（交付金）'!$B$62)</f>
        <v/>
      </c>
      <c r="CG47" s="240" t="str">
        <f>IF(B47=0,"",'別紙様式2-1（交付金）'!$B$63)</f>
        <v/>
      </c>
      <c r="CH47" s="240" t="str">
        <f>IF(B47=0,"",'別紙様式2-1（交付金）'!$G$68)</f>
        <v/>
      </c>
      <c r="CI47" s="240" t="str">
        <f>IF(B47=0,"",'別紙様式2-1（交付金）'!$J$68)</f>
        <v/>
      </c>
      <c r="CJ47" s="240" t="str">
        <f>IF(B47=0,"",'別紙様式2-1（交付金）'!$AJ$77)</f>
        <v/>
      </c>
      <c r="CK47" s="240" t="str">
        <f>IF(B47=0,"",'別紙様式2-1（交付金）'!$AJ$80)</f>
        <v/>
      </c>
      <c r="CL47" s="240" t="str">
        <f>IF(B47=0,"",'別紙様式2-1（交付金）'!$AJ$81)</f>
        <v/>
      </c>
      <c r="CM47" s="240" t="str">
        <f>IF(B47=0,"",'別紙様式2-1（交付金）'!$AJ$84)</f>
        <v/>
      </c>
      <c r="CN47" s="240" t="str">
        <f>IF(B47=0,"",'別紙様式2-1（交付金）'!$AJ$87)</f>
        <v/>
      </c>
      <c r="CO47" s="240" t="str">
        <f>IF(B47=0,"",'別紙様式2-1（交付金）'!$AJ$90)</f>
        <v/>
      </c>
      <c r="CP47" s="240" t="str">
        <f>IF(B47=0,"",'別紙様式2-1（交付金）'!$AJ$91)</f>
        <v/>
      </c>
      <c r="CQ47" s="240" t="str">
        <f>IF(B47=0,"",'別紙様式2-1（交付金）'!$AJ$94)</f>
        <v/>
      </c>
      <c r="CR47" s="240" t="str">
        <f>IF(B47=0,"",'別紙様式2-1（交付金）'!$AJ$95)</f>
        <v/>
      </c>
      <c r="CS47" s="240" t="str">
        <f>IF(B47=0,"",'別紙様式2-1（交付金）'!$AJ$96)</f>
        <v/>
      </c>
    </row>
    <row r="48" spans="1:97">
      <c r="A48" s="239" t="str">
        <f t="shared" si="0"/>
        <v/>
      </c>
      <c r="B48" s="246">
        <f>IF(基本情報入力シート!C87=0,0,基本情報入力シート!C87)</f>
        <v>0</v>
      </c>
      <c r="C48" s="246" t="str">
        <f>IF(B48=0,"",'別紙様式2-2（交付金）'!C59)</f>
        <v/>
      </c>
      <c r="D48" s="246" t="str">
        <f>IF(B48=0,"",'別紙様式2-2（交付金）'!D59)</f>
        <v/>
      </c>
      <c r="E48" s="246" t="str">
        <f>IF(B48=0,"",'別紙様式2-2（交付金）'!E59)</f>
        <v/>
      </c>
      <c r="F48" s="246" t="str">
        <f>IF(B48=0,"",'別紙様式2-2（交付金）'!F59)</f>
        <v/>
      </c>
      <c r="G48" s="246" t="str">
        <f>IF(B48=0,"",'別紙様式2-2（交付金）'!G59)</f>
        <v/>
      </c>
      <c r="H48" s="247" t="str">
        <f>IF(B48=0,"",'別紙様式2-2（交付金）'!H59)</f>
        <v/>
      </c>
      <c r="I48" s="248" t="str">
        <f>IF(B48=0,"",'別紙様式2-2（交付金）'!I59)</f>
        <v/>
      </c>
      <c r="J48" s="249" t="str">
        <f>IF(B48=0,"",'別紙様式2-2（交付金）'!J59)</f>
        <v/>
      </c>
      <c r="K48" s="247" t="str">
        <f>IF(B48=0,"",'別紙様式2-2（交付金）'!N59)</f>
        <v/>
      </c>
      <c r="L48" s="247" t="str">
        <f>IF(B48=0,"",'別紙様式2-2（交付金）'!U59)</f>
        <v/>
      </c>
      <c r="M48" s="248" t="str">
        <f>IF(B48=0,"",'別紙様式2-2（交付金）'!W59)</f>
        <v/>
      </c>
      <c r="N48" s="248" t="str">
        <f>IF(B48=0,"",'別紙様式2-2（交付金）'!X59)</f>
        <v/>
      </c>
      <c r="O48" s="247" t="str">
        <f>IF(B48=0,"",'別紙様式2-2（交付金）'!Y59)</f>
        <v/>
      </c>
      <c r="P48" s="247" t="str">
        <f>IF(B48=0,"",'別紙様式2-2（交付金）'!Z59)</f>
        <v/>
      </c>
      <c r="Q48" s="237" t="str">
        <f>IF(B48=0,"",'別紙様式2-2（交付金）'!$F$5)</f>
        <v/>
      </c>
      <c r="R48" s="237" t="str">
        <f>IF(B48=0,"",'別紙様式2-2（交付金）'!$F$6)</f>
        <v/>
      </c>
      <c r="S48" s="238" t="str">
        <f>IF(B48=0,"",'別紙様式2-2（交付金）'!$AB$9)</f>
        <v/>
      </c>
      <c r="T48" s="238" t="str">
        <f>IF(B48=0,"",'別紙様式2-2（交付金）'!$AB$10)</f>
        <v/>
      </c>
      <c r="U48" s="238" t="str">
        <f>IF(B48=0,"",'別紙様式2-2（交付金）'!$AB$11)</f>
        <v/>
      </c>
      <c r="V48" s="238" t="str">
        <f>IF(B48=0,"",'別紙様式2-2（交付金）'!$AA$12)</f>
        <v/>
      </c>
      <c r="W48" s="239" t="str">
        <f>IF(B48=0,"",基本情報入力シート!$M$29)</f>
        <v/>
      </c>
      <c r="X48" s="239" t="str">
        <f>IF(B48=0,"",'別紙様式2-1（交付金）'!G$7)</f>
        <v/>
      </c>
      <c r="Y48" s="239" t="str">
        <f>IF(B48=0,"",'別紙様式2-1（交付金）'!$G$6)</f>
        <v/>
      </c>
      <c r="Z48" s="239" t="str">
        <f>IF(B48=0,"",'別紙様式2-1（交付金）'!$H$8)</f>
        <v/>
      </c>
      <c r="AA48" s="239" t="str">
        <f>IF(B48=0,"",'別紙様式2-1（交付金）'!$AE$1)</f>
        <v/>
      </c>
      <c r="AB48" s="239" t="str">
        <f>IF(B48=0,"",'別紙様式2-1（交付金）'!$G$9)</f>
        <v/>
      </c>
      <c r="AC48" s="239" t="str">
        <f>IF(B48=0,"",'別紙様式2-1（交付金）'!$G$10)</f>
        <v/>
      </c>
      <c r="AD48" s="240" t="str">
        <f>IF(B48=0,"",基本情報入力シート!$AB$40)</f>
        <v/>
      </c>
      <c r="AE48" s="239" t="str">
        <f>IF(B48=0,"",'別紙様式2-1（交付金）'!$S$69)</f>
        <v/>
      </c>
      <c r="AF48" s="239" t="str">
        <f>IF(B48=0,"",'別紙様式2-1（交付金）'!$Z$69)</f>
        <v/>
      </c>
      <c r="AG48" s="239" t="str">
        <f>IF(B48=0,"",'別紙様式2-1（交付金）'!$G$12)</f>
        <v/>
      </c>
      <c r="AH48" s="239" t="str">
        <f>IF(B48=0,"",'別紙様式2-1（交付金）'!$G$11)</f>
        <v/>
      </c>
      <c r="AI48" s="239" t="str">
        <f>IF(B48=0,"",'別紙様式2-1（交付金）'!$K$13)</f>
        <v/>
      </c>
      <c r="AJ48" s="239" t="str">
        <f>IF(B48=0,"",'別紙様式2-1（交付金）'!$Y$13)</f>
        <v/>
      </c>
      <c r="AK48" s="241" t="str">
        <f>IF(B48=0,"",'別紙様式2-1（交付金）'!$Z$16)</f>
        <v/>
      </c>
      <c r="AL48" s="241" t="str">
        <f>IF(B48=0,"",'別紙様式2-1（交付金）'!$Z$17)</f>
        <v/>
      </c>
      <c r="AM48" s="240" t="str">
        <f>IF(B48=0,"",'別紙様式2-1（交付金）'!$AJ$17)</f>
        <v/>
      </c>
      <c r="AN48" s="241" t="str">
        <f>IF(B48=0,"",'別紙様式2-1（交付金）'!$U$19)</f>
        <v/>
      </c>
      <c r="AO48" s="242" t="str">
        <f>IF(B48=0,"",'別紙様式2-1（交付金）'!$AC$19)</f>
        <v/>
      </c>
      <c r="AP48" s="240" t="str">
        <f>IF(B48=0,"",'別紙様式2-1（交付金）'!$AH$19)</f>
        <v/>
      </c>
      <c r="AQ48" s="241" t="str">
        <f>IF(B48=0,"",'別紙様式2-1（交付金）'!$U$20)</f>
        <v/>
      </c>
      <c r="AR48" s="241" t="str">
        <f>IF(B48=0,"",'別紙様式2-1（交付金）'!$U$21)</f>
        <v/>
      </c>
      <c r="AS48" s="241" t="str">
        <f>IF(B48=0,"",'別紙様式2-1（交付金）'!$N$22)</f>
        <v/>
      </c>
      <c r="AT48" s="241" t="str">
        <f>IF(B48=0,"",'別紙様式2-1（交付金）'!$N$23)</f>
        <v/>
      </c>
      <c r="AU48" s="242" t="str">
        <f>IF(B48=0,"",'別紙様式2-1（交付金）'!$V$23)</f>
        <v/>
      </c>
      <c r="AV48" s="241" t="str">
        <f>IF(B48=0,"",'別紙様式2-1（交付金）'!$Q$24)</f>
        <v/>
      </c>
      <c r="AW48" s="241" t="str">
        <f>IF(B48=0,"",'別紙様式2-1（交付金）'!$N$25)</f>
        <v/>
      </c>
      <c r="AX48" s="241" t="str">
        <f>IF(B48=0,"",'別紙様式2-1（交付金）'!$N$26)</f>
        <v/>
      </c>
      <c r="AY48" s="242" t="str">
        <f>IF(B48=0,"",'別紙様式2-1（交付金）'!$V$26)</f>
        <v/>
      </c>
      <c r="AZ48" s="241" t="str">
        <f>IF(B48=0,"",'別紙様式2-1（交付金）'!$Q$27)</f>
        <v/>
      </c>
      <c r="BA48" s="240" t="str">
        <f>IF(B48=0,"",'別紙様式2-1（交付金）'!$A$33)</f>
        <v/>
      </c>
      <c r="BB48" s="240" t="str">
        <f>IF(B48=0,"",'別紙様式2-1（交付金）'!$X$33)</f>
        <v/>
      </c>
      <c r="BC48" s="240" t="str">
        <f>IF(B48=0,"",'別紙様式2-1（交付金）'!$AI$37)</f>
        <v/>
      </c>
      <c r="BD48" s="240" t="str">
        <f>IF(B48=0,"",'別紙様式2-1（交付金）'!$H$38)</f>
        <v/>
      </c>
      <c r="BE48" s="240" t="str">
        <f>IF(B48=0,"",'別紙様式2-1（交付金）'!$M$38)</f>
        <v/>
      </c>
      <c r="BF48" s="243" t="str">
        <f>IF(B48=0,"",'別紙様式2-1（交付金）'!$U$38)</f>
        <v/>
      </c>
      <c r="BG48" s="243" t="str">
        <f>IF(B48=0,"",'別紙様式2-1（交付金）'!$H$39)</f>
        <v/>
      </c>
      <c r="BH48" s="240" t="str">
        <f>IF(B48=0,"",'別紙様式2-1（交付金）'!$M$39)</f>
        <v/>
      </c>
      <c r="BI48" s="240" t="str">
        <f>IF(B48=0,"",'別紙様式2-1（交付金）'!$R$39)</f>
        <v/>
      </c>
      <c r="BJ48" s="240" t="str">
        <f>IF(B48=0,"",'別紙様式2-1（交付金）'!$U$39)</f>
        <v/>
      </c>
      <c r="BK48" s="240" t="str">
        <f>IF(B48=0,"",'別紙様式2-1（交付金）'!$AA$39)</f>
        <v/>
      </c>
      <c r="BL48" s="244" t="str">
        <f>IF(B48=0,"",'別紙様式2-1（交付金）'!$AE$39)</f>
        <v/>
      </c>
      <c r="BM48" s="240" t="str">
        <f>IF(B48=0,"",'別紙様式2-1（交付金）'!$D$41)</f>
        <v/>
      </c>
      <c r="BN48" s="240" t="str">
        <f>IF(B48=0,"",'別紙様式2-1（交付金）'!$K$41)</f>
        <v/>
      </c>
      <c r="BO48" s="240" t="str">
        <f>IF(B48=0,"",'別紙様式2-1（交付金）'!$R$41)</f>
        <v/>
      </c>
      <c r="BP48" s="245" t="str">
        <f>IF(B48=0,"",'別紙様式2-1（交付金）'!$W$41)</f>
        <v/>
      </c>
      <c r="BQ48" s="245" t="str">
        <f>IF(B48=0,"",'別紙様式2-1（交付金）'!$D$43)</f>
        <v/>
      </c>
      <c r="BR48" s="240" t="str">
        <f>IF(B48=0,"",'別紙様式2-1（交付金）'!$D$44)</f>
        <v/>
      </c>
      <c r="BS48" s="240" t="str">
        <f>IF(B48=0,"",'別紙様式2-1（交付金）'!$D$45)</f>
        <v/>
      </c>
      <c r="BT48" s="239" t="str">
        <f>IF(B48=0,"",'別紙様式2-1（交付金）'!$L$44)</f>
        <v/>
      </c>
      <c r="BU48" s="240" t="str">
        <f>IF(B48=0,"",'別紙様式2-1（交付金）'!$AI$48)</f>
        <v/>
      </c>
      <c r="BV48" s="240" t="str">
        <f>IF(B48=0,"",'別紙様式2-1（交付金）'!$A$50)</f>
        <v/>
      </c>
      <c r="BW48" s="240" t="str">
        <f>IF(B48=0,"",'別紙様式2-1（交付金）'!$A$51)</f>
        <v/>
      </c>
      <c r="BX48" s="240" t="str">
        <f>IF(B48=0,"",'別紙様式2-1（交付金）'!$A$52)</f>
        <v/>
      </c>
      <c r="BY48" s="240" t="str">
        <f>IF(B48=0,"",'別紙様式2-1（交付金）'!$A$53)</f>
        <v/>
      </c>
      <c r="BZ48" s="240" t="str">
        <f>IF(B48=0,"",'別紙様式2-1（交付金）'!$A$54)</f>
        <v/>
      </c>
      <c r="CA48" s="240" t="str">
        <f>IF(B48=0,"",'別紙様式2-1（交付金）'!$A$55)</f>
        <v/>
      </c>
      <c r="CB48" s="240" t="str">
        <f>IF(B48=0,"",'別紙様式2-1（交付金）'!$A$56)</f>
        <v/>
      </c>
      <c r="CC48" s="240" t="str">
        <f>IF(B48=0,"",'別紙様式2-1（交付金）'!$A$57)</f>
        <v/>
      </c>
      <c r="CD48" s="240" t="str">
        <f>IF(B48=0,"",'別紙様式2-1（交付金）'!$A$58)</f>
        <v/>
      </c>
      <c r="CE48" s="240" t="str">
        <f>IF(B48=0,"",'別紙様式2-1（交付金）'!$AI$60)</f>
        <v/>
      </c>
      <c r="CF48" s="240" t="str">
        <f>IF(B48=0,"",'別紙様式2-1（交付金）'!$B$62)</f>
        <v/>
      </c>
      <c r="CG48" s="240" t="str">
        <f>IF(B48=0,"",'別紙様式2-1（交付金）'!$B$63)</f>
        <v/>
      </c>
      <c r="CH48" s="240" t="str">
        <f>IF(B48=0,"",'別紙様式2-1（交付金）'!$G$68)</f>
        <v/>
      </c>
      <c r="CI48" s="240" t="str">
        <f>IF(B48=0,"",'別紙様式2-1（交付金）'!$J$68)</f>
        <v/>
      </c>
      <c r="CJ48" s="240" t="str">
        <f>IF(B48=0,"",'別紙様式2-1（交付金）'!$AJ$77)</f>
        <v/>
      </c>
      <c r="CK48" s="240" t="str">
        <f>IF(B48=0,"",'別紙様式2-1（交付金）'!$AJ$80)</f>
        <v/>
      </c>
      <c r="CL48" s="240" t="str">
        <f>IF(B48=0,"",'別紙様式2-1（交付金）'!$AJ$81)</f>
        <v/>
      </c>
      <c r="CM48" s="240" t="str">
        <f>IF(B48=0,"",'別紙様式2-1（交付金）'!$AJ$84)</f>
        <v/>
      </c>
      <c r="CN48" s="240" t="str">
        <f>IF(B48=0,"",'別紙様式2-1（交付金）'!$AJ$87)</f>
        <v/>
      </c>
      <c r="CO48" s="240" t="str">
        <f>IF(B48=0,"",'別紙様式2-1（交付金）'!$AJ$90)</f>
        <v/>
      </c>
      <c r="CP48" s="240" t="str">
        <f>IF(B48=0,"",'別紙様式2-1（交付金）'!$AJ$91)</f>
        <v/>
      </c>
      <c r="CQ48" s="240" t="str">
        <f>IF(B48=0,"",'別紙様式2-1（交付金）'!$AJ$94)</f>
        <v/>
      </c>
      <c r="CR48" s="240" t="str">
        <f>IF(B48=0,"",'別紙様式2-1（交付金）'!$AJ$95)</f>
        <v/>
      </c>
      <c r="CS48" s="240" t="str">
        <f>IF(B48=0,"",'別紙様式2-1（交付金）'!$AJ$96)</f>
        <v/>
      </c>
    </row>
    <row r="49" spans="1:97">
      <c r="A49" s="239" t="str">
        <f t="shared" si="0"/>
        <v/>
      </c>
      <c r="B49" s="246">
        <f>IF(基本情報入力シート!C88=0,0,基本情報入力シート!C88)</f>
        <v>0</v>
      </c>
      <c r="C49" s="246" t="str">
        <f>IF(B49=0,"",'別紙様式2-2（交付金）'!C60)</f>
        <v/>
      </c>
      <c r="D49" s="246" t="str">
        <f>IF(B49=0,"",'別紙様式2-2（交付金）'!D60)</f>
        <v/>
      </c>
      <c r="E49" s="246" t="str">
        <f>IF(B49=0,"",'別紙様式2-2（交付金）'!E60)</f>
        <v/>
      </c>
      <c r="F49" s="246" t="str">
        <f>IF(B49=0,"",'別紙様式2-2（交付金）'!F60)</f>
        <v/>
      </c>
      <c r="G49" s="246" t="str">
        <f>IF(B49=0,"",'別紙様式2-2（交付金）'!G60)</f>
        <v/>
      </c>
      <c r="H49" s="247" t="str">
        <f>IF(B49=0,"",'別紙様式2-2（交付金）'!H60)</f>
        <v/>
      </c>
      <c r="I49" s="248" t="str">
        <f>IF(B49=0,"",'別紙様式2-2（交付金）'!I60)</f>
        <v/>
      </c>
      <c r="J49" s="249" t="str">
        <f>IF(B49=0,"",'別紙様式2-2（交付金）'!J60)</f>
        <v/>
      </c>
      <c r="K49" s="247" t="str">
        <f>IF(B49=0,"",'別紙様式2-2（交付金）'!N60)</f>
        <v/>
      </c>
      <c r="L49" s="247" t="str">
        <f>IF(B49=0,"",'別紙様式2-2（交付金）'!U60)</f>
        <v/>
      </c>
      <c r="M49" s="248" t="str">
        <f>IF(B49=0,"",'別紙様式2-2（交付金）'!W60)</f>
        <v/>
      </c>
      <c r="N49" s="248" t="str">
        <f>IF(B49=0,"",'別紙様式2-2（交付金）'!X60)</f>
        <v/>
      </c>
      <c r="O49" s="247" t="str">
        <f>IF(B49=0,"",'別紙様式2-2（交付金）'!Y60)</f>
        <v/>
      </c>
      <c r="P49" s="247" t="str">
        <f>IF(B49=0,"",'別紙様式2-2（交付金）'!Z60)</f>
        <v/>
      </c>
      <c r="Q49" s="237" t="str">
        <f>IF(B49=0,"",'別紙様式2-2（交付金）'!$F$5)</f>
        <v/>
      </c>
      <c r="R49" s="237" t="str">
        <f>IF(B49=0,"",'別紙様式2-2（交付金）'!$F$6)</f>
        <v/>
      </c>
      <c r="S49" s="238" t="str">
        <f>IF(B49=0,"",'別紙様式2-2（交付金）'!$AB$9)</f>
        <v/>
      </c>
      <c r="T49" s="238" t="str">
        <f>IF(B49=0,"",'別紙様式2-2（交付金）'!$AB$10)</f>
        <v/>
      </c>
      <c r="U49" s="238" t="str">
        <f>IF(B49=0,"",'別紙様式2-2（交付金）'!$AB$11)</f>
        <v/>
      </c>
      <c r="V49" s="238" t="str">
        <f>IF(B49=0,"",'別紙様式2-2（交付金）'!$AA$12)</f>
        <v/>
      </c>
      <c r="W49" s="239" t="str">
        <f>IF(B49=0,"",基本情報入力シート!$M$29)</f>
        <v/>
      </c>
      <c r="X49" s="239" t="str">
        <f>IF(B49=0,"",'別紙様式2-1（交付金）'!G$7)</f>
        <v/>
      </c>
      <c r="Y49" s="239" t="str">
        <f>IF(B49=0,"",'別紙様式2-1（交付金）'!$G$6)</f>
        <v/>
      </c>
      <c r="Z49" s="239" t="str">
        <f>IF(B49=0,"",'別紙様式2-1（交付金）'!$H$8)</f>
        <v/>
      </c>
      <c r="AA49" s="239" t="str">
        <f>IF(B49=0,"",'別紙様式2-1（交付金）'!$AE$1)</f>
        <v/>
      </c>
      <c r="AB49" s="239" t="str">
        <f>IF(B49=0,"",'別紙様式2-1（交付金）'!$G$9)</f>
        <v/>
      </c>
      <c r="AC49" s="239" t="str">
        <f>IF(B49=0,"",'別紙様式2-1（交付金）'!$G$10)</f>
        <v/>
      </c>
      <c r="AD49" s="240" t="str">
        <f>IF(B49=0,"",基本情報入力シート!$AB$40)</f>
        <v/>
      </c>
      <c r="AE49" s="239" t="str">
        <f>IF(B49=0,"",'別紙様式2-1（交付金）'!$S$69)</f>
        <v/>
      </c>
      <c r="AF49" s="239" t="str">
        <f>IF(B49=0,"",'別紙様式2-1（交付金）'!$Z$69)</f>
        <v/>
      </c>
      <c r="AG49" s="239" t="str">
        <f>IF(B49=0,"",'別紙様式2-1（交付金）'!$G$12)</f>
        <v/>
      </c>
      <c r="AH49" s="239" t="str">
        <f>IF(B49=0,"",'別紙様式2-1（交付金）'!$G$11)</f>
        <v/>
      </c>
      <c r="AI49" s="239" t="str">
        <f>IF(B49=0,"",'別紙様式2-1（交付金）'!$K$13)</f>
        <v/>
      </c>
      <c r="AJ49" s="239" t="str">
        <f>IF(B49=0,"",'別紙様式2-1（交付金）'!$Y$13)</f>
        <v/>
      </c>
      <c r="AK49" s="241" t="str">
        <f>IF(B49=0,"",'別紙様式2-1（交付金）'!$Z$16)</f>
        <v/>
      </c>
      <c r="AL49" s="241" t="str">
        <f>IF(B49=0,"",'別紙様式2-1（交付金）'!$Z$17)</f>
        <v/>
      </c>
      <c r="AM49" s="240" t="str">
        <f>IF(B49=0,"",'別紙様式2-1（交付金）'!$AJ$17)</f>
        <v/>
      </c>
      <c r="AN49" s="241" t="str">
        <f>IF(B49=0,"",'別紙様式2-1（交付金）'!$U$19)</f>
        <v/>
      </c>
      <c r="AO49" s="242" t="str">
        <f>IF(B49=0,"",'別紙様式2-1（交付金）'!$AC$19)</f>
        <v/>
      </c>
      <c r="AP49" s="240" t="str">
        <f>IF(B49=0,"",'別紙様式2-1（交付金）'!$AH$19)</f>
        <v/>
      </c>
      <c r="AQ49" s="241" t="str">
        <f>IF(B49=0,"",'別紙様式2-1（交付金）'!$U$20)</f>
        <v/>
      </c>
      <c r="AR49" s="241" t="str">
        <f>IF(B49=0,"",'別紙様式2-1（交付金）'!$U$21)</f>
        <v/>
      </c>
      <c r="AS49" s="241" t="str">
        <f>IF(B49=0,"",'別紙様式2-1（交付金）'!$N$22)</f>
        <v/>
      </c>
      <c r="AT49" s="241" t="str">
        <f>IF(B49=0,"",'別紙様式2-1（交付金）'!$N$23)</f>
        <v/>
      </c>
      <c r="AU49" s="242" t="str">
        <f>IF(B49=0,"",'別紙様式2-1（交付金）'!$V$23)</f>
        <v/>
      </c>
      <c r="AV49" s="241" t="str">
        <f>IF(B49=0,"",'別紙様式2-1（交付金）'!$Q$24)</f>
        <v/>
      </c>
      <c r="AW49" s="241" t="str">
        <f>IF(B49=0,"",'別紙様式2-1（交付金）'!$N$25)</f>
        <v/>
      </c>
      <c r="AX49" s="241" t="str">
        <f>IF(B49=0,"",'別紙様式2-1（交付金）'!$N$26)</f>
        <v/>
      </c>
      <c r="AY49" s="242" t="str">
        <f>IF(B49=0,"",'別紙様式2-1（交付金）'!$V$26)</f>
        <v/>
      </c>
      <c r="AZ49" s="241" t="str">
        <f>IF(B49=0,"",'別紙様式2-1（交付金）'!$Q$27)</f>
        <v/>
      </c>
      <c r="BA49" s="240" t="str">
        <f>IF(B49=0,"",'別紙様式2-1（交付金）'!$A$33)</f>
        <v/>
      </c>
      <c r="BB49" s="240" t="str">
        <f>IF(B49=0,"",'別紙様式2-1（交付金）'!$X$33)</f>
        <v/>
      </c>
      <c r="BC49" s="240" t="str">
        <f>IF(B49=0,"",'別紙様式2-1（交付金）'!$AI$37)</f>
        <v/>
      </c>
      <c r="BD49" s="240" t="str">
        <f>IF(B49=0,"",'別紙様式2-1（交付金）'!$H$38)</f>
        <v/>
      </c>
      <c r="BE49" s="240" t="str">
        <f>IF(B49=0,"",'別紙様式2-1（交付金）'!$M$38)</f>
        <v/>
      </c>
      <c r="BF49" s="243" t="str">
        <f>IF(B49=0,"",'別紙様式2-1（交付金）'!$U$38)</f>
        <v/>
      </c>
      <c r="BG49" s="243" t="str">
        <f>IF(B49=0,"",'別紙様式2-1（交付金）'!$H$39)</f>
        <v/>
      </c>
      <c r="BH49" s="240" t="str">
        <f>IF(B49=0,"",'別紙様式2-1（交付金）'!$M$39)</f>
        <v/>
      </c>
      <c r="BI49" s="240" t="str">
        <f>IF(B49=0,"",'別紙様式2-1（交付金）'!$R$39)</f>
        <v/>
      </c>
      <c r="BJ49" s="240" t="str">
        <f>IF(B49=0,"",'別紙様式2-1（交付金）'!$U$39)</f>
        <v/>
      </c>
      <c r="BK49" s="240" t="str">
        <f>IF(B49=0,"",'別紙様式2-1（交付金）'!$AA$39)</f>
        <v/>
      </c>
      <c r="BL49" s="244" t="str">
        <f>IF(B49=0,"",'別紙様式2-1（交付金）'!$AE$39)</f>
        <v/>
      </c>
      <c r="BM49" s="240" t="str">
        <f>IF(B49=0,"",'別紙様式2-1（交付金）'!$D$41)</f>
        <v/>
      </c>
      <c r="BN49" s="240" t="str">
        <f>IF(B49=0,"",'別紙様式2-1（交付金）'!$K$41)</f>
        <v/>
      </c>
      <c r="BO49" s="240" t="str">
        <f>IF(B49=0,"",'別紙様式2-1（交付金）'!$R$41)</f>
        <v/>
      </c>
      <c r="BP49" s="245" t="str">
        <f>IF(B49=0,"",'別紙様式2-1（交付金）'!$W$41)</f>
        <v/>
      </c>
      <c r="BQ49" s="245" t="str">
        <f>IF(B49=0,"",'別紙様式2-1（交付金）'!$D$43)</f>
        <v/>
      </c>
      <c r="BR49" s="240" t="str">
        <f>IF(B49=0,"",'別紙様式2-1（交付金）'!$D$44)</f>
        <v/>
      </c>
      <c r="BS49" s="240" t="str">
        <f>IF(B49=0,"",'別紙様式2-1（交付金）'!$D$45)</f>
        <v/>
      </c>
      <c r="BT49" s="239" t="str">
        <f>IF(B49=0,"",'別紙様式2-1（交付金）'!$L$44)</f>
        <v/>
      </c>
      <c r="BU49" s="240" t="str">
        <f>IF(B49=0,"",'別紙様式2-1（交付金）'!$AI$48)</f>
        <v/>
      </c>
      <c r="BV49" s="240" t="str">
        <f>IF(B49=0,"",'別紙様式2-1（交付金）'!$A$50)</f>
        <v/>
      </c>
      <c r="BW49" s="240" t="str">
        <f>IF(B49=0,"",'別紙様式2-1（交付金）'!$A$51)</f>
        <v/>
      </c>
      <c r="BX49" s="240" t="str">
        <f>IF(B49=0,"",'別紙様式2-1（交付金）'!$A$52)</f>
        <v/>
      </c>
      <c r="BY49" s="240" t="str">
        <f>IF(B49=0,"",'別紙様式2-1（交付金）'!$A$53)</f>
        <v/>
      </c>
      <c r="BZ49" s="240" t="str">
        <f>IF(B49=0,"",'別紙様式2-1（交付金）'!$A$54)</f>
        <v/>
      </c>
      <c r="CA49" s="240" t="str">
        <f>IF(B49=0,"",'別紙様式2-1（交付金）'!$A$55)</f>
        <v/>
      </c>
      <c r="CB49" s="240" t="str">
        <f>IF(B49=0,"",'別紙様式2-1（交付金）'!$A$56)</f>
        <v/>
      </c>
      <c r="CC49" s="240" t="str">
        <f>IF(B49=0,"",'別紙様式2-1（交付金）'!$A$57)</f>
        <v/>
      </c>
      <c r="CD49" s="240" t="str">
        <f>IF(B49=0,"",'別紙様式2-1（交付金）'!$A$58)</f>
        <v/>
      </c>
      <c r="CE49" s="240" t="str">
        <f>IF(B49=0,"",'別紙様式2-1（交付金）'!$AI$60)</f>
        <v/>
      </c>
      <c r="CF49" s="240" t="str">
        <f>IF(B49=0,"",'別紙様式2-1（交付金）'!$B$62)</f>
        <v/>
      </c>
      <c r="CG49" s="240" t="str">
        <f>IF(B49=0,"",'別紙様式2-1（交付金）'!$B$63)</f>
        <v/>
      </c>
      <c r="CH49" s="240" t="str">
        <f>IF(B49=0,"",'別紙様式2-1（交付金）'!$G$68)</f>
        <v/>
      </c>
      <c r="CI49" s="240" t="str">
        <f>IF(B49=0,"",'別紙様式2-1（交付金）'!$J$68)</f>
        <v/>
      </c>
      <c r="CJ49" s="240" t="str">
        <f>IF(B49=0,"",'別紙様式2-1（交付金）'!$AJ$77)</f>
        <v/>
      </c>
      <c r="CK49" s="240" t="str">
        <f>IF(B49=0,"",'別紙様式2-1（交付金）'!$AJ$80)</f>
        <v/>
      </c>
      <c r="CL49" s="240" t="str">
        <f>IF(B49=0,"",'別紙様式2-1（交付金）'!$AJ$81)</f>
        <v/>
      </c>
      <c r="CM49" s="240" t="str">
        <f>IF(B49=0,"",'別紙様式2-1（交付金）'!$AJ$84)</f>
        <v/>
      </c>
      <c r="CN49" s="240" t="str">
        <f>IF(B49=0,"",'別紙様式2-1（交付金）'!$AJ$87)</f>
        <v/>
      </c>
      <c r="CO49" s="240" t="str">
        <f>IF(B49=0,"",'別紙様式2-1（交付金）'!$AJ$90)</f>
        <v/>
      </c>
      <c r="CP49" s="240" t="str">
        <f>IF(B49=0,"",'別紙様式2-1（交付金）'!$AJ$91)</f>
        <v/>
      </c>
      <c r="CQ49" s="240" t="str">
        <f>IF(B49=0,"",'別紙様式2-1（交付金）'!$AJ$94)</f>
        <v/>
      </c>
      <c r="CR49" s="240" t="str">
        <f>IF(B49=0,"",'別紙様式2-1（交付金）'!$AJ$95)</f>
        <v/>
      </c>
      <c r="CS49" s="240" t="str">
        <f>IF(B49=0,"",'別紙様式2-1（交付金）'!$AJ$96)</f>
        <v/>
      </c>
    </row>
    <row r="50" spans="1:97">
      <c r="A50" s="239" t="str">
        <f t="shared" si="0"/>
        <v/>
      </c>
      <c r="B50" s="246">
        <f>IF(基本情報入力シート!C89=0,0,基本情報入力シート!C89)</f>
        <v>0</v>
      </c>
      <c r="C50" s="246" t="str">
        <f>IF(B50=0,"",'別紙様式2-2（交付金）'!C61)</f>
        <v/>
      </c>
      <c r="D50" s="246" t="str">
        <f>IF(B50=0,"",'別紙様式2-2（交付金）'!D61)</f>
        <v/>
      </c>
      <c r="E50" s="246" t="str">
        <f>IF(B50=0,"",'別紙様式2-2（交付金）'!E61)</f>
        <v/>
      </c>
      <c r="F50" s="246" t="str">
        <f>IF(B50=0,"",'別紙様式2-2（交付金）'!F61)</f>
        <v/>
      </c>
      <c r="G50" s="246" t="str">
        <f>IF(B50=0,"",'別紙様式2-2（交付金）'!G61)</f>
        <v/>
      </c>
      <c r="H50" s="247" t="str">
        <f>IF(B50=0,"",'別紙様式2-2（交付金）'!H61)</f>
        <v/>
      </c>
      <c r="I50" s="248" t="str">
        <f>IF(B50=0,"",'別紙様式2-2（交付金）'!I61)</f>
        <v/>
      </c>
      <c r="J50" s="249" t="str">
        <f>IF(B50=0,"",'別紙様式2-2（交付金）'!J61)</f>
        <v/>
      </c>
      <c r="K50" s="247" t="str">
        <f>IF(B50=0,"",'別紙様式2-2（交付金）'!N61)</f>
        <v/>
      </c>
      <c r="L50" s="247" t="str">
        <f>IF(B50=0,"",'別紙様式2-2（交付金）'!U61)</f>
        <v/>
      </c>
      <c r="M50" s="248" t="str">
        <f>IF(B50=0,"",'別紙様式2-2（交付金）'!W61)</f>
        <v/>
      </c>
      <c r="N50" s="248" t="str">
        <f>IF(B50=0,"",'別紙様式2-2（交付金）'!X61)</f>
        <v/>
      </c>
      <c r="O50" s="247" t="str">
        <f>IF(B50=0,"",'別紙様式2-2（交付金）'!Y61)</f>
        <v/>
      </c>
      <c r="P50" s="247" t="str">
        <f>IF(B50=0,"",'別紙様式2-2（交付金）'!Z61)</f>
        <v/>
      </c>
      <c r="Q50" s="237" t="str">
        <f>IF(B50=0,"",'別紙様式2-2（交付金）'!$F$5)</f>
        <v/>
      </c>
      <c r="R50" s="237" t="str">
        <f>IF(B50=0,"",'別紙様式2-2（交付金）'!$F$6)</f>
        <v/>
      </c>
      <c r="S50" s="238" t="str">
        <f>IF(B50=0,"",'別紙様式2-2（交付金）'!$AB$9)</f>
        <v/>
      </c>
      <c r="T50" s="238" t="str">
        <f>IF(B50=0,"",'別紙様式2-2（交付金）'!$AB$10)</f>
        <v/>
      </c>
      <c r="U50" s="238" t="str">
        <f>IF(B50=0,"",'別紙様式2-2（交付金）'!$AB$11)</f>
        <v/>
      </c>
      <c r="V50" s="238" t="str">
        <f>IF(B50=0,"",'別紙様式2-2（交付金）'!$AA$12)</f>
        <v/>
      </c>
      <c r="W50" s="239" t="str">
        <f>IF(B50=0,"",基本情報入力シート!$M$29)</f>
        <v/>
      </c>
      <c r="X50" s="239" t="str">
        <f>IF(B50=0,"",'別紙様式2-1（交付金）'!G$7)</f>
        <v/>
      </c>
      <c r="Y50" s="239" t="str">
        <f>IF(B50=0,"",'別紙様式2-1（交付金）'!$G$6)</f>
        <v/>
      </c>
      <c r="Z50" s="239" t="str">
        <f>IF(B50=0,"",'別紙様式2-1（交付金）'!$H$8)</f>
        <v/>
      </c>
      <c r="AA50" s="239" t="str">
        <f>IF(B50=0,"",'別紙様式2-1（交付金）'!$AE$1)</f>
        <v/>
      </c>
      <c r="AB50" s="239" t="str">
        <f>IF(B50=0,"",'別紙様式2-1（交付金）'!$G$9)</f>
        <v/>
      </c>
      <c r="AC50" s="239" t="str">
        <f>IF(B50=0,"",'別紙様式2-1（交付金）'!$G$10)</f>
        <v/>
      </c>
      <c r="AD50" s="240" t="str">
        <f>IF(B50=0,"",基本情報入力シート!$AB$40)</f>
        <v/>
      </c>
      <c r="AE50" s="239" t="str">
        <f>IF(B50=0,"",'別紙様式2-1（交付金）'!$S$69)</f>
        <v/>
      </c>
      <c r="AF50" s="239" t="str">
        <f>IF(B50=0,"",'別紙様式2-1（交付金）'!$Z$69)</f>
        <v/>
      </c>
      <c r="AG50" s="239" t="str">
        <f>IF(B50=0,"",'別紙様式2-1（交付金）'!$G$12)</f>
        <v/>
      </c>
      <c r="AH50" s="239" t="str">
        <f>IF(B50=0,"",'別紙様式2-1（交付金）'!$G$11)</f>
        <v/>
      </c>
      <c r="AI50" s="239" t="str">
        <f>IF(B50=0,"",'別紙様式2-1（交付金）'!$K$13)</f>
        <v/>
      </c>
      <c r="AJ50" s="239" t="str">
        <f>IF(B50=0,"",'別紙様式2-1（交付金）'!$Y$13)</f>
        <v/>
      </c>
      <c r="AK50" s="241" t="str">
        <f>IF(B50=0,"",'別紙様式2-1（交付金）'!$Z$16)</f>
        <v/>
      </c>
      <c r="AL50" s="241" t="str">
        <f>IF(B50=0,"",'別紙様式2-1（交付金）'!$Z$17)</f>
        <v/>
      </c>
      <c r="AM50" s="240" t="str">
        <f>IF(B50=0,"",'別紙様式2-1（交付金）'!$AJ$17)</f>
        <v/>
      </c>
      <c r="AN50" s="241" t="str">
        <f>IF(B50=0,"",'別紙様式2-1（交付金）'!$U$19)</f>
        <v/>
      </c>
      <c r="AO50" s="242" t="str">
        <f>IF(B50=0,"",'別紙様式2-1（交付金）'!$AC$19)</f>
        <v/>
      </c>
      <c r="AP50" s="240" t="str">
        <f>IF(B50=0,"",'別紙様式2-1（交付金）'!$AH$19)</f>
        <v/>
      </c>
      <c r="AQ50" s="241" t="str">
        <f>IF(B50=0,"",'別紙様式2-1（交付金）'!$U$20)</f>
        <v/>
      </c>
      <c r="AR50" s="241" t="str">
        <f>IF(B50=0,"",'別紙様式2-1（交付金）'!$U$21)</f>
        <v/>
      </c>
      <c r="AS50" s="241" t="str">
        <f>IF(B50=0,"",'別紙様式2-1（交付金）'!$N$22)</f>
        <v/>
      </c>
      <c r="AT50" s="241" t="str">
        <f>IF(B50=0,"",'別紙様式2-1（交付金）'!$N$23)</f>
        <v/>
      </c>
      <c r="AU50" s="242" t="str">
        <f>IF(B50=0,"",'別紙様式2-1（交付金）'!$V$23)</f>
        <v/>
      </c>
      <c r="AV50" s="241" t="str">
        <f>IF(B50=0,"",'別紙様式2-1（交付金）'!$Q$24)</f>
        <v/>
      </c>
      <c r="AW50" s="241" t="str">
        <f>IF(B50=0,"",'別紙様式2-1（交付金）'!$N$25)</f>
        <v/>
      </c>
      <c r="AX50" s="241" t="str">
        <f>IF(B50=0,"",'別紙様式2-1（交付金）'!$N$26)</f>
        <v/>
      </c>
      <c r="AY50" s="242" t="str">
        <f>IF(B50=0,"",'別紙様式2-1（交付金）'!$V$26)</f>
        <v/>
      </c>
      <c r="AZ50" s="241" t="str">
        <f>IF(B50=0,"",'別紙様式2-1（交付金）'!$Q$27)</f>
        <v/>
      </c>
      <c r="BA50" s="240" t="str">
        <f>IF(B50=0,"",'別紙様式2-1（交付金）'!$A$33)</f>
        <v/>
      </c>
      <c r="BB50" s="240" t="str">
        <f>IF(B50=0,"",'別紙様式2-1（交付金）'!$X$33)</f>
        <v/>
      </c>
      <c r="BC50" s="240" t="str">
        <f>IF(B50=0,"",'別紙様式2-1（交付金）'!$AI$37)</f>
        <v/>
      </c>
      <c r="BD50" s="240" t="str">
        <f>IF(B50=0,"",'別紙様式2-1（交付金）'!$H$38)</f>
        <v/>
      </c>
      <c r="BE50" s="240" t="str">
        <f>IF(B50=0,"",'別紙様式2-1（交付金）'!$M$38)</f>
        <v/>
      </c>
      <c r="BF50" s="243" t="str">
        <f>IF(B50=0,"",'別紙様式2-1（交付金）'!$U$38)</f>
        <v/>
      </c>
      <c r="BG50" s="243" t="str">
        <f>IF(B50=0,"",'別紙様式2-1（交付金）'!$H$39)</f>
        <v/>
      </c>
      <c r="BH50" s="240" t="str">
        <f>IF(B50=0,"",'別紙様式2-1（交付金）'!$M$39)</f>
        <v/>
      </c>
      <c r="BI50" s="240" t="str">
        <f>IF(B50=0,"",'別紙様式2-1（交付金）'!$R$39)</f>
        <v/>
      </c>
      <c r="BJ50" s="240" t="str">
        <f>IF(B50=0,"",'別紙様式2-1（交付金）'!$U$39)</f>
        <v/>
      </c>
      <c r="BK50" s="240" t="str">
        <f>IF(B50=0,"",'別紙様式2-1（交付金）'!$AA$39)</f>
        <v/>
      </c>
      <c r="BL50" s="244" t="str">
        <f>IF(B50=0,"",'別紙様式2-1（交付金）'!$AE$39)</f>
        <v/>
      </c>
      <c r="BM50" s="240" t="str">
        <f>IF(B50=0,"",'別紙様式2-1（交付金）'!$D$41)</f>
        <v/>
      </c>
      <c r="BN50" s="240" t="str">
        <f>IF(B50=0,"",'別紙様式2-1（交付金）'!$K$41)</f>
        <v/>
      </c>
      <c r="BO50" s="240" t="str">
        <f>IF(B50=0,"",'別紙様式2-1（交付金）'!$R$41)</f>
        <v/>
      </c>
      <c r="BP50" s="245" t="str">
        <f>IF(B50=0,"",'別紙様式2-1（交付金）'!$W$41)</f>
        <v/>
      </c>
      <c r="BQ50" s="245" t="str">
        <f>IF(B50=0,"",'別紙様式2-1（交付金）'!$D$43)</f>
        <v/>
      </c>
      <c r="BR50" s="240" t="str">
        <f>IF(B50=0,"",'別紙様式2-1（交付金）'!$D$44)</f>
        <v/>
      </c>
      <c r="BS50" s="240" t="str">
        <f>IF(B50=0,"",'別紙様式2-1（交付金）'!$D$45)</f>
        <v/>
      </c>
      <c r="BT50" s="239" t="str">
        <f>IF(B50=0,"",'別紙様式2-1（交付金）'!$L$44)</f>
        <v/>
      </c>
      <c r="BU50" s="240" t="str">
        <f>IF(B50=0,"",'別紙様式2-1（交付金）'!$AI$48)</f>
        <v/>
      </c>
      <c r="BV50" s="240" t="str">
        <f>IF(B50=0,"",'別紙様式2-1（交付金）'!$A$50)</f>
        <v/>
      </c>
      <c r="BW50" s="240" t="str">
        <f>IF(B50=0,"",'別紙様式2-1（交付金）'!$A$51)</f>
        <v/>
      </c>
      <c r="BX50" s="240" t="str">
        <f>IF(B50=0,"",'別紙様式2-1（交付金）'!$A$52)</f>
        <v/>
      </c>
      <c r="BY50" s="240" t="str">
        <f>IF(B50=0,"",'別紙様式2-1（交付金）'!$A$53)</f>
        <v/>
      </c>
      <c r="BZ50" s="240" t="str">
        <f>IF(B50=0,"",'別紙様式2-1（交付金）'!$A$54)</f>
        <v/>
      </c>
      <c r="CA50" s="240" t="str">
        <f>IF(B50=0,"",'別紙様式2-1（交付金）'!$A$55)</f>
        <v/>
      </c>
      <c r="CB50" s="240" t="str">
        <f>IF(B50=0,"",'別紙様式2-1（交付金）'!$A$56)</f>
        <v/>
      </c>
      <c r="CC50" s="240" t="str">
        <f>IF(B50=0,"",'別紙様式2-1（交付金）'!$A$57)</f>
        <v/>
      </c>
      <c r="CD50" s="240" t="str">
        <f>IF(B50=0,"",'別紙様式2-1（交付金）'!$A$58)</f>
        <v/>
      </c>
      <c r="CE50" s="240" t="str">
        <f>IF(B50=0,"",'別紙様式2-1（交付金）'!$AI$60)</f>
        <v/>
      </c>
      <c r="CF50" s="240" t="str">
        <f>IF(B50=0,"",'別紙様式2-1（交付金）'!$B$62)</f>
        <v/>
      </c>
      <c r="CG50" s="240" t="str">
        <f>IF(B50=0,"",'別紙様式2-1（交付金）'!$B$63)</f>
        <v/>
      </c>
      <c r="CH50" s="240" t="str">
        <f>IF(B50=0,"",'別紙様式2-1（交付金）'!$G$68)</f>
        <v/>
      </c>
      <c r="CI50" s="240" t="str">
        <f>IF(B50=0,"",'別紙様式2-1（交付金）'!$J$68)</f>
        <v/>
      </c>
      <c r="CJ50" s="240" t="str">
        <f>IF(B50=0,"",'別紙様式2-1（交付金）'!$AJ$77)</f>
        <v/>
      </c>
      <c r="CK50" s="240" t="str">
        <f>IF(B50=0,"",'別紙様式2-1（交付金）'!$AJ$80)</f>
        <v/>
      </c>
      <c r="CL50" s="240" t="str">
        <f>IF(B50=0,"",'別紙様式2-1（交付金）'!$AJ$81)</f>
        <v/>
      </c>
      <c r="CM50" s="240" t="str">
        <f>IF(B50=0,"",'別紙様式2-1（交付金）'!$AJ$84)</f>
        <v/>
      </c>
      <c r="CN50" s="240" t="str">
        <f>IF(B50=0,"",'別紙様式2-1（交付金）'!$AJ$87)</f>
        <v/>
      </c>
      <c r="CO50" s="240" t="str">
        <f>IF(B50=0,"",'別紙様式2-1（交付金）'!$AJ$90)</f>
        <v/>
      </c>
      <c r="CP50" s="240" t="str">
        <f>IF(B50=0,"",'別紙様式2-1（交付金）'!$AJ$91)</f>
        <v/>
      </c>
      <c r="CQ50" s="240" t="str">
        <f>IF(B50=0,"",'別紙様式2-1（交付金）'!$AJ$94)</f>
        <v/>
      </c>
      <c r="CR50" s="240" t="str">
        <f>IF(B50=0,"",'別紙様式2-1（交付金）'!$AJ$95)</f>
        <v/>
      </c>
      <c r="CS50" s="240" t="str">
        <f>IF(B50=0,"",'別紙様式2-1（交付金）'!$AJ$96)</f>
        <v/>
      </c>
    </row>
    <row r="51" spans="1:97">
      <c r="A51" s="239" t="str">
        <f t="shared" si="0"/>
        <v/>
      </c>
      <c r="B51" s="246">
        <f>IF(基本情報入力シート!C90=0,0,基本情報入力シート!C90)</f>
        <v>0</v>
      </c>
      <c r="C51" s="246" t="str">
        <f>IF(B51=0,"",'別紙様式2-2（交付金）'!C62)</f>
        <v/>
      </c>
      <c r="D51" s="246" t="str">
        <f>IF(B51=0,"",'別紙様式2-2（交付金）'!D62)</f>
        <v/>
      </c>
      <c r="E51" s="246" t="str">
        <f>IF(B51=0,"",'別紙様式2-2（交付金）'!E62)</f>
        <v/>
      </c>
      <c r="F51" s="246" t="str">
        <f>IF(B51=0,"",'別紙様式2-2（交付金）'!F62)</f>
        <v/>
      </c>
      <c r="G51" s="246" t="str">
        <f>IF(B51=0,"",'別紙様式2-2（交付金）'!G62)</f>
        <v/>
      </c>
      <c r="H51" s="247" t="str">
        <f>IF(B51=0,"",'別紙様式2-2（交付金）'!H62)</f>
        <v/>
      </c>
      <c r="I51" s="248" t="str">
        <f>IF(B51=0,"",'別紙様式2-2（交付金）'!I62)</f>
        <v/>
      </c>
      <c r="J51" s="249" t="str">
        <f>IF(B51=0,"",'別紙様式2-2（交付金）'!J62)</f>
        <v/>
      </c>
      <c r="K51" s="247" t="str">
        <f>IF(B51=0,"",'別紙様式2-2（交付金）'!N62)</f>
        <v/>
      </c>
      <c r="L51" s="247" t="str">
        <f>IF(B51=0,"",'別紙様式2-2（交付金）'!U62)</f>
        <v/>
      </c>
      <c r="M51" s="248" t="str">
        <f>IF(B51=0,"",'別紙様式2-2（交付金）'!W62)</f>
        <v/>
      </c>
      <c r="N51" s="248" t="str">
        <f>IF(B51=0,"",'別紙様式2-2（交付金）'!X62)</f>
        <v/>
      </c>
      <c r="O51" s="247" t="str">
        <f>IF(B51=0,"",'別紙様式2-2（交付金）'!Y62)</f>
        <v/>
      </c>
      <c r="P51" s="247" t="str">
        <f>IF(B51=0,"",'別紙様式2-2（交付金）'!Z62)</f>
        <v/>
      </c>
      <c r="Q51" s="237" t="str">
        <f>IF(B51=0,"",'別紙様式2-2（交付金）'!$F$5)</f>
        <v/>
      </c>
      <c r="R51" s="237" t="str">
        <f>IF(B51=0,"",'別紙様式2-2（交付金）'!$F$6)</f>
        <v/>
      </c>
      <c r="S51" s="238" t="str">
        <f>IF(B51=0,"",'別紙様式2-2（交付金）'!$AB$9)</f>
        <v/>
      </c>
      <c r="T51" s="238" t="str">
        <f>IF(B51=0,"",'別紙様式2-2（交付金）'!$AB$10)</f>
        <v/>
      </c>
      <c r="U51" s="238" t="str">
        <f>IF(B51=0,"",'別紙様式2-2（交付金）'!$AB$11)</f>
        <v/>
      </c>
      <c r="V51" s="238" t="str">
        <f>IF(B51=0,"",'別紙様式2-2（交付金）'!$AA$12)</f>
        <v/>
      </c>
      <c r="W51" s="239" t="str">
        <f>IF(B51=0,"",基本情報入力シート!$M$29)</f>
        <v/>
      </c>
      <c r="X51" s="239" t="str">
        <f>IF(B51=0,"",'別紙様式2-1（交付金）'!G$7)</f>
        <v/>
      </c>
      <c r="Y51" s="239" t="str">
        <f>IF(B51=0,"",'別紙様式2-1（交付金）'!$G$6)</f>
        <v/>
      </c>
      <c r="Z51" s="239" t="str">
        <f>IF(B51=0,"",'別紙様式2-1（交付金）'!$H$8)</f>
        <v/>
      </c>
      <c r="AA51" s="239" t="str">
        <f>IF(B51=0,"",'別紙様式2-1（交付金）'!$AE$1)</f>
        <v/>
      </c>
      <c r="AB51" s="239" t="str">
        <f>IF(B51=0,"",'別紙様式2-1（交付金）'!$G$9)</f>
        <v/>
      </c>
      <c r="AC51" s="239" t="str">
        <f>IF(B51=0,"",'別紙様式2-1（交付金）'!$G$10)</f>
        <v/>
      </c>
      <c r="AD51" s="240" t="str">
        <f>IF(B51=0,"",基本情報入力シート!$AB$40)</f>
        <v/>
      </c>
      <c r="AE51" s="239" t="str">
        <f>IF(B51=0,"",'別紙様式2-1（交付金）'!$S$69)</f>
        <v/>
      </c>
      <c r="AF51" s="239" t="str">
        <f>IF(B51=0,"",'別紙様式2-1（交付金）'!$Z$69)</f>
        <v/>
      </c>
      <c r="AG51" s="239" t="str">
        <f>IF(B51=0,"",'別紙様式2-1（交付金）'!$G$12)</f>
        <v/>
      </c>
      <c r="AH51" s="239" t="str">
        <f>IF(B51=0,"",'別紙様式2-1（交付金）'!$G$11)</f>
        <v/>
      </c>
      <c r="AI51" s="239" t="str">
        <f>IF(B51=0,"",'別紙様式2-1（交付金）'!$K$13)</f>
        <v/>
      </c>
      <c r="AJ51" s="239" t="str">
        <f>IF(B51=0,"",'別紙様式2-1（交付金）'!$Y$13)</f>
        <v/>
      </c>
      <c r="AK51" s="241" t="str">
        <f>IF(B51=0,"",'別紙様式2-1（交付金）'!$Z$16)</f>
        <v/>
      </c>
      <c r="AL51" s="241" t="str">
        <f>IF(B51=0,"",'別紙様式2-1（交付金）'!$Z$17)</f>
        <v/>
      </c>
      <c r="AM51" s="240" t="str">
        <f>IF(B51=0,"",'別紙様式2-1（交付金）'!$AJ$17)</f>
        <v/>
      </c>
      <c r="AN51" s="241" t="str">
        <f>IF(B51=0,"",'別紙様式2-1（交付金）'!$U$19)</f>
        <v/>
      </c>
      <c r="AO51" s="242" t="str">
        <f>IF(B51=0,"",'別紙様式2-1（交付金）'!$AC$19)</f>
        <v/>
      </c>
      <c r="AP51" s="240" t="str">
        <f>IF(B51=0,"",'別紙様式2-1（交付金）'!$AH$19)</f>
        <v/>
      </c>
      <c r="AQ51" s="241" t="str">
        <f>IF(B51=0,"",'別紙様式2-1（交付金）'!$U$20)</f>
        <v/>
      </c>
      <c r="AR51" s="241" t="str">
        <f>IF(B51=0,"",'別紙様式2-1（交付金）'!$U$21)</f>
        <v/>
      </c>
      <c r="AS51" s="241" t="str">
        <f>IF(B51=0,"",'別紙様式2-1（交付金）'!$N$22)</f>
        <v/>
      </c>
      <c r="AT51" s="241" t="str">
        <f>IF(B51=0,"",'別紙様式2-1（交付金）'!$N$23)</f>
        <v/>
      </c>
      <c r="AU51" s="242" t="str">
        <f>IF(B51=0,"",'別紙様式2-1（交付金）'!$V$23)</f>
        <v/>
      </c>
      <c r="AV51" s="241" t="str">
        <f>IF(B51=0,"",'別紙様式2-1（交付金）'!$Q$24)</f>
        <v/>
      </c>
      <c r="AW51" s="241" t="str">
        <f>IF(B51=0,"",'別紙様式2-1（交付金）'!$N$25)</f>
        <v/>
      </c>
      <c r="AX51" s="241" t="str">
        <f>IF(B51=0,"",'別紙様式2-1（交付金）'!$N$26)</f>
        <v/>
      </c>
      <c r="AY51" s="242" t="str">
        <f>IF(B51=0,"",'別紙様式2-1（交付金）'!$V$26)</f>
        <v/>
      </c>
      <c r="AZ51" s="241" t="str">
        <f>IF(B51=0,"",'別紙様式2-1（交付金）'!$Q$27)</f>
        <v/>
      </c>
      <c r="BA51" s="240" t="str">
        <f>IF(B51=0,"",'別紙様式2-1（交付金）'!$A$33)</f>
        <v/>
      </c>
      <c r="BB51" s="240" t="str">
        <f>IF(B51=0,"",'別紙様式2-1（交付金）'!$X$33)</f>
        <v/>
      </c>
      <c r="BC51" s="240" t="str">
        <f>IF(B51=0,"",'別紙様式2-1（交付金）'!$AI$37)</f>
        <v/>
      </c>
      <c r="BD51" s="240" t="str">
        <f>IF(B51=0,"",'別紙様式2-1（交付金）'!$H$38)</f>
        <v/>
      </c>
      <c r="BE51" s="240" t="str">
        <f>IF(B51=0,"",'別紙様式2-1（交付金）'!$M$38)</f>
        <v/>
      </c>
      <c r="BF51" s="243" t="str">
        <f>IF(B51=0,"",'別紙様式2-1（交付金）'!$U$38)</f>
        <v/>
      </c>
      <c r="BG51" s="243" t="str">
        <f>IF(B51=0,"",'別紙様式2-1（交付金）'!$H$39)</f>
        <v/>
      </c>
      <c r="BH51" s="240" t="str">
        <f>IF(B51=0,"",'別紙様式2-1（交付金）'!$M$39)</f>
        <v/>
      </c>
      <c r="BI51" s="240" t="str">
        <f>IF(B51=0,"",'別紙様式2-1（交付金）'!$R$39)</f>
        <v/>
      </c>
      <c r="BJ51" s="240" t="str">
        <f>IF(B51=0,"",'別紙様式2-1（交付金）'!$U$39)</f>
        <v/>
      </c>
      <c r="BK51" s="240" t="str">
        <f>IF(B51=0,"",'別紙様式2-1（交付金）'!$AA$39)</f>
        <v/>
      </c>
      <c r="BL51" s="244" t="str">
        <f>IF(B51=0,"",'別紙様式2-1（交付金）'!$AE$39)</f>
        <v/>
      </c>
      <c r="BM51" s="240" t="str">
        <f>IF(B51=0,"",'別紙様式2-1（交付金）'!$D$41)</f>
        <v/>
      </c>
      <c r="BN51" s="240" t="str">
        <f>IF(B51=0,"",'別紙様式2-1（交付金）'!$K$41)</f>
        <v/>
      </c>
      <c r="BO51" s="240" t="str">
        <f>IF(B51=0,"",'別紙様式2-1（交付金）'!$R$41)</f>
        <v/>
      </c>
      <c r="BP51" s="245" t="str">
        <f>IF(B51=0,"",'別紙様式2-1（交付金）'!$W$41)</f>
        <v/>
      </c>
      <c r="BQ51" s="245" t="str">
        <f>IF(B51=0,"",'別紙様式2-1（交付金）'!$D$43)</f>
        <v/>
      </c>
      <c r="BR51" s="240" t="str">
        <f>IF(B51=0,"",'別紙様式2-1（交付金）'!$D$44)</f>
        <v/>
      </c>
      <c r="BS51" s="240" t="str">
        <f>IF(B51=0,"",'別紙様式2-1（交付金）'!$D$45)</f>
        <v/>
      </c>
      <c r="BT51" s="239" t="str">
        <f>IF(B51=0,"",'別紙様式2-1（交付金）'!$L$44)</f>
        <v/>
      </c>
      <c r="BU51" s="240" t="str">
        <f>IF(B51=0,"",'別紙様式2-1（交付金）'!$AI$48)</f>
        <v/>
      </c>
      <c r="BV51" s="240" t="str">
        <f>IF(B51=0,"",'別紙様式2-1（交付金）'!$A$50)</f>
        <v/>
      </c>
      <c r="BW51" s="240" t="str">
        <f>IF(B51=0,"",'別紙様式2-1（交付金）'!$A$51)</f>
        <v/>
      </c>
      <c r="BX51" s="240" t="str">
        <f>IF(B51=0,"",'別紙様式2-1（交付金）'!$A$52)</f>
        <v/>
      </c>
      <c r="BY51" s="240" t="str">
        <f>IF(B51=0,"",'別紙様式2-1（交付金）'!$A$53)</f>
        <v/>
      </c>
      <c r="BZ51" s="240" t="str">
        <f>IF(B51=0,"",'別紙様式2-1（交付金）'!$A$54)</f>
        <v/>
      </c>
      <c r="CA51" s="240" t="str">
        <f>IF(B51=0,"",'別紙様式2-1（交付金）'!$A$55)</f>
        <v/>
      </c>
      <c r="CB51" s="240" t="str">
        <f>IF(B51=0,"",'別紙様式2-1（交付金）'!$A$56)</f>
        <v/>
      </c>
      <c r="CC51" s="240" t="str">
        <f>IF(B51=0,"",'別紙様式2-1（交付金）'!$A$57)</f>
        <v/>
      </c>
      <c r="CD51" s="240" t="str">
        <f>IF(B51=0,"",'別紙様式2-1（交付金）'!$A$58)</f>
        <v/>
      </c>
      <c r="CE51" s="240" t="str">
        <f>IF(B51=0,"",'別紙様式2-1（交付金）'!$AI$60)</f>
        <v/>
      </c>
      <c r="CF51" s="240" t="str">
        <f>IF(B51=0,"",'別紙様式2-1（交付金）'!$B$62)</f>
        <v/>
      </c>
      <c r="CG51" s="240" t="str">
        <f>IF(B51=0,"",'別紙様式2-1（交付金）'!$B$63)</f>
        <v/>
      </c>
      <c r="CH51" s="240" t="str">
        <f>IF(B51=0,"",'別紙様式2-1（交付金）'!$G$68)</f>
        <v/>
      </c>
      <c r="CI51" s="240" t="str">
        <f>IF(B51=0,"",'別紙様式2-1（交付金）'!$J$68)</f>
        <v/>
      </c>
      <c r="CJ51" s="240" t="str">
        <f>IF(B51=0,"",'別紙様式2-1（交付金）'!$AJ$77)</f>
        <v/>
      </c>
      <c r="CK51" s="240" t="str">
        <f>IF(B51=0,"",'別紙様式2-1（交付金）'!$AJ$80)</f>
        <v/>
      </c>
      <c r="CL51" s="240" t="str">
        <f>IF(B51=0,"",'別紙様式2-1（交付金）'!$AJ$81)</f>
        <v/>
      </c>
      <c r="CM51" s="240" t="str">
        <f>IF(B51=0,"",'別紙様式2-1（交付金）'!$AJ$84)</f>
        <v/>
      </c>
      <c r="CN51" s="240" t="str">
        <f>IF(B51=0,"",'別紙様式2-1（交付金）'!$AJ$87)</f>
        <v/>
      </c>
      <c r="CO51" s="240" t="str">
        <f>IF(B51=0,"",'別紙様式2-1（交付金）'!$AJ$90)</f>
        <v/>
      </c>
      <c r="CP51" s="240" t="str">
        <f>IF(B51=0,"",'別紙様式2-1（交付金）'!$AJ$91)</f>
        <v/>
      </c>
      <c r="CQ51" s="240" t="str">
        <f>IF(B51=0,"",'別紙様式2-1（交付金）'!$AJ$94)</f>
        <v/>
      </c>
      <c r="CR51" s="240" t="str">
        <f>IF(B51=0,"",'別紙様式2-1（交付金）'!$AJ$95)</f>
        <v/>
      </c>
      <c r="CS51" s="240" t="str">
        <f>IF(B51=0,"",'別紙様式2-1（交付金）'!$AJ$96)</f>
        <v/>
      </c>
    </row>
    <row r="52" spans="1:97">
      <c r="A52" s="239" t="str">
        <f t="shared" si="0"/>
        <v/>
      </c>
      <c r="B52" s="246">
        <f>IF(基本情報入力シート!C91=0,0,基本情報入力シート!C91)</f>
        <v>0</v>
      </c>
      <c r="C52" s="246" t="str">
        <f>IF(B52=0,"",'別紙様式2-2（交付金）'!C63)</f>
        <v/>
      </c>
      <c r="D52" s="246" t="str">
        <f>IF(B52=0,"",'別紙様式2-2（交付金）'!D63)</f>
        <v/>
      </c>
      <c r="E52" s="246" t="str">
        <f>IF(B52=0,"",'別紙様式2-2（交付金）'!E63)</f>
        <v/>
      </c>
      <c r="F52" s="246" t="str">
        <f>IF(B52=0,"",'別紙様式2-2（交付金）'!F63)</f>
        <v/>
      </c>
      <c r="G52" s="246" t="str">
        <f>IF(B52=0,"",'別紙様式2-2（交付金）'!G63)</f>
        <v/>
      </c>
      <c r="H52" s="247" t="str">
        <f>IF(B52=0,"",'別紙様式2-2（交付金）'!H63)</f>
        <v/>
      </c>
      <c r="I52" s="248" t="str">
        <f>IF(B52=0,"",'別紙様式2-2（交付金）'!I63)</f>
        <v/>
      </c>
      <c r="J52" s="249" t="str">
        <f>IF(B52=0,"",'別紙様式2-2（交付金）'!J63)</f>
        <v/>
      </c>
      <c r="K52" s="247" t="str">
        <f>IF(B52=0,"",'別紙様式2-2（交付金）'!N63)</f>
        <v/>
      </c>
      <c r="L52" s="247" t="str">
        <f>IF(B52=0,"",'別紙様式2-2（交付金）'!U63)</f>
        <v/>
      </c>
      <c r="M52" s="248" t="str">
        <f>IF(B52=0,"",'別紙様式2-2（交付金）'!W63)</f>
        <v/>
      </c>
      <c r="N52" s="248" t="str">
        <f>IF(B52=0,"",'別紙様式2-2（交付金）'!X63)</f>
        <v/>
      </c>
      <c r="O52" s="247" t="str">
        <f>IF(B52=0,"",'別紙様式2-2（交付金）'!Y63)</f>
        <v/>
      </c>
      <c r="P52" s="247" t="str">
        <f>IF(B52=0,"",'別紙様式2-2（交付金）'!Z63)</f>
        <v/>
      </c>
      <c r="Q52" s="237" t="str">
        <f>IF(B52=0,"",'別紙様式2-2（交付金）'!$F$5)</f>
        <v/>
      </c>
      <c r="R52" s="237" t="str">
        <f>IF(B52=0,"",'別紙様式2-2（交付金）'!$F$6)</f>
        <v/>
      </c>
      <c r="S52" s="238" t="str">
        <f>IF(B52=0,"",'別紙様式2-2（交付金）'!$AB$9)</f>
        <v/>
      </c>
      <c r="T52" s="238" t="str">
        <f>IF(B52=0,"",'別紙様式2-2（交付金）'!$AB$10)</f>
        <v/>
      </c>
      <c r="U52" s="238" t="str">
        <f>IF(B52=0,"",'別紙様式2-2（交付金）'!$AB$11)</f>
        <v/>
      </c>
      <c r="V52" s="238" t="str">
        <f>IF(B52=0,"",'別紙様式2-2（交付金）'!$AA$12)</f>
        <v/>
      </c>
      <c r="W52" s="239" t="str">
        <f>IF(B52=0,"",基本情報入力シート!$M$29)</f>
        <v/>
      </c>
      <c r="X52" s="239" t="str">
        <f>IF(B52=0,"",'別紙様式2-1（交付金）'!G$7)</f>
        <v/>
      </c>
      <c r="Y52" s="239" t="str">
        <f>IF(B52=0,"",'別紙様式2-1（交付金）'!$G$6)</f>
        <v/>
      </c>
      <c r="Z52" s="239" t="str">
        <f>IF(B52=0,"",'別紙様式2-1（交付金）'!$H$8)</f>
        <v/>
      </c>
      <c r="AA52" s="239" t="str">
        <f>IF(B52=0,"",'別紙様式2-1（交付金）'!$AE$1)</f>
        <v/>
      </c>
      <c r="AB52" s="239" t="str">
        <f>IF(B52=0,"",'別紙様式2-1（交付金）'!$G$9)</f>
        <v/>
      </c>
      <c r="AC52" s="239" t="str">
        <f>IF(B52=0,"",'別紙様式2-1（交付金）'!$G$10)</f>
        <v/>
      </c>
      <c r="AD52" s="240" t="str">
        <f>IF(B52=0,"",基本情報入力シート!$AB$40)</f>
        <v/>
      </c>
      <c r="AE52" s="239" t="str">
        <f>IF(B52=0,"",'別紙様式2-1（交付金）'!$S$69)</f>
        <v/>
      </c>
      <c r="AF52" s="239" t="str">
        <f>IF(B52=0,"",'別紙様式2-1（交付金）'!$Z$69)</f>
        <v/>
      </c>
      <c r="AG52" s="239" t="str">
        <f>IF(B52=0,"",'別紙様式2-1（交付金）'!$G$12)</f>
        <v/>
      </c>
      <c r="AH52" s="239" t="str">
        <f>IF(B52=0,"",'別紙様式2-1（交付金）'!$G$11)</f>
        <v/>
      </c>
      <c r="AI52" s="239" t="str">
        <f>IF(B52=0,"",'別紙様式2-1（交付金）'!$K$13)</f>
        <v/>
      </c>
      <c r="AJ52" s="239" t="str">
        <f>IF(B52=0,"",'別紙様式2-1（交付金）'!$Y$13)</f>
        <v/>
      </c>
      <c r="AK52" s="241" t="str">
        <f>IF(B52=0,"",'別紙様式2-1（交付金）'!$Z$16)</f>
        <v/>
      </c>
      <c r="AL52" s="241" t="str">
        <f>IF(B52=0,"",'別紙様式2-1（交付金）'!$Z$17)</f>
        <v/>
      </c>
      <c r="AM52" s="240" t="str">
        <f>IF(B52=0,"",'別紙様式2-1（交付金）'!$AJ$17)</f>
        <v/>
      </c>
      <c r="AN52" s="241" t="str">
        <f>IF(B52=0,"",'別紙様式2-1（交付金）'!$U$19)</f>
        <v/>
      </c>
      <c r="AO52" s="242" t="str">
        <f>IF(B52=0,"",'別紙様式2-1（交付金）'!$AC$19)</f>
        <v/>
      </c>
      <c r="AP52" s="240" t="str">
        <f>IF(B52=0,"",'別紙様式2-1（交付金）'!$AH$19)</f>
        <v/>
      </c>
      <c r="AQ52" s="241" t="str">
        <f>IF(B52=0,"",'別紙様式2-1（交付金）'!$U$20)</f>
        <v/>
      </c>
      <c r="AR52" s="241" t="str">
        <f>IF(B52=0,"",'別紙様式2-1（交付金）'!$U$21)</f>
        <v/>
      </c>
      <c r="AS52" s="241" t="str">
        <f>IF(B52=0,"",'別紙様式2-1（交付金）'!$N$22)</f>
        <v/>
      </c>
      <c r="AT52" s="241" t="str">
        <f>IF(B52=0,"",'別紙様式2-1（交付金）'!$N$23)</f>
        <v/>
      </c>
      <c r="AU52" s="242" t="str">
        <f>IF(B52=0,"",'別紙様式2-1（交付金）'!$V$23)</f>
        <v/>
      </c>
      <c r="AV52" s="241" t="str">
        <f>IF(B52=0,"",'別紙様式2-1（交付金）'!$Q$24)</f>
        <v/>
      </c>
      <c r="AW52" s="241" t="str">
        <f>IF(B52=0,"",'別紙様式2-1（交付金）'!$N$25)</f>
        <v/>
      </c>
      <c r="AX52" s="241" t="str">
        <f>IF(B52=0,"",'別紙様式2-1（交付金）'!$N$26)</f>
        <v/>
      </c>
      <c r="AY52" s="242" t="str">
        <f>IF(B52=0,"",'別紙様式2-1（交付金）'!$V$26)</f>
        <v/>
      </c>
      <c r="AZ52" s="241" t="str">
        <f>IF(B52=0,"",'別紙様式2-1（交付金）'!$Q$27)</f>
        <v/>
      </c>
      <c r="BA52" s="240" t="str">
        <f>IF(B52=0,"",'別紙様式2-1（交付金）'!$A$33)</f>
        <v/>
      </c>
      <c r="BB52" s="240" t="str">
        <f>IF(B52=0,"",'別紙様式2-1（交付金）'!$X$33)</f>
        <v/>
      </c>
      <c r="BC52" s="240" t="str">
        <f>IF(B52=0,"",'別紙様式2-1（交付金）'!$AI$37)</f>
        <v/>
      </c>
      <c r="BD52" s="240" t="str">
        <f>IF(B52=0,"",'別紙様式2-1（交付金）'!$H$38)</f>
        <v/>
      </c>
      <c r="BE52" s="240" t="str">
        <f>IF(B52=0,"",'別紙様式2-1（交付金）'!$M$38)</f>
        <v/>
      </c>
      <c r="BF52" s="243" t="str">
        <f>IF(B52=0,"",'別紙様式2-1（交付金）'!$U$38)</f>
        <v/>
      </c>
      <c r="BG52" s="243" t="str">
        <f>IF(B52=0,"",'別紙様式2-1（交付金）'!$H$39)</f>
        <v/>
      </c>
      <c r="BH52" s="240" t="str">
        <f>IF(B52=0,"",'別紙様式2-1（交付金）'!$M$39)</f>
        <v/>
      </c>
      <c r="BI52" s="240" t="str">
        <f>IF(B52=0,"",'別紙様式2-1（交付金）'!$R$39)</f>
        <v/>
      </c>
      <c r="BJ52" s="240" t="str">
        <f>IF(B52=0,"",'別紙様式2-1（交付金）'!$U$39)</f>
        <v/>
      </c>
      <c r="BK52" s="240" t="str">
        <f>IF(B52=0,"",'別紙様式2-1（交付金）'!$AA$39)</f>
        <v/>
      </c>
      <c r="BL52" s="244" t="str">
        <f>IF(B52=0,"",'別紙様式2-1（交付金）'!$AE$39)</f>
        <v/>
      </c>
      <c r="BM52" s="240" t="str">
        <f>IF(B52=0,"",'別紙様式2-1（交付金）'!$D$41)</f>
        <v/>
      </c>
      <c r="BN52" s="240" t="str">
        <f>IF(B52=0,"",'別紙様式2-1（交付金）'!$K$41)</f>
        <v/>
      </c>
      <c r="BO52" s="240" t="str">
        <f>IF(B52=0,"",'別紙様式2-1（交付金）'!$R$41)</f>
        <v/>
      </c>
      <c r="BP52" s="245" t="str">
        <f>IF(B52=0,"",'別紙様式2-1（交付金）'!$W$41)</f>
        <v/>
      </c>
      <c r="BQ52" s="245" t="str">
        <f>IF(B52=0,"",'別紙様式2-1（交付金）'!$D$43)</f>
        <v/>
      </c>
      <c r="BR52" s="240" t="str">
        <f>IF(B52=0,"",'別紙様式2-1（交付金）'!$D$44)</f>
        <v/>
      </c>
      <c r="BS52" s="240" t="str">
        <f>IF(B52=0,"",'別紙様式2-1（交付金）'!$D$45)</f>
        <v/>
      </c>
      <c r="BT52" s="239" t="str">
        <f>IF(B52=0,"",'別紙様式2-1（交付金）'!$L$44)</f>
        <v/>
      </c>
      <c r="BU52" s="240" t="str">
        <f>IF(B52=0,"",'別紙様式2-1（交付金）'!$AI$48)</f>
        <v/>
      </c>
      <c r="BV52" s="240" t="str">
        <f>IF(B52=0,"",'別紙様式2-1（交付金）'!$A$50)</f>
        <v/>
      </c>
      <c r="BW52" s="240" t="str">
        <f>IF(B52=0,"",'別紙様式2-1（交付金）'!$A$51)</f>
        <v/>
      </c>
      <c r="BX52" s="240" t="str">
        <f>IF(B52=0,"",'別紙様式2-1（交付金）'!$A$52)</f>
        <v/>
      </c>
      <c r="BY52" s="240" t="str">
        <f>IF(B52=0,"",'別紙様式2-1（交付金）'!$A$53)</f>
        <v/>
      </c>
      <c r="BZ52" s="240" t="str">
        <f>IF(B52=0,"",'別紙様式2-1（交付金）'!$A$54)</f>
        <v/>
      </c>
      <c r="CA52" s="240" t="str">
        <f>IF(B52=0,"",'別紙様式2-1（交付金）'!$A$55)</f>
        <v/>
      </c>
      <c r="CB52" s="240" t="str">
        <f>IF(B52=0,"",'別紙様式2-1（交付金）'!$A$56)</f>
        <v/>
      </c>
      <c r="CC52" s="240" t="str">
        <f>IF(B52=0,"",'別紙様式2-1（交付金）'!$A$57)</f>
        <v/>
      </c>
      <c r="CD52" s="240" t="str">
        <f>IF(B52=0,"",'別紙様式2-1（交付金）'!$A$58)</f>
        <v/>
      </c>
      <c r="CE52" s="240" t="str">
        <f>IF(B52=0,"",'別紙様式2-1（交付金）'!$AI$60)</f>
        <v/>
      </c>
      <c r="CF52" s="240" t="str">
        <f>IF(B52=0,"",'別紙様式2-1（交付金）'!$B$62)</f>
        <v/>
      </c>
      <c r="CG52" s="240" t="str">
        <f>IF(B52=0,"",'別紙様式2-1（交付金）'!$B$63)</f>
        <v/>
      </c>
      <c r="CH52" s="240" t="str">
        <f>IF(B52=0,"",'別紙様式2-1（交付金）'!$G$68)</f>
        <v/>
      </c>
      <c r="CI52" s="240" t="str">
        <f>IF(B52=0,"",'別紙様式2-1（交付金）'!$J$68)</f>
        <v/>
      </c>
      <c r="CJ52" s="240" t="str">
        <f>IF(B52=0,"",'別紙様式2-1（交付金）'!$AJ$77)</f>
        <v/>
      </c>
      <c r="CK52" s="240" t="str">
        <f>IF(B52=0,"",'別紙様式2-1（交付金）'!$AJ$80)</f>
        <v/>
      </c>
      <c r="CL52" s="240" t="str">
        <f>IF(B52=0,"",'別紙様式2-1（交付金）'!$AJ$81)</f>
        <v/>
      </c>
      <c r="CM52" s="240" t="str">
        <f>IF(B52=0,"",'別紙様式2-1（交付金）'!$AJ$84)</f>
        <v/>
      </c>
      <c r="CN52" s="240" t="str">
        <f>IF(B52=0,"",'別紙様式2-1（交付金）'!$AJ$87)</f>
        <v/>
      </c>
      <c r="CO52" s="240" t="str">
        <f>IF(B52=0,"",'別紙様式2-1（交付金）'!$AJ$90)</f>
        <v/>
      </c>
      <c r="CP52" s="240" t="str">
        <f>IF(B52=0,"",'別紙様式2-1（交付金）'!$AJ$91)</f>
        <v/>
      </c>
      <c r="CQ52" s="240" t="str">
        <f>IF(B52=0,"",'別紙様式2-1（交付金）'!$AJ$94)</f>
        <v/>
      </c>
      <c r="CR52" s="240" t="str">
        <f>IF(B52=0,"",'別紙様式2-1（交付金）'!$AJ$95)</f>
        <v/>
      </c>
      <c r="CS52" s="240" t="str">
        <f>IF(B52=0,"",'別紙様式2-1（交付金）'!$AJ$96)</f>
        <v/>
      </c>
    </row>
    <row r="53" spans="1:97">
      <c r="A53" s="239" t="str">
        <f t="shared" si="0"/>
        <v/>
      </c>
      <c r="B53" s="246">
        <f>IF(基本情報入力シート!C92=0,0,基本情報入力シート!C92)</f>
        <v>0</v>
      </c>
      <c r="C53" s="246" t="str">
        <f>IF(B53=0,"",'別紙様式2-2（交付金）'!C64)</f>
        <v/>
      </c>
      <c r="D53" s="246" t="str">
        <f>IF(B53=0,"",'別紙様式2-2（交付金）'!D64)</f>
        <v/>
      </c>
      <c r="E53" s="246" t="str">
        <f>IF(B53=0,"",'別紙様式2-2（交付金）'!E64)</f>
        <v/>
      </c>
      <c r="F53" s="246" t="str">
        <f>IF(B53=0,"",'別紙様式2-2（交付金）'!F64)</f>
        <v/>
      </c>
      <c r="G53" s="246" t="str">
        <f>IF(B53=0,"",'別紙様式2-2（交付金）'!G64)</f>
        <v/>
      </c>
      <c r="H53" s="247" t="str">
        <f>IF(B53=0,"",'別紙様式2-2（交付金）'!H64)</f>
        <v/>
      </c>
      <c r="I53" s="248" t="str">
        <f>IF(B53=0,"",'別紙様式2-2（交付金）'!I64)</f>
        <v/>
      </c>
      <c r="J53" s="249" t="str">
        <f>IF(B53=0,"",'別紙様式2-2（交付金）'!J64)</f>
        <v/>
      </c>
      <c r="K53" s="247" t="str">
        <f>IF(B53=0,"",'別紙様式2-2（交付金）'!N64)</f>
        <v/>
      </c>
      <c r="L53" s="247" t="str">
        <f>IF(B53=0,"",'別紙様式2-2（交付金）'!U64)</f>
        <v/>
      </c>
      <c r="M53" s="248" t="str">
        <f>IF(B53=0,"",'別紙様式2-2（交付金）'!W64)</f>
        <v/>
      </c>
      <c r="N53" s="248" t="str">
        <f>IF(B53=0,"",'別紙様式2-2（交付金）'!X64)</f>
        <v/>
      </c>
      <c r="O53" s="247" t="str">
        <f>IF(B53=0,"",'別紙様式2-2（交付金）'!Y64)</f>
        <v/>
      </c>
      <c r="P53" s="247" t="str">
        <f>IF(B53=0,"",'別紙様式2-2（交付金）'!Z64)</f>
        <v/>
      </c>
      <c r="Q53" s="237" t="str">
        <f>IF(B53=0,"",'別紙様式2-2（交付金）'!$F$5)</f>
        <v/>
      </c>
      <c r="R53" s="237" t="str">
        <f>IF(B53=0,"",'別紙様式2-2（交付金）'!$F$6)</f>
        <v/>
      </c>
      <c r="S53" s="238" t="str">
        <f>IF(B53=0,"",'別紙様式2-2（交付金）'!$AB$9)</f>
        <v/>
      </c>
      <c r="T53" s="238" t="str">
        <f>IF(B53=0,"",'別紙様式2-2（交付金）'!$AB$10)</f>
        <v/>
      </c>
      <c r="U53" s="238" t="str">
        <f>IF(B53=0,"",'別紙様式2-2（交付金）'!$AB$11)</f>
        <v/>
      </c>
      <c r="V53" s="238" t="str">
        <f>IF(B53=0,"",'別紙様式2-2（交付金）'!$AA$12)</f>
        <v/>
      </c>
      <c r="W53" s="239" t="str">
        <f>IF(B53=0,"",基本情報入力シート!$M$29)</f>
        <v/>
      </c>
      <c r="X53" s="239" t="str">
        <f>IF(B53=0,"",'別紙様式2-1（交付金）'!G$7)</f>
        <v/>
      </c>
      <c r="Y53" s="239" t="str">
        <f>IF(B53=0,"",'別紙様式2-1（交付金）'!$G$6)</f>
        <v/>
      </c>
      <c r="Z53" s="239" t="str">
        <f>IF(B53=0,"",'別紙様式2-1（交付金）'!$H$8)</f>
        <v/>
      </c>
      <c r="AA53" s="239" t="str">
        <f>IF(B53=0,"",'別紙様式2-1（交付金）'!$AE$1)</f>
        <v/>
      </c>
      <c r="AB53" s="239" t="str">
        <f>IF(B53=0,"",'別紙様式2-1（交付金）'!$G$9)</f>
        <v/>
      </c>
      <c r="AC53" s="239" t="str">
        <f>IF(B53=0,"",'別紙様式2-1（交付金）'!$G$10)</f>
        <v/>
      </c>
      <c r="AD53" s="240" t="str">
        <f>IF(B53=0,"",基本情報入力シート!$AB$40)</f>
        <v/>
      </c>
      <c r="AE53" s="239" t="str">
        <f>IF(B53=0,"",'別紙様式2-1（交付金）'!$S$69)</f>
        <v/>
      </c>
      <c r="AF53" s="239" t="str">
        <f>IF(B53=0,"",'別紙様式2-1（交付金）'!$Z$69)</f>
        <v/>
      </c>
      <c r="AG53" s="239" t="str">
        <f>IF(B53=0,"",'別紙様式2-1（交付金）'!$G$12)</f>
        <v/>
      </c>
      <c r="AH53" s="239" t="str">
        <f>IF(B53=0,"",'別紙様式2-1（交付金）'!$G$11)</f>
        <v/>
      </c>
      <c r="AI53" s="239" t="str">
        <f>IF(B53=0,"",'別紙様式2-1（交付金）'!$K$13)</f>
        <v/>
      </c>
      <c r="AJ53" s="239" t="str">
        <f>IF(B53=0,"",'別紙様式2-1（交付金）'!$Y$13)</f>
        <v/>
      </c>
      <c r="AK53" s="241" t="str">
        <f>IF(B53=0,"",'別紙様式2-1（交付金）'!$Z$16)</f>
        <v/>
      </c>
      <c r="AL53" s="241" t="str">
        <f>IF(B53=0,"",'別紙様式2-1（交付金）'!$Z$17)</f>
        <v/>
      </c>
      <c r="AM53" s="240" t="str">
        <f>IF(B53=0,"",'別紙様式2-1（交付金）'!$AJ$17)</f>
        <v/>
      </c>
      <c r="AN53" s="241" t="str">
        <f>IF(B53=0,"",'別紙様式2-1（交付金）'!$U$19)</f>
        <v/>
      </c>
      <c r="AO53" s="242" t="str">
        <f>IF(B53=0,"",'別紙様式2-1（交付金）'!$AC$19)</f>
        <v/>
      </c>
      <c r="AP53" s="240" t="str">
        <f>IF(B53=0,"",'別紙様式2-1（交付金）'!$AH$19)</f>
        <v/>
      </c>
      <c r="AQ53" s="241" t="str">
        <f>IF(B53=0,"",'別紙様式2-1（交付金）'!$U$20)</f>
        <v/>
      </c>
      <c r="AR53" s="241" t="str">
        <f>IF(B53=0,"",'別紙様式2-1（交付金）'!$U$21)</f>
        <v/>
      </c>
      <c r="AS53" s="241" t="str">
        <f>IF(B53=0,"",'別紙様式2-1（交付金）'!$N$22)</f>
        <v/>
      </c>
      <c r="AT53" s="241" t="str">
        <f>IF(B53=0,"",'別紙様式2-1（交付金）'!$N$23)</f>
        <v/>
      </c>
      <c r="AU53" s="242" t="str">
        <f>IF(B53=0,"",'別紙様式2-1（交付金）'!$V$23)</f>
        <v/>
      </c>
      <c r="AV53" s="241" t="str">
        <f>IF(B53=0,"",'別紙様式2-1（交付金）'!$Q$24)</f>
        <v/>
      </c>
      <c r="AW53" s="241" t="str">
        <f>IF(B53=0,"",'別紙様式2-1（交付金）'!$N$25)</f>
        <v/>
      </c>
      <c r="AX53" s="241" t="str">
        <f>IF(B53=0,"",'別紙様式2-1（交付金）'!$N$26)</f>
        <v/>
      </c>
      <c r="AY53" s="242" t="str">
        <f>IF(B53=0,"",'別紙様式2-1（交付金）'!$V$26)</f>
        <v/>
      </c>
      <c r="AZ53" s="241" t="str">
        <f>IF(B53=0,"",'別紙様式2-1（交付金）'!$Q$27)</f>
        <v/>
      </c>
      <c r="BA53" s="240" t="str">
        <f>IF(B53=0,"",'別紙様式2-1（交付金）'!$A$33)</f>
        <v/>
      </c>
      <c r="BB53" s="240" t="str">
        <f>IF(B53=0,"",'別紙様式2-1（交付金）'!$X$33)</f>
        <v/>
      </c>
      <c r="BC53" s="240" t="str">
        <f>IF(B53=0,"",'別紙様式2-1（交付金）'!$AI$37)</f>
        <v/>
      </c>
      <c r="BD53" s="240" t="str">
        <f>IF(B53=0,"",'別紙様式2-1（交付金）'!$H$38)</f>
        <v/>
      </c>
      <c r="BE53" s="240" t="str">
        <f>IF(B53=0,"",'別紙様式2-1（交付金）'!$M$38)</f>
        <v/>
      </c>
      <c r="BF53" s="243" t="str">
        <f>IF(B53=0,"",'別紙様式2-1（交付金）'!$U$38)</f>
        <v/>
      </c>
      <c r="BG53" s="243" t="str">
        <f>IF(B53=0,"",'別紙様式2-1（交付金）'!$H$39)</f>
        <v/>
      </c>
      <c r="BH53" s="240" t="str">
        <f>IF(B53=0,"",'別紙様式2-1（交付金）'!$M$39)</f>
        <v/>
      </c>
      <c r="BI53" s="240" t="str">
        <f>IF(B53=0,"",'別紙様式2-1（交付金）'!$R$39)</f>
        <v/>
      </c>
      <c r="BJ53" s="240" t="str">
        <f>IF(B53=0,"",'別紙様式2-1（交付金）'!$U$39)</f>
        <v/>
      </c>
      <c r="BK53" s="240" t="str">
        <f>IF(B53=0,"",'別紙様式2-1（交付金）'!$AA$39)</f>
        <v/>
      </c>
      <c r="BL53" s="244" t="str">
        <f>IF(B53=0,"",'別紙様式2-1（交付金）'!$AE$39)</f>
        <v/>
      </c>
      <c r="BM53" s="240" t="str">
        <f>IF(B53=0,"",'別紙様式2-1（交付金）'!$D$41)</f>
        <v/>
      </c>
      <c r="BN53" s="240" t="str">
        <f>IF(B53=0,"",'別紙様式2-1（交付金）'!$K$41)</f>
        <v/>
      </c>
      <c r="BO53" s="240" t="str">
        <f>IF(B53=0,"",'別紙様式2-1（交付金）'!$R$41)</f>
        <v/>
      </c>
      <c r="BP53" s="245" t="str">
        <f>IF(B53=0,"",'別紙様式2-1（交付金）'!$W$41)</f>
        <v/>
      </c>
      <c r="BQ53" s="245" t="str">
        <f>IF(B53=0,"",'別紙様式2-1（交付金）'!$D$43)</f>
        <v/>
      </c>
      <c r="BR53" s="240" t="str">
        <f>IF(B53=0,"",'別紙様式2-1（交付金）'!$D$44)</f>
        <v/>
      </c>
      <c r="BS53" s="240" t="str">
        <f>IF(B53=0,"",'別紙様式2-1（交付金）'!$D$45)</f>
        <v/>
      </c>
      <c r="BT53" s="239" t="str">
        <f>IF(B53=0,"",'別紙様式2-1（交付金）'!$L$44)</f>
        <v/>
      </c>
      <c r="BU53" s="240" t="str">
        <f>IF(B53=0,"",'別紙様式2-1（交付金）'!$AI$48)</f>
        <v/>
      </c>
      <c r="BV53" s="240" t="str">
        <f>IF(B53=0,"",'別紙様式2-1（交付金）'!$A$50)</f>
        <v/>
      </c>
      <c r="BW53" s="240" t="str">
        <f>IF(B53=0,"",'別紙様式2-1（交付金）'!$A$51)</f>
        <v/>
      </c>
      <c r="BX53" s="240" t="str">
        <f>IF(B53=0,"",'別紙様式2-1（交付金）'!$A$52)</f>
        <v/>
      </c>
      <c r="BY53" s="240" t="str">
        <f>IF(B53=0,"",'別紙様式2-1（交付金）'!$A$53)</f>
        <v/>
      </c>
      <c r="BZ53" s="240" t="str">
        <f>IF(B53=0,"",'別紙様式2-1（交付金）'!$A$54)</f>
        <v/>
      </c>
      <c r="CA53" s="240" t="str">
        <f>IF(B53=0,"",'別紙様式2-1（交付金）'!$A$55)</f>
        <v/>
      </c>
      <c r="CB53" s="240" t="str">
        <f>IF(B53=0,"",'別紙様式2-1（交付金）'!$A$56)</f>
        <v/>
      </c>
      <c r="CC53" s="240" t="str">
        <f>IF(B53=0,"",'別紙様式2-1（交付金）'!$A$57)</f>
        <v/>
      </c>
      <c r="CD53" s="240" t="str">
        <f>IF(B53=0,"",'別紙様式2-1（交付金）'!$A$58)</f>
        <v/>
      </c>
      <c r="CE53" s="240" t="str">
        <f>IF(B53=0,"",'別紙様式2-1（交付金）'!$AI$60)</f>
        <v/>
      </c>
      <c r="CF53" s="240" t="str">
        <f>IF(B53=0,"",'別紙様式2-1（交付金）'!$B$62)</f>
        <v/>
      </c>
      <c r="CG53" s="240" t="str">
        <f>IF(B53=0,"",'別紙様式2-1（交付金）'!$B$63)</f>
        <v/>
      </c>
      <c r="CH53" s="240" t="str">
        <f>IF(B53=0,"",'別紙様式2-1（交付金）'!$G$68)</f>
        <v/>
      </c>
      <c r="CI53" s="240" t="str">
        <f>IF(B53=0,"",'別紙様式2-1（交付金）'!$J$68)</f>
        <v/>
      </c>
      <c r="CJ53" s="240" t="str">
        <f>IF(B53=0,"",'別紙様式2-1（交付金）'!$AJ$77)</f>
        <v/>
      </c>
      <c r="CK53" s="240" t="str">
        <f>IF(B53=0,"",'別紙様式2-1（交付金）'!$AJ$80)</f>
        <v/>
      </c>
      <c r="CL53" s="240" t="str">
        <f>IF(B53=0,"",'別紙様式2-1（交付金）'!$AJ$81)</f>
        <v/>
      </c>
      <c r="CM53" s="240" t="str">
        <f>IF(B53=0,"",'別紙様式2-1（交付金）'!$AJ$84)</f>
        <v/>
      </c>
      <c r="CN53" s="240" t="str">
        <f>IF(B53=0,"",'別紙様式2-1（交付金）'!$AJ$87)</f>
        <v/>
      </c>
      <c r="CO53" s="240" t="str">
        <f>IF(B53=0,"",'別紙様式2-1（交付金）'!$AJ$90)</f>
        <v/>
      </c>
      <c r="CP53" s="240" t="str">
        <f>IF(B53=0,"",'別紙様式2-1（交付金）'!$AJ$91)</f>
        <v/>
      </c>
      <c r="CQ53" s="240" t="str">
        <f>IF(B53=0,"",'別紙様式2-1（交付金）'!$AJ$94)</f>
        <v/>
      </c>
      <c r="CR53" s="240" t="str">
        <f>IF(B53=0,"",'別紙様式2-1（交付金）'!$AJ$95)</f>
        <v/>
      </c>
      <c r="CS53" s="240" t="str">
        <f>IF(B53=0,"",'別紙様式2-1（交付金）'!$AJ$96)</f>
        <v/>
      </c>
    </row>
    <row r="54" spans="1:97">
      <c r="A54" s="239" t="str">
        <f t="shared" si="0"/>
        <v/>
      </c>
      <c r="B54" s="246">
        <f>IF(基本情報入力シート!C93=0,0,基本情報入力シート!C93)</f>
        <v>0</v>
      </c>
      <c r="C54" s="246" t="str">
        <f>IF(B54=0,"",'別紙様式2-2（交付金）'!C65)</f>
        <v/>
      </c>
      <c r="D54" s="246" t="str">
        <f>IF(B54=0,"",'別紙様式2-2（交付金）'!D65)</f>
        <v/>
      </c>
      <c r="E54" s="246" t="str">
        <f>IF(B54=0,"",'別紙様式2-2（交付金）'!E65)</f>
        <v/>
      </c>
      <c r="F54" s="246" t="str">
        <f>IF(B54=0,"",'別紙様式2-2（交付金）'!F65)</f>
        <v/>
      </c>
      <c r="G54" s="246" t="str">
        <f>IF(B54=0,"",'別紙様式2-2（交付金）'!G65)</f>
        <v/>
      </c>
      <c r="H54" s="247" t="str">
        <f>IF(B54=0,"",'別紙様式2-2（交付金）'!H65)</f>
        <v/>
      </c>
      <c r="I54" s="248" t="str">
        <f>IF(B54=0,"",'別紙様式2-2（交付金）'!I65)</f>
        <v/>
      </c>
      <c r="J54" s="249" t="str">
        <f>IF(B54=0,"",'別紙様式2-2（交付金）'!J65)</f>
        <v/>
      </c>
      <c r="K54" s="247" t="str">
        <f>IF(B54=0,"",'別紙様式2-2（交付金）'!N65)</f>
        <v/>
      </c>
      <c r="L54" s="247" t="str">
        <f>IF(B54=0,"",'別紙様式2-2（交付金）'!U65)</f>
        <v/>
      </c>
      <c r="M54" s="248" t="str">
        <f>IF(B54=0,"",'別紙様式2-2（交付金）'!W65)</f>
        <v/>
      </c>
      <c r="N54" s="248" t="str">
        <f>IF(B54=0,"",'別紙様式2-2（交付金）'!X65)</f>
        <v/>
      </c>
      <c r="O54" s="247" t="str">
        <f>IF(B54=0,"",'別紙様式2-2（交付金）'!Y65)</f>
        <v/>
      </c>
      <c r="P54" s="247" t="str">
        <f>IF(B54=0,"",'別紙様式2-2（交付金）'!Z65)</f>
        <v/>
      </c>
      <c r="Q54" s="237" t="str">
        <f>IF(B54=0,"",'別紙様式2-2（交付金）'!$F$5)</f>
        <v/>
      </c>
      <c r="R54" s="237" t="str">
        <f>IF(B54=0,"",'別紙様式2-2（交付金）'!$F$6)</f>
        <v/>
      </c>
      <c r="S54" s="238" t="str">
        <f>IF(B54=0,"",'別紙様式2-2（交付金）'!$AB$9)</f>
        <v/>
      </c>
      <c r="T54" s="238" t="str">
        <f>IF(B54=0,"",'別紙様式2-2（交付金）'!$AB$10)</f>
        <v/>
      </c>
      <c r="U54" s="238" t="str">
        <f>IF(B54=0,"",'別紙様式2-2（交付金）'!$AB$11)</f>
        <v/>
      </c>
      <c r="V54" s="238" t="str">
        <f>IF(B54=0,"",'別紙様式2-2（交付金）'!$AA$12)</f>
        <v/>
      </c>
      <c r="W54" s="239" t="str">
        <f>IF(B54=0,"",基本情報入力シート!$M$29)</f>
        <v/>
      </c>
      <c r="X54" s="239" t="str">
        <f>IF(B54=0,"",'別紙様式2-1（交付金）'!G$7)</f>
        <v/>
      </c>
      <c r="Y54" s="239" t="str">
        <f>IF(B54=0,"",'別紙様式2-1（交付金）'!$G$6)</f>
        <v/>
      </c>
      <c r="Z54" s="239" t="str">
        <f>IF(B54=0,"",'別紙様式2-1（交付金）'!$H$8)</f>
        <v/>
      </c>
      <c r="AA54" s="239" t="str">
        <f>IF(B54=0,"",'別紙様式2-1（交付金）'!$AE$1)</f>
        <v/>
      </c>
      <c r="AB54" s="239" t="str">
        <f>IF(B54=0,"",'別紙様式2-1（交付金）'!$G$9)</f>
        <v/>
      </c>
      <c r="AC54" s="239" t="str">
        <f>IF(B54=0,"",'別紙様式2-1（交付金）'!$G$10)</f>
        <v/>
      </c>
      <c r="AD54" s="240" t="str">
        <f>IF(B54=0,"",基本情報入力シート!$AB$40)</f>
        <v/>
      </c>
      <c r="AE54" s="239" t="str">
        <f>IF(B54=0,"",'別紙様式2-1（交付金）'!$S$69)</f>
        <v/>
      </c>
      <c r="AF54" s="239" t="str">
        <f>IF(B54=0,"",'別紙様式2-1（交付金）'!$Z$69)</f>
        <v/>
      </c>
      <c r="AG54" s="239" t="str">
        <f>IF(B54=0,"",'別紙様式2-1（交付金）'!$G$12)</f>
        <v/>
      </c>
      <c r="AH54" s="239" t="str">
        <f>IF(B54=0,"",'別紙様式2-1（交付金）'!$G$11)</f>
        <v/>
      </c>
      <c r="AI54" s="239" t="str">
        <f>IF(B54=0,"",'別紙様式2-1（交付金）'!$K$13)</f>
        <v/>
      </c>
      <c r="AJ54" s="239" t="str">
        <f>IF(B54=0,"",'別紙様式2-1（交付金）'!$Y$13)</f>
        <v/>
      </c>
      <c r="AK54" s="241" t="str">
        <f>IF(B54=0,"",'別紙様式2-1（交付金）'!$Z$16)</f>
        <v/>
      </c>
      <c r="AL54" s="241" t="str">
        <f>IF(B54=0,"",'別紙様式2-1（交付金）'!$Z$17)</f>
        <v/>
      </c>
      <c r="AM54" s="240" t="str">
        <f>IF(B54=0,"",'別紙様式2-1（交付金）'!$AJ$17)</f>
        <v/>
      </c>
      <c r="AN54" s="241" t="str">
        <f>IF(B54=0,"",'別紙様式2-1（交付金）'!$U$19)</f>
        <v/>
      </c>
      <c r="AO54" s="242" t="str">
        <f>IF(B54=0,"",'別紙様式2-1（交付金）'!$AC$19)</f>
        <v/>
      </c>
      <c r="AP54" s="240" t="str">
        <f>IF(B54=0,"",'別紙様式2-1（交付金）'!$AH$19)</f>
        <v/>
      </c>
      <c r="AQ54" s="241" t="str">
        <f>IF(B54=0,"",'別紙様式2-1（交付金）'!$U$20)</f>
        <v/>
      </c>
      <c r="AR54" s="241" t="str">
        <f>IF(B54=0,"",'別紙様式2-1（交付金）'!$U$21)</f>
        <v/>
      </c>
      <c r="AS54" s="241" t="str">
        <f>IF(B54=0,"",'別紙様式2-1（交付金）'!$N$22)</f>
        <v/>
      </c>
      <c r="AT54" s="241" t="str">
        <f>IF(B54=0,"",'別紙様式2-1（交付金）'!$N$23)</f>
        <v/>
      </c>
      <c r="AU54" s="242" t="str">
        <f>IF(B54=0,"",'別紙様式2-1（交付金）'!$V$23)</f>
        <v/>
      </c>
      <c r="AV54" s="241" t="str">
        <f>IF(B54=0,"",'別紙様式2-1（交付金）'!$Q$24)</f>
        <v/>
      </c>
      <c r="AW54" s="241" t="str">
        <f>IF(B54=0,"",'別紙様式2-1（交付金）'!$N$25)</f>
        <v/>
      </c>
      <c r="AX54" s="241" t="str">
        <f>IF(B54=0,"",'別紙様式2-1（交付金）'!$N$26)</f>
        <v/>
      </c>
      <c r="AY54" s="242" t="str">
        <f>IF(B54=0,"",'別紙様式2-1（交付金）'!$V$26)</f>
        <v/>
      </c>
      <c r="AZ54" s="241" t="str">
        <f>IF(B54=0,"",'別紙様式2-1（交付金）'!$Q$27)</f>
        <v/>
      </c>
      <c r="BA54" s="240" t="str">
        <f>IF(B54=0,"",'別紙様式2-1（交付金）'!$A$33)</f>
        <v/>
      </c>
      <c r="BB54" s="240" t="str">
        <f>IF(B54=0,"",'別紙様式2-1（交付金）'!$X$33)</f>
        <v/>
      </c>
      <c r="BC54" s="240" t="str">
        <f>IF(B54=0,"",'別紙様式2-1（交付金）'!$AI$37)</f>
        <v/>
      </c>
      <c r="BD54" s="240" t="str">
        <f>IF(B54=0,"",'別紙様式2-1（交付金）'!$H$38)</f>
        <v/>
      </c>
      <c r="BE54" s="240" t="str">
        <f>IF(B54=0,"",'別紙様式2-1（交付金）'!$M$38)</f>
        <v/>
      </c>
      <c r="BF54" s="243" t="str">
        <f>IF(B54=0,"",'別紙様式2-1（交付金）'!$U$38)</f>
        <v/>
      </c>
      <c r="BG54" s="243" t="str">
        <f>IF(B54=0,"",'別紙様式2-1（交付金）'!$H$39)</f>
        <v/>
      </c>
      <c r="BH54" s="240" t="str">
        <f>IF(B54=0,"",'別紙様式2-1（交付金）'!$M$39)</f>
        <v/>
      </c>
      <c r="BI54" s="240" t="str">
        <f>IF(B54=0,"",'別紙様式2-1（交付金）'!$R$39)</f>
        <v/>
      </c>
      <c r="BJ54" s="240" t="str">
        <f>IF(B54=0,"",'別紙様式2-1（交付金）'!$U$39)</f>
        <v/>
      </c>
      <c r="BK54" s="240" t="str">
        <f>IF(B54=0,"",'別紙様式2-1（交付金）'!$AA$39)</f>
        <v/>
      </c>
      <c r="BL54" s="244" t="str">
        <f>IF(B54=0,"",'別紙様式2-1（交付金）'!$AE$39)</f>
        <v/>
      </c>
      <c r="BM54" s="240" t="str">
        <f>IF(B54=0,"",'別紙様式2-1（交付金）'!$D$41)</f>
        <v/>
      </c>
      <c r="BN54" s="240" t="str">
        <f>IF(B54=0,"",'別紙様式2-1（交付金）'!$K$41)</f>
        <v/>
      </c>
      <c r="BO54" s="240" t="str">
        <f>IF(B54=0,"",'別紙様式2-1（交付金）'!$R$41)</f>
        <v/>
      </c>
      <c r="BP54" s="245" t="str">
        <f>IF(B54=0,"",'別紙様式2-1（交付金）'!$W$41)</f>
        <v/>
      </c>
      <c r="BQ54" s="245" t="str">
        <f>IF(B54=0,"",'別紙様式2-1（交付金）'!$D$43)</f>
        <v/>
      </c>
      <c r="BR54" s="240" t="str">
        <f>IF(B54=0,"",'別紙様式2-1（交付金）'!$D$44)</f>
        <v/>
      </c>
      <c r="BS54" s="240" t="str">
        <f>IF(B54=0,"",'別紙様式2-1（交付金）'!$D$45)</f>
        <v/>
      </c>
      <c r="BT54" s="239" t="str">
        <f>IF(B54=0,"",'別紙様式2-1（交付金）'!$L$44)</f>
        <v/>
      </c>
      <c r="BU54" s="240" t="str">
        <f>IF(B54=0,"",'別紙様式2-1（交付金）'!$AI$48)</f>
        <v/>
      </c>
      <c r="BV54" s="240" t="str">
        <f>IF(B54=0,"",'別紙様式2-1（交付金）'!$A$50)</f>
        <v/>
      </c>
      <c r="BW54" s="240" t="str">
        <f>IF(B54=0,"",'別紙様式2-1（交付金）'!$A$51)</f>
        <v/>
      </c>
      <c r="BX54" s="240" t="str">
        <f>IF(B54=0,"",'別紙様式2-1（交付金）'!$A$52)</f>
        <v/>
      </c>
      <c r="BY54" s="240" t="str">
        <f>IF(B54=0,"",'別紙様式2-1（交付金）'!$A$53)</f>
        <v/>
      </c>
      <c r="BZ54" s="240" t="str">
        <f>IF(B54=0,"",'別紙様式2-1（交付金）'!$A$54)</f>
        <v/>
      </c>
      <c r="CA54" s="240" t="str">
        <f>IF(B54=0,"",'別紙様式2-1（交付金）'!$A$55)</f>
        <v/>
      </c>
      <c r="CB54" s="240" t="str">
        <f>IF(B54=0,"",'別紙様式2-1（交付金）'!$A$56)</f>
        <v/>
      </c>
      <c r="CC54" s="240" t="str">
        <f>IF(B54=0,"",'別紙様式2-1（交付金）'!$A$57)</f>
        <v/>
      </c>
      <c r="CD54" s="240" t="str">
        <f>IF(B54=0,"",'別紙様式2-1（交付金）'!$A$58)</f>
        <v/>
      </c>
      <c r="CE54" s="240" t="str">
        <f>IF(B54=0,"",'別紙様式2-1（交付金）'!$AI$60)</f>
        <v/>
      </c>
      <c r="CF54" s="240" t="str">
        <f>IF(B54=0,"",'別紙様式2-1（交付金）'!$B$62)</f>
        <v/>
      </c>
      <c r="CG54" s="240" t="str">
        <f>IF(B54=0,"",'別紙様式2-1（交付金）'!$B$63)</f>
        <v/>
      </c>
      <c r="CH54" s="240" t="str">
        <f>IF(B54=0,"",'別紙様式2-1（交付金）'!$G$68)</f>
        <v/>
      </c>
      <c r="CI54" s="240" t="str">
        <f>IF(B54=0,"",'別紙様式2-1（交付金）'!$J$68)</f>
        <v/>
      </c>
      <c r="CJ54" s="240" t="str">
        <f>IF(B54=0,"",'別紙様式2-1（交付金）'!$AJ$77)</f>
        <v/>
      </c>
      <c r="CK54" s="240" t="str">
        <f>IF(B54=0,"",'別紙様式2-1（交付金）'!$AJ$80)</f>
        <v/>
      </c>
      <c r="CL54" s="240" t="str">
        <f>IF(B54=0,"",'別紙様式2-1（交付金）'!$AJ$81)</f>
        <v/>
      </c>
      <c r="CM54" s="240" t="str">
        <f>IF(B54=0,"",'別紙様式2-1（交付金）'!$AJ$84)</f>
        <v/>
      </c>
      <c r="CN54" s="240" t="str">
        <f>IF(B54=0,"",'別紙様式2-1（交付金）'!$AJ$87)</f>
        <v/>
      </c>
      <c r="CO54" s="240" t="str">
        <f>IF(B54=0,"",'別紙様式2-1（交付金）'!$AJ$90)</f>
        <v/>
      </c>
      <c r="CP54" s="240" t="str">
        <f>IF(B54=0,"",'別紙様式2-1（交付金）'!$AJ$91)</f>
        <v/>
      </c>
      <c r="CQ54" s="240" t="str">
        <f>IF(B54=0,"",'別紙様式2-1（交付金）'!$AJ$94)</f>
        <v/>
      </c>
      <c r="CR54" s="240" t="str">
        <f>IF(B54=0,"",'別紙様式2-1（交付金）'!$AJ$95)</f>
        <v/>
      </c>
      <c r="CS54" s="240" t="str">
        <f>IF(B54=0,"",'別紙様式2-1（交付金）'!$AJ$96)</f>
        <v/>
      </c>
    </row>
    <row r="55" spans="1:97">
      <c r="A55" s="239" t="str">
        <f t="shared" si="0"/>
        <v/>
      </c>
      <c r="B55" s="246">
        <f>IF(基本情報入力シート!C94=0,0,基本情報入力シート!C94)</f>
        <v>0</v>
      </c>
      <c r="C55" s="246" t="str">
        <f>IF(B55=0,"",'別紙様式2-2（交付金）'!C66)</f>
        <v/>
      </c>
      <c r="D55" s="246" t="str">
        <f>IF(B55=0,"",'別紙様式2-2（交付金）'!D66)</f>
        <v/>
      </c>
      <c r="E55" s="246" t="str">
        <f>IF(B55=0,"",'別紙様式2-2（交付金）'!E66)</f>
        <v/>
      </c>
      <c r="F55" s="246" t="str">
        <f>IF(B55=0,"",'別紙様式2-2（交付金）'!F66)</f>
        <v/>
      </c>
      <c r="G55" s="246" t="str">
        <f>IF(B55=0,"",'別紙様式2-2（交付金）'!G66)</f>
        <v/>
      </c>
      <c r="H55" s="247" t="str">
        <f>IF(B55=0,"",'別紙様式2-2（交付金）'!H66)</f>
        <v/>
      </c>
      <c r="I55" s="248" t="str">
        <f>IF(B55=0,"",'別紙様式2-2（交付金）'!I66)</f>
        <v/>
      </c>
      <c r="J55" s="249" t="str">
        <f>IF(B55=0,"",'別紙様式2-2（交付金）'!J66)</f>
        <v/>
      </c>
      <c r="K55" s="247" t="str">
        <f>IF(B55=0,"",'別紙様式2-2（交付金）'!N66)</f>
        <v/>
      </c>
      <c r="L55" s="247" t="str">
        <f>IF(B55=0,"",'別紙様式2-2（交付金）'!U66)</f>
        <v/>
      </c>
      <c r="M55" s="248" t="str">
        <f>IF(B55=0,"",'別紙様式2-2（交付金）'!W66)</f>
        <v/>
      </c>
      <c r="N55" s="248" t="str">
        <f>IF(B55=0,"",'別紙様式2-2（交付金）'!X66)</f>
        <v/>
      </c>
      <c r="O55" s="247" t="str">
        <f>IF(B55=0,"",'別紙様式2-2（交付金）'!Y66)</f>
        <v/>
      </c>
      <c r="P55" s="247" t="str">
        <f>IF(B55=0,"",'別紙様式2-2（交付金）'!Z66)</f>
        <v/>
      </c>
      <c r="Q55" s="237" t="str">
        <f>IF(B55=0,"",'別紙様式2-2（交付金）'!$F$5)</f>
        <v/>
      </c>
      <c r="R55" s="237" t="str">
        <f>IF(B55=0,"",'別紙様式2-2（交付金）'!$F$6)</f>
        <v/>
      </c>
      <c r="S55" s="238" t="str">
        <f>IF(B55=0,"",'別紙様式2-2（交付金）'!$AB$9)</f>
        <v/>
      </c>
      <c r="T55" s="238" t="str">
        <f>IF(B55=0,"",'別紙様式2-2（交付金）'!$AB$10)</f>
        <v/>
      </c>
      <c r="U55" s="238" t="str">
        <f>IF(B55=0,"",'別紙様式2-2（交付金）'!$AB$11)</f>
        <v/>
      </c>
      <c r="V55" s="238" t="str">
        <f>IF(B55=0,"",'別紙様式2-2（交付金）'!$AA$12)</f>
        <v/>
      </c>
      <c r="W55" s="239" t="str">
        <f>IF(B55=0,"",基本情報入力シート!$M$29)</f>
        <v/>
      </c>
      <c r="X55" s="239" t="str">
        <f>IF(B55=0,"",'別紙様式2-1（交付金）'!G$7)</f>
        <v/>
      </c>
      <c r="Y55" s="239" t="str">
        <f>IF(B55=0,"",'別紙様式2-1（交付金）'!$G$6)</f>
        <v/>
      </c>
      <c r="Z55" s="239" t="str">
        <f>IF(B55=0,"",'別紙様式2-1（交付金）'!$H$8)</f>
        <v/>
      </c>
      <c r="AA55" s="239" t="str">
        <f>IF(B55=0,"",'別紙様式2-1（交付金）'!$AE$1)</f>
        <v/>
      </c>
      <c r="AB55" s="239" t="str">
        <f>IF(B55=0,"",'別紙様式2-1（交付金）'!$G$9)</f>
        <v/>
      </c>
      <c r="AC55" s="239" t="str">
        <f>IF(B55=0,"",'別紙様式2-1（交付金）'!$G$10)</f>
        <v/>
      </c>
      <c r="AD55" s="240" t="str">
        <f>IF(B55=0,"",基本情報入力シート!$AB$40)</f>
        <v/>
      </c>
      <c r="AE55" s="239" t="str">
        <f>IF(B55=0,"",'別紙様式2-1（交付金）'!$S$69)</f>
        <v/>
      </c>
      <c r="AF55" s="239" t="str">
        <f>IF(B55=0,"",'別紙様式2-1（交付金）'!$Z$69)</f>
        <v/>
      </c>
      <c r="AG55" s="239" t="str">
        <f>IF(B55=0,"",'別紙様式2-1（交付金）'!$G$12)</f>
        <v/>
      </c>
      <c r="AH55" s="239" t="str">
        <f>IF(B55=0,"",'別紙様式2-1（交付金）'!$G$11)</f>
        <v/>
      </c>
      <c r="AI55" s="239" t="str">
        <f>IF(B55=0,"",'別紙様式2-1（交付金）'!$K$13)</f>
        <v/>
      </c>
      <c r="AJ55" s="239" t="str">
        <f>IF(B55=0,"",'別紙様式2-1（交付金）'!$Y$13)</f>
        <v/>
      </c>
      <c r="AK55" s="241" t="str">
        <f>IF(B55=0,"",'別紙様式2-1（交付金）'!$Z$16)</f>
        <v/>
      </c>
      <c r="AL55" s="241" t="str">
        <f>IF(B55=0,"",'別紙様式2-1（交付金）'!$Z$17)</f>
        <v/>
      </c>
      <c r="AM55" s="240" t="str">
        <f>IF(B55=0,"",'別紙様式2-1（交付金）'!$AJ$17)</f>
        <v/>
      </c>
      <c r="AN55" s="241" t="str">
        <f>IF(B55=0,"",'別紙様式2-1（交付金）'!$U$19)</f>
        <v/>
      </c>
      <c r="AO55" s="242" t="str">
        <f>IF(B55=0,"",'別紙様式2-1（交付金）'!$AC$19)</f>
        <v/>
      </c>
      <c r="AP55" s="240" t="str">
        <f>IF(B55=0,"",'別紙様式2-1（交付金）'!$AH$19)</f>
        <v/>
      </c>
      <c r="AQ55" s="241" t="str">
        <f>IF(B55=0,"",'別紙様式2-1（交付金）'!$U$20)</f>
        <v/>
      </c>
      <c r="AR55" s="241" t="str">
        <f>IF(B55=0,"",'別紙様式2-1（交付金）'!$U$21)</f>
        <v/>
      </c>
      <c r="AS55" s="241" t="str">
        <f>IF(B55=0,"",'別紙様式2-1（交付金）'!$N$22)</f>
        <v/>
      </c>
      <c r="AT55" s="241" t="str">
        <f>IF(B55=0,"",'別紙様式2-1（交付金）'!$N$23)</f>
        <v/>
      </c>
      <c r="AU55" s="242" t="str">
        <f>IF(B55=0,"",'別紙様式2-1（交付金）'!$V$23)</f>
        <v/>
      </c>
      <c r="AV55" s="241" t="str">
        <f>IF(B55=0,"",'別紙様式2-1（交付金）'!$Q$24)</f>
        <v/>
      </c>
      <c r="AW55" s="241" t="str">
        <f>IF(B55=0,"",'別紙様式2-1（交付金）'!$N$25)</f>
        <v/>
      </c>
      <c r="AX55" s="241" t="str">
        <f>IF(B55=0,"",'別紙様式2-1（交付金）'!$N$26)</f>
        <v/>
      </c>
      <c r="AY55" s="242" t="str">
        <f>IF(B55=0,"",'別紙様式2-1（交付金）'!$V$26)</f>
        <v/>
      </c>
      <c r="AZ55" s="241" t="str">
        <f>IF(B55=0,"",'別紙様式2-1（交付金）'!$Q$27)</f>
        <v/>
      </c>
      <c r="BA55" s="240" t="str">
        <f>IF(B55=0,"",'別紙様式2-1（交付金）'!$A$33)</f>
        <v/>
      </c>
      <c r="BB55" s="240" t="str">
        <f>IF(B55=0,"",'別紙様式2-1（交付金）'!$X$33)</f>
        <v/>
      </c>
      <c r="BC55" s="240" t="str">
        <f>IF(B55=0,"",'別紙様式2-1（交付金）'!$AI$37)</f>
        <v/>
      </c>
      <c r="BD55" s="240" t="str">
        <f>IF(B55=0,"",'別紙様式2-1（交付金）'!$H$38)</f>
        <v/>
      </c>
      <c r="BE55" s="240" t="str">
        <f>IF(B55=0,"",'別紙様式2-1（交付金）'!$M$38)</f>
        <v/>
      </c>
      <c r="BF55" s="243" t="str">
        <f>IF(B55=0,"",'別紙様式2-1（交付金）'!$U$38)</f>
        <v/>
      </c>
      <c r="BG55" s="243" t="str">
        <f>IF(B55=0,"",'別紙様式2-1（交付金）'!$H$39)</f>
        <v/>
      </c>
      <c r="BH55" s="240" t="str">
        <f>IF(B55=0,"",'別紙様式2-1（交付金）'!$M$39)</f>
        <v/>
      </c>
      <c r="BI55" s="240" t="str">
        <f>IF(B55=0,"",'別紙様式2-1（交付金）'!$R$39)</f>
        <v/>
      </c>
      <c r="BJ55" s="240" t="str">
        <f>IF(B55=0,"",'別紙様式2-1（交付金）'!$U$39)</f>
        <v/>
      </c>
      <c r="BK55" s="240" t="str">
        <f>IF(B55=0,"",'別紙様式2-1（交付金）'!$AA$39)</f>
        <v/>
      </c>
      <c r="BL55" s="244" t="str">
        <f>IF(B55=0,"",'別紙様式2-1（交付金）'!$AE$39)</f>
        <v/>
      </c>
      <c r="BM55" s="240" t="str">
        <f>IF(B55=0,"",'別紙様式2-1（交付金）'!$D$41)</f>
        <v/>
      </c>
      <c r="BN55" s="240" t="str">
        <f>IF(B55=0,"",'別紙様式2-1（交付金）'!$K$41)</f>
        <v/>
      </c>
      <c r="BO55" s="240" t="str">
        <f>IF(B55=0,"",'別紙様式2-1（交付金）'!$R$41)</f>
        <v/>
      </c>
      <c r="BP55" s="245" t="str">
        <f>IF(B55=0,"",'別紙様式2-1（交付金）'!$W$41)</f>
        <v/>
      </c>
      <c r="BQ55" s="245" t="str">
        <f>IF(B55=0,"",'別紙様式2-1（交付金）'!$D$43)</f>
        <v/>
      </c>
      <c r="BR55" s="240" t="str">
        <f>IF(B55=0,"",'別紙様式2-1（交付金）'!$D$44)</f>
        <v/>
      </c>
      <c r="BS55" s="240" t="str">
        <f>IF(B55=0,"",'別紙様式2-1（交付金）'!$D$45)</f>
        <v/>
      </c>
      <c r="BT55" s="239" t="str">
        <f>IF(B55=0,"",'別紙様式2-1（交付金）'!$L$44)</f>
        <v/>
      </c>
      <c r="BU55" s="240" t="str">
        <f>IF(B55=0,"",'別紙様式2-1（交付金）'!$AI$48)</f>
        <v/>
      </c>
      <c r="BV55" s="240" t="str">
        <f>IF(B55=0,"",'別紙様式2-1（交付金）'!$A$50)</f>
        <v/>
      </c>
      <c r="BW55" s="240" t="str">
        <f>IF(B55=0,"",'別紙様式2-1（交付金）'!$A$51)</f>
        <v/>
      </c>
      <c r="BX55" s="240" t="str">
        <f>IF(B55=0,"",'別紙様式2-1（交付金）'!$A$52)</f>
        <v/>
      </c>
      <c r="BY55" s="240" t="str">
        <f>IF(B55=0,"",'別紙様式2-1（交付金）'!$A$53)</f>
        <v/>
      </c>
      <c r="BZ55" s="240" t="str">
        <f>IF(B55=0,"",'別紙様式2-1（交付金）'!$A$54)</f>
        <v/>
      </c>
      <c r="CA55" s="240" t="str">
        <f>IF(B55=0,"",'別紙様式2-1（交付金）'!$A$55)</f>
        <v/>
      </c>
      <c r="CB55" s="240" t="str">
        <f>IF(B55=0,"",'別紙様式2-1（交付金）'!$A$56)</f>
        <v/>
      </c>
      <c r="CC55" s="240" t="str">
        <f>IF(B55=0,"",'別紙様式2-1（交付金）'!$A$57)</f>
        <v/>
      </c>
      <c r="CD55" s="240" t="str">
        <f>IF(B55=0,"",'別紙様式2-1（交付金）'!$A$58)</f>
        <v/>
      </c>
      <c r="CE55" s="240" t="str">
        <f>IF(B55=0,"",'別紙様式2-1（交付金）'!$AI$60)</f>
        <v/>
      </c>
      <c r="CF55" s="240" t="str">
        <f>IF(B55=0,"",'別紙様式2-1（交付金）'!$B$62)</f>
        <v/>
      </c>
      <c r="CG55" s="240" t="str">
        <f>IF(B55=0,"",'別紙様式2-1（交付金）'!$B$63)</f>
        <v/>
      </c>
      <c r="CH55" s="240" t="str">
        <f>IF(B55=0,"",'別紙様式2-1（交付金）'!$G$68)</f>
        <v/>
      </c>
      <c r="CI55" s="240" t="str">
        <f>IF(B55=0,"",'別紙様式2-1（交付金）'!$J$68)</f>
        <v/>
      </c>
      <c r="CJ55" s="240" t="str">
        <f>IF(B55=0,"",'別紙様式2-1（交付金）'!$AJ$77)</f>
        <v/>
      </c>
      <c r="CK55" s="240" t="str">
        <f>IF(B55=0,"",'別紙様式2-1（交付金）'!$AJ$80)</f>
        <v/>
      </c>
      <c r="CL55" s="240" t="str">
        <f>IF(B55=0,"",'別紙様式2-1（交付金）'!$AJ$81)</f>
        <v/>
      </c>
      <c r="CM55" s="240" t="str">
        <f>IF(B55=0,"",'別紙様式2-1（交付金）'!$AJ$84)</f>
        <v/>
      </c>
      <c r="CN55" s="240" t="str">
        <f>IF(B55=0,"",'別紙様式2-1（交付金）'!$AJ$87)</f>
        <v/>
      </c>
      <c r="CO55" s="240" t="str">
        <f>IF(B55=0,"",'別紙様式2-1（交付金）'!$AJ$90)</f>
        <v/>
      </c>
      <c r="CP55" s="240" t="str">
        <f>IF(B55=0,"",'別紙様式2-1（交付金）'!$AJ$91)</f>
        <v/>
      </c>
      <c r="CQ55" s="240" t="str">
        <f>IF(B55=0,"",'別紙様式2-1（交付金）'!$AJ$94)</f>
        <v/>
      </c>
      <c r="CR55" s="240" t="str">
        <f>IF(B55=0,"",'別紙様式2-1（交付金）'!$AJ$95)</f>
        <v/>
      </c>
      <c r="CS55" s="240" t="str">
        <f>IF(B55=0,"",'別紙様式2-1（交付金）'!$AJ$96)</f>
        <v/>
      </c>
    </row>
    <row r="56" spans="1:97">
      <c r="A56" s="239" t="str">
        <f t="shared" si="0"/>
        <v/>
      </c>
      <c r="B56" s="246">
        <f>IF(基本情報入力シート!C95=0,0,基本情報入力シート!C95)</f>
        <v>0</v>
      </c>
      <c r="C56" s="246" t="str">
        <f>IF(B56=0,"",'別紙様式2-2（交付金）'!C67)</f>
        <v/>
      </c>
      <c r="D56" s="246" t="str">
        <f>IF(B56=0,"",'別紙様式2-2（交付金）'!D67)</f>
        <v/>
      </c>
      <c r="E56" s="246" t="str">
        <f>IF(B56=0,"",'別紙様式2-2（交付金）'!E67)</f>
        <v/>
      </c>
      <c r="F56" s="246" t="str">
        <f>IF(B56=0,"",'別紙様式2-2（交付金）'!F67)</f>
        <v/>
      </c>
      <c r="G56" s="246" t="str">
        <f>IF(B56=0,"",'別紙様式2-2（交付金）'!G67)</f>
        <v/>
      </c>
      <c r="H56" s="247" t="str">
        <f>IF(B56=0,"",'別紙様式2-2（交付金）'!H67)</f>
        <v/>
      </c>
      <c r="I56" s="248" t="str">
        <f>IF(B56=0,"",'別紙様式2-2（交付金）'!I67)</f>
        <v/>
      </c>
      <c r="J56" s="249" t="str">
        <f>IF(B56=0,"",'別紙様式2-2（交付金）'!J67)</f>
        <v/>
      </c>
      <c r="K56" s="247" t="str">
        <f>IF(B56=0,"",'別紙様式2-2（交付金）'!N67)</f>
        <v/>
      </c>
      <c r="L56" s="247" t="str">
        <f>IF(B56=0,"",'別紙様式2-2（交付金）'!U67)</f>
        <v/>
      </c>
      <c r="M56" s="248" t="str">
        <f>IF(B56=0,"",'別紙様式2-2（交付金）'!W67)</f>
        <v/>
      </c>
      <c r="N56" s="248" t="str">
        <f>IF(B56=0,"",'別紙様式2-2（交付金）'!X67)</f>
        <v/>
      </c>
      <c r="O56" s="247" t="str">
        <f>IF(B56=0,"",'別紙様式2-2（交付金）'!Y67)</f>
        <v/>
      </c>
      <c r="P56" s="247" t="str">
        <f>IF(B56=0,"",'別紙様式2-2（交付金）'!Z67)</f>
        <v/>
      </c>
      <c r="Q56" s="237" t="str">
        <f>IF(B56=0,"",'別紙様式2-2（交付金）'!$F$5)</f>
        <v/>
      </c>
      <c r="R56" s="237" t="str">
        <f>IF(B56=0,"",'別紙様式2-2（交付金）'!$F$6)</f>
        <v/>
      </c>
      <c r="S56" s="238" t="str">
        <f>IF(B56=0,"",'別紙様式2-2（交付金）'!$AB$9)</f>
        <v/>
      </c>
      <c r="T56" s="238" t="str">
        <f>IF(B56=0,"",'別紙様式2-2（交付金）'!$AB$10)</f>
        <v/>
      </c>
      <c r="U56" s="238" t="str">
        <f>IF(B56=0,"",'別紙様式2-2（交付金）'!$AB$11)</f>
        <v/>
      </c>
      <c r="V56" s="238" t="str">
        <f>IF(B56=0,"",'別紙様式2-2（交付金）'!$AA$12)</f>
        <v/>
      </c>
      <c r="W56" s="239" t="str">
        <f>IF(B56=0,"",基本情報入力シート!$M$29)</f>
        <v/>
      </c>
      <c r="X56" s="239" t="str">
        <f>IF(B56=0,"",'別紙様式2-1（交付金）'!G$7)</f>
        <v/>
      </c>
      <c r="Y56" s="239" t="str">
        <f>IF(B56=0,"",'別紙様式2-1（交付金）'!$G$6)</f>
        <v/>
      </c>
      <c r="Z56" s="239" t="str">
        <f>IF(B56=0,"",'別紙様式2-1（交付金）'!$H$8)</f>
        <v/>
      </c>
      <c r="AA56" s="239" t="str">
        <f>IF(B56=0,"",'別紙様式2-1（交付金）'!$AE$1)</f>
        <v/>
      </c>
      <c r="AB56" s="239" t="str">
        <f>IF(B56=0,"",'別紙様式2-1（交付金）'!$G$9)</f>
        <v/>
      </c>
      <c r="AC56" s="239" t="str">
        <f>IF(B56=0,"",'別紙様式2-1（交付金）'!$G$10)</f>
        <v/>
      </c>
      <c r="AD56" s="240" t="str">
        <f>IF(B56=0,"",基本情報入力シート!$AB$40)</f>
        <v/>
      </c>
      <c r="AE56" s="239" t="str">
        <f>IF(B56=0,"",'別紙様式2-1（交付金）'!$S$69)</f>
        <v/>
      </c>
      <c r="AF56" s="239" t="str">
        <f>IF(B56=0,"",'別紙様式2-1（交付金）'!$Z$69)</f>
        <v/>
      </c>
      <c r="AG56" s="239" t="str">
        <f>IF(B56=0,"",'別紙様式2-1（交付金）'!$G$12)</f>
        <v/>
      </c>
      <c r="AH56" s="239" t="str">
        <f>IF(B56=0,"",'別紙様式2-1（交付金）'!$G$11)</f>
        <v/>
      </c>
      <c r="AI56" s="239" t="str">
        <f>IF(B56=0,"",'別紙様式2-1（交付金）'!$K$13)</f>
        <v/>
      </c>
      <c r="AJ56" s="239" t="str">
        <f>IF(B56=0,"",'別紙様式2-1（交付金）'!$Y$13)</f>
        <v/>
      </c>
      <c r="AK56" s="241" t="str">
        <f>IF(B56=0,"",'別紙様式2-1（交付金）'!$Z$16)</f>
        <v/>
      </c>
      <c r="AL56" s="241" t="str">
        <f>IF(B56=0,"",'別紙様式2-1（交付金）'!$Z$17)</f>
        <v/>
      </c>
      <c r="AM56" s="240" t="str">
        <f>IF(B56=0,"",'別紙様式2-1（交付金）'!$AJ$17)</f>
        <v/>
      </c>
      <c r="AN56" s="241" t="str">
        <f>IF(B56=0,"",'別紙様式2-1（交付金）'!$U$19)</f>
        <v/>
      </c>
      <c r="AO56" s="242" t="str">
        <f>IF(B56=0,"",'別紙様式2-1（交付金）'!$AC$19)</f>
        <v/>
      </c>
      <c r="AP56" s="240" t="str">
        <f>IF(B56=0,"",'別紙様式2-1（交付金）'!$AH$19)</f>
        <v/>
      </c>
      <c r="AQ56" s="241" t="str">
        <f>IF(B56=0,"",'別紙様式2-1（交付金）'!$U$20)</f>
        <v/>
      </c>
      <c r="AR56" s="241" t="str">
        <f>IF(B56=0,"",'別紙様式2-1（交付金）'!$U$21)</f>
        <v/>
      </c>
      <c r="AS56" s="241" t="str">
        <f>IF(B56=0,"",'別紙様式2-1（交付金）'!$N$22)</f>
        <v/>
      </c>
      <c r="AT56" s="241" t="str">
        <f>IF(B56=0,"",'別紙様式2-1（交付金）'!$N$23)</f>
        <v/>
      </c>
      <c r="AU56" s="242" t="str">
        <f>IF(B56=0,"",'別紙様式2-1（交付金）'!$V$23)</f>
        <v/>
      </c>
      <c r="AV56" s="241" t="str">
        <f>IF(B56=0,"",'別紙様式2-1（交付金）'!$Q$24)</f>
        <v/>
      </c>
      <c r="AW56" s="241" t="str">
        <f>IF(B56=0,"",'別紙様式2-1（交付金）'!$N$25)</f>
        <v/>
      </c>
      <c r="AX56" s="241" t="str">
        <f>IF(B56=0,"",'別紙様式2-1（交付金）'!$N$26)</f>
        <v/>
      </c>
      <c r="AY56" s="242" t="str">
        <f>IF(B56=0,"",'別紙様式2-1（交付金）'!$V$26)</f>
        <v/>
      </c>
      <c r="AZ56" s="241" t="str">
        <f>IF(B56=0,"",'別紙様式2-1（交付金）'!$Q$27)</f>
        <v/>
      </c>
      <c r="BA56" s="240" t="str">
        <f>IF(B56=0,"",'別紙様式2-1（交付金）'!$A$33)</f>
        <v/>
      </c>
      <c r="BB56" s="240" t="str">
        <f>IF(B56=0,"",'別紙様式2-1（交付金）'!$X$33)</f>
        <v/>
      </c>
      <c r="BC56" s="240" t="str">
        <f>IF(B56=0,"",'別紙様式2-1（交付金）'!$AI$37)</f>
        <v/>
      </c>
      <c r="BD56" s="240" t="str">
        <f>IF(B56=0,"",'別紙様式2-1（交付金）'!$H$38)</f>
        <v/>
      </c>
      <c r="BE56" s="240" t="str">
        <f>IF(B56=0,"",'別紙様式2-1（交付金）'!$M$38)</f>
        <v/>
      </c>
      <c r="BF56" s="243" t="str">
        <f>IF(B56=0,"",'別紙様式2-1（交付金）'!$U$38)</f>
        <v/>
      </c>
      <c r="BG56" s="243" t="str">
        <f>IF(B56=0,"",'別紙様式2-1（交付金）'!$H$39)</f>
        <v/>
      </c>
      <c r="BH56" s="240" t="str">
        <f>IF(B56=0,"",'別紙様式2-1（交付金）'!$M$39)</f>
        <v/>
      </c>
      <c r="BI56" s="240" t="str">
        <f>IF(B56=0,"",'別紙様式2-1（交付金）'!$R$39)</f>
        <v/>
      </c>
      <c r="BJ56" s="240" t="str">
        <f>IF(B56=0,"",'別紙様式2-1（交付金）'!$U$39)</f>
        <v/>
      </c>
      <c r="BK56" s="240" t="str">
        <f>IF(B56=0,"",'別紙様式2-1（交付金）'!$AA$39)</f>
        <v/>
      </c>
      <c r="BL56" s="244" t="str">
        <f>IF(B56=0,"",'別紙様式2-1（交付金）'!$AE$39)</f>
        <v/>
      </c>
      <c r="BM56" s="240" t="str">
        <f>IF(B56=0,"",'別紙様式2-1（交付金）'!$D$41)</f>
        <v/>
      </c>
      <c r="BN56" s="240" t="str">
        <f>IF(B56=0,"",'別紙様式2-1（交付金）'!$K$41)</f>
        <v/>
      </c>
      <c r="BO56" s="240" t="str">
        <f>IF(B56=0,"",'別紙様式2-1（交付金）'!$R$41)</f>
        <v/>
      </c>
      <c r="BP56" s="245" t="str">
        <f>IF(B56=0,"",'別紙様式2-1（交付金）'!$W$41)</f>
        <v/>
      </c>
      <c r="BQ56" s="245" t="str">
        <f>IF(B56=0,"",'別紙様式2-1（交付金）'!$D$43)</f>
        <v/>
      </c>
      <c r="BR56" s="240" t="str">
        <f>IF(B56=0,"",'別紙様式2-1（交付金）'!$D$44)</f>
        <v/>
      </c>
      <c r="BS56" s="240" t="str">
        <f>IF(B56=0,"",'別紙様式2-1（交付金）'!$D$45)</f>
        <v/>
      </c>
      <c r="BT56" s="239" t="str">
        <f>IF(B56=0,"",'別紙様式2-1（交付金）'!$L$44)</f>
        <v/>
      </c>
      <c r="BU56" s="240" t="str">
        <f>IF(B56=0,"",'別紙様式2-1（交付金）'!$AI$48)</f>
        <v/>
      </c>
      <c r="BV56" s="240" t="str">
        <f>IF(B56=0,"",'別紙様式2-1（交付金）'!$A$50)</f>
        <v/>
      </c>
      <c r="BW56" s="240" t="str">
        <f>IF(B56=0,"",'別紙様式2-1（交付金）'!$A$51)</f>
        <v/>
      </c>
      <c r="BX56" s="240" t="str">
        <f>IF(B56=0,"",'別紙様式2-1（交付金）'!$A$52)</f>
        <v/>
      </c>
      <c r="BY56" s="240" t="str">
        <f>IF(B56=0,"",'別紙様式2-1（交付金）'!$A$53)</f>
        <v/>
      </c>
      <c r="BZ56" s="240" t="str">
        <f>IF(B56=0,"",'別紙様式2-1（交付金）'!$A$54)</f>
        <v/>
      </c>
      <c r="CA56" s="240" t="str">
        <f>IF(B56=0,"",'別紙様式2-1（交付金）'!$A$55)</f>
        <v/>
      </c>
      <c r="CB56" s="240" t="str">
        <f>IF(B56=0,"",'別紙様式2-1（交付金）'!$A$56)</f>
        <v/>
      </c>
      <c r="CC56" s="240" t="str">
        <f>IF(B56=0,"",'別紙様式2-1（交付金）'!$A$57)</f>
        <v/>
      </c>
      <c r="CD56" s="240" t="str">
        <f>IF(B56=0,"",'別紙様式2-1（交付金）'!$A$58)</f>
        <v/>
      </c>
      <c r="CE56" s="240" t="str">
        <f>IF(B56=0,"",'別紙様式2-1（交付金）'!$AI$60)</f>
        <v/>
      </c>
      <c r="CF56" s="240" t="str">
        <f>IF(B56=0,"",'別紙様式2-1（交付金）'!$B$62)</f>
        <v/>
      </c>
      <c r="CG56" s="240" t="str">
        <f>IF(B56=0,"",'別紙様式2-1（交付金）'!$B$63)</f>
        <v/>
      </c>
      <c r="CH56" s="240" t="str">
        <f>IF(B56=0,"",'別紙様式2-1（交付金）'!$G$68)</f>
        <v/>
      </c>
      <c r="CI56" s="240" t="str">
        <f>IF(B56=0,"",'別紙様式2-1（交付金）'!$J$68)</f>
        <v/>
      </c>
      <c r="CJ56" s="240" t="str">
        <f>IF(B56=0,"",'別紙様式2-1（交付金）'!$AJ$77)</f>
        <v/>
      </c>
      <c r="CK56" s="240" t="str">
        <f>IF(B56=0,"",'別紙様式2-1（交付金）'!$AJ$80)</f>
        <v/>
      </c>
      <c r="CL56" s="240" t="str">
        <f>IF(B56=0,"",'別紙様式2-1（交付金）'!$AJ$81)</f>
        <v/>
      </c>
      <c r="CM56" s="240" t="str">
        <f>IF(B56=0,"",'別紙様式2-1（交付金）'!$AJ$84)</f>
        <v/>
      </c>
      <c r="CN56" s="240" t="str">
        <f>IF(B56=0,"",'別紙様式2-1（交付金）'!$AJ$87)</f>
        <v/>
      </c>
      <c r="CO56" s="240" t="str">
        <f>IF(B56=0,"",'別紙様式2-1（交付金）'!$AJ$90)</f>
        <v/>
      </c>
      <c r="CP56" s="240" t="str">
        <f>IF(B56=0,"",'別紙様式2-1（交付金）'!$AJ$91)</f>
        <v/>
      </c>
      <c r="CQ56" s="240" t="str">
        <f>IF(B56=0,"",'別紙様式2-1（交付金）'!$AJ$94)</f>
        <v/>
      </c>
      <c r="CR56" s="240" t="str">
        <f>IF(B56=0,"",'別紙様式2-1（交付金）'!$AJ$95)</f>
        <v/>
      </c>
      <c r="CS56" s="240" t="str">
        <f>IF(B56=0,"",'別紙様式2-1（交付金）'!$AJ$96)</f>
        <v/>
      </c>
    </row>
    <row r="57" spans="1:97">
      <c r="A57" s="239" t="str">
        <f t="shared" si="0"/>
        <v/>
      </c>
      <c r="B57" s="246">
        <f>IF(基本情報入力シート!C96=0,0,基本情報入力シート!C96)</f>
        <v>0</v>
      </c>
      <c r="C57" s="246" t="str">
        <f>IF(B57=0,"",'別紙様式2-2（交付金）'!C68)</f>
        <v/>
      </c>
      <c r="D57" s="246" t="str">
        <f>IF(B57=0,"",'別紙様式2-2（交付金）'!D68)</f>
        <v/>
      </c>
      <c r="E57" s="246" t="str">
        <f>IF(B57=0,"",'別紙様式2-2（交付金）'!E68)</f>
        <v/>
      </c>
      <c r="F57" s="246" t="str">
        <f>IF(B57=0,"",'別紙様式2-2（交付金）'!F68)</f>
        <v/>
      </c>
      <c r="G57" s="246" t="str">
        <f>IF(B57=0,"",'別紙様式2-2（交付金）'!G68)</f>
        <v/>
      </c>
      <c r="H57" s="247" t="str">
        <f>IF(B57=0,"",'別紙様式2-2（交付金）'!H68)</f>
        <v/>
      </c>
      <c r="I57" s="248" t="str">
        <f>IF(B57=0,"",'別紙様式2-2（交付金）'!I68)</f>
        <v/>
      </c>
      <c r="J57" s="249" t="str">
        <f>IF(B57=0,"",'別紙様式2-2（交付金）'!J68)</f>
        <v/>
      </c>
      <c r="K57" s="247" t="str">
        <f>IF(B57=0,"",'別紙様式2-2（交付金）'!N68)</f>
        <v/>
      </c>
      <c r="L57" s="247" t="str">
        <f>IF(B57=0,"",'別紙様式2-2（交付金）'!U68)</f>
        <v/>
      </c>
      <c r="M57" s="248" t="str">
        <f>IF(B57=0,"",'別紙様式2-2（交付金）'!W68)</f>
        <v/>
      </c>
      <c r="N57" s="248" t="str">
        <f>IF(B57=0,"",'別紙様式2-2（交付金）'!X68)</f>
        <v/>
      </c>
      <c r="O57" s="247" t="str">
        <f>IF(B57=0,"",'別紙様式2-2（交付金）'!Y68)</f>
        <v/>
      </c>
      <c r="P57" s="247" t="str">
        <f>IF(B57=0,"",'別紙様式2-2（交付金）'!Z68)</f>
        <v/>
      </c>
      <c r="Q57" s="237" t="str">
        <f>IF(B57=0,"",'別紙様式2-2（交付金）'!$F$5)</f>
        <v/>
      </c>
      <c r="R57" s="237" t="str">
        <f>IF(B57=0,"",'別紙様式2-2（交付金）'!$F$6)</f>
        <v/>
      </c>
      <c r="S57" s="238" t="str">
        <f>IF(B57=0,"",'別紙様式2-2（交付金）'!$AB$9)</f>
        <v/>
      </c>
      <c r="T57" s="238" t="str">
        <f>IF(B57=0,"",'別紙様式2-2（交付金）'!$AB$10)</f>
        <v/>
      </c>
      <c r="U57" s="238" t="str">
        <f>IF(B57=0,"",'別紙様式2-2（交付金）'!$AB$11)</f>
        <v/>
      </c>
      <c r="V57" s="238" t="str">
        <f>IF(B57=0,"",'別紙様式2-2（交付金）'!$AA$12)</f>
        <v/>
      </c>
      <c r="W57" s="239" t="str">
        <f>IF(B57=0,"",基本情報入力シート!$M$29)</f>
        <v/>
      </c>
      <c r="X57" s="239" t="str">
        <f>IF(B57=0,"",'別紙様式2-1（交付金）'!G$7)</f>
        <v/>
      </c>
      <c r="Y57" s="239" t="str">
        <f>IF(B57=0,"",'別紙様式2-1（交付金）'!$G$6)</f>
        <v/>
      </c>
      <c r="Z57" s="239" t="str">
        <f>IF(B57=0,"",'別紙様式2-1（交付金）'!$H$8)</f>
        <v/>
      </c>
      <c r="AA57" s="239" t="str">
        <f>IF(B57=0,"",'別紙様式2-1（交付金）'!$AE$1)</f>
        <v/>
      </c>
      <c r="AB57" s="239" t="str">
        <f>IF(B57=0,"",'別紙様式2-1（交付金）'!$G$9)</f>
        <v/>
      </c>
      <c r="AC57" s="239" t="str">
        <f>IF(B57=0,"",'別紙様式2-1（交付金）'!$G$10)</f>
        <v/>
      </c>
      <c r="AD57" s="240" t="str">
        <f>IF(B57=0,"",基本情報入力シート!$AB$40)</f>
        <v/>
      </c>
      <c r="AE57" s="239" t="str">
        <f>IF(B57=0,"",'別紙様式2-1（交付金）'!$S$69)</f>
        <v/>
      </c>
      <c r="AF57" s="239" t="str">
        <f>IF(B57=0,"",'別紙様式2-1（交付金）'!$Z$69)</f>
        <v/>
      </c>
      <c r="AG57" s="239" t="str">
        <f>IF(B57=0,"",'別紙様式2-1（交付金）'!$G$12)</f>
        <v/>
      </c>
      <c r="AH57" s="239" t="str">
        <f>IF(B57=0,"",'別紙様式2-1（交付金）'!$G$11)</f>
        <v/>
      </c>
      <c r="AI57" s="239" t="str">
        <f>IF(B57=0,"",'別紙様式2-1（交付金）'!$K$13)</f>
        <v/>
      </c>
      <c r="AJ57" s="239" t="str">
        <f>IF(B57=0,"",'別紙様式2-1（交付金）'!$Y$13)</f>
        <v/>
      </c>
      <c r="AK57" s="241" t="str">
        <f>IF(B57=0,"",'別紙様式2-1（交付金）'!$Z$16)</f>
        <v/>
      </c>
      <c r="AL57" s="241" t="str">
        <f>IF(B57=0,"",'別紙様式2-1（交付金）'!$Z$17)</f>
        <v/>
      </c>
      <c r="AM57" s="240" t="str">
        <f>IF(B57=0,"",'別紙様式2-1（交付金）'!$AJ$17)</f>
        <v/>
      </c>
      <c r="AN57" s="241" t="str">
        <f>IF(B57=0,"",'別紙様式2-1（交付金）'!$U$19)</f>
        <v/>
      </c>
      <c r="AO57" s="242" t="str">
        <f>IF(B57=0,"",'別紙様式2-1（交付金）'!$AC$19)</f>
        <v/>
      </c>
      <c r="AP57" s="240" t="str">
        <f>IF(B57=0,"",'別紙様式2-1（交付金）'!$AH$19)</f>
        <v/>
      </c>
      <c r="AQ57" s="241" t="str">
        <f>IF(B57=0,"",'別紙様式2-1（交付金）'!$U$20)</f>
        <v/>
      </c>
      <c r="AR57" s="241" t="str">
        <f>IF(B57=0,"",'別紙様式2-1（交付金）'!$U$21)</f>
        <v/>
      </c>
      <c r="AS57" s="241" t="str">
        <f>IF(B57=0,"",'別紙様式2-1（交付金）'!$N$22)</f>
        <v/>
      </c>
      <c r="AT57" s="241" t="str">
        <f>IF(B57=0,"",'別紙様式2-1（交付金）'!$N$23)</f>
        <v/>
      </c>
      <c r="AU57" s="242" t="str">
        <f>IF(B57=0,"",'別紙様式2-1（交付金）'!$V$23)</f>
        <v/>
      </c>
      <c r="AV57" s="241" t="str">
        <f>IF(B57=0,"",'別紙様式2-1（交付金）'!$Q$24)</f>
        <v/>
      </c>
      <c r="AW57" s="241" t="str">
        <f>IF(B57=0,"",'別紙様式2-1（交付金）'!$N$25)</f>
        <v/>
      </c>
      <c r="AX57" s="241" t="str">
        <f>IF(B57=0,"",'別紙様式2-1（交付金）'!$N$26)</f>
        <v/>
      </c>
      <c r="AY57" s="242" t="str">
        <f>IF(B57=0,"",'別紙様式2-1（交付金）'!$V$26)</f>
        <v/>
      </c>
      <c r="AZ57" s="241" t="str">
        <f>IF(B57=0,"",'別紙様式2-1（交付金）'!$Q$27)</f>
        <v/>
      </c>
      <c r="BA57" s="240" t="str">
        <f>IF(B57=0,"",'別紙様式2-1（交付金）'!$A$33)</f>
        <v/>
      </c>
      <c r="BB57" s="240" t="str">
        <f>IF(B57=0,"",'別紙様式2-1（交付金）'!$X$33)</f>
        <v/>
      </c>
      <c r="BC57" s="240" t="str">
        <f>IF(B57=0,"",'別紙様式2-1（交付金）'!$AI$37)</f>
        <v/>
      </c>
      <c r="BD57" s="240" t="str">
        <f>IF(B57=0,"",'別紙様式2-1（交付金）'!$H$38)</f>
        <v/>
      </c>
      <c r="BE57" s="240" t="str">
        <f>IF(B57=0,"",'別紙様式2-1（交付金）'!$M$38)</f>
        <v/>
      </c>
      <c r="BF57" s="243" t="str">
        <f>IF(B57=0,"",'別紙様式2-1（交付金）'!$U$38)</f>
        <v/>
      </c>
      <c r="BG57" s="243" t="str">
        <f>IF(B57=0,"",'別紙様式2-1（交付金）'!$H$39)</f>
        <v/>
      </c>
      <c r="BH57" s="240" t="str">
        <f>IF(B57=0,"",'別紙様式2-1（交付金）'!$M$39)</f>
        <v/>
      </c>
      <c r="BI57" s="240" t="str">
        <f>IF(B57=0,"",'別紙様式2-1（交付金）'!$R$39)</f>
        <v/>
      </c>
      <c r="BJ57" s="240" t="str">
        <f>IF(B57=0,"",'別紙様式2-1（交付金）'!$U$39)</f>
        <v/>
      </c>
      <c r="BK57" s="240" t="str">
        <f>IF(B57=0,"",'別紙様式2-1（交付金）'!$AA$39)</f>
        <v/>
      </c>
      <c r="BL57" s="244" t="str">
        <f>IF(B57=0,"",'別紙様式2-1（交付金）'!$AE$39)</f>
        <v/>
      </c>
      <c r="BM57" s="240" t="str">
        <f>IF(B57=0,"",'別紙様式2-1（交付金）'!$D$41)</f>
        <v/>
      </c>
      <c r="BN57" s="240" t="str">
        <f>IF(B57=0,"",'別紙様式2-1（交付金）'!$K$41)</f>
        <v/>
      </c>
      <c r="BO57" s="240" t="str">
        <f>IF(B57=0,"",'別紙様式2-1（交付金）'!$R$41)</f>
        <v/>
      </c>
      <c r="BP57" s="245" t="str">
        <f>IF(B57=0,"",'別紙様式2-1（交付金）'!$W$41)</f>
        <v/>
      </c>
      <c r="BQ57" s="245" t="str">
        <f>IF(B57=0,"",'別紙様式2-1（交付金）'!$D$43)</f>
        <v/>
      </c>
      <c r="BR57" s="240" t="str">
        <f>IF(B57=0,"",'別紙様式2-1（交付金）'!$D$44)</f>
        <v/>
      </c>
      <c r="BS57" s="240" t="str">
        <f>IF(B57=0,"",'別紙様式2-1（交付金）'!$D$45)</f>
        <v/>
      </c>
      <c r="BT57" s="239" t="str">
        <f>IF(B57=0,"",'別紙様式2-1（交付金）'!$L$44)</f>
        <v/>
      </c>
      <c r="BU57" s="240" t="str">
        <f>IF(B57=0,"",'別紙様式2-1（交付金）'!$AI$48)</f>
        <v/>
      </c>
      <c r="BV57" s="240" t="str">
        <f>IF(B57=0,"",'別紙様式2-1（交付金）'!$A$50)</f>
        <v/>
      </c>
      <c r="BW57" s="240" t="str">
        <f>IF(B57=0,"",'別紙様式2-1（交付金）'!$A$51)</f>
        <v/>
      </c>
      <c r="BX57" s="240" t="str">
        <f>IF(B57=0,"",'別紙様式2-1（交付金）'!$A$52)</f>
        <v/>
      </c>
      <c r="BY57" s="240" t="str">
        <f>IF(B57=0,"",'別紙様式2-1（交付金）'!$A$53)</f>
        <v/>
      </c>
      <c r="BZ57" s="240" t="str">
        <f>IF(B57=0,"",'別紙様式2-1（交付金）'!$A$54)</f>
        <v/>
      </c>
      <c r="CA57" s="240" t="str">
        <f>IF(B57=0,"",'別紙様式2-1（交付金）'!$A$55)</f>
        <v/>
      </c>
      <c r="CB57" s="240" t="str">
        <f>IF(B57=0,"",'別紙様式2-1（交付金）'!$A$56)</f>
        <v/>
      </c>
      <c r="CC57" s="240" t="str">
        <f>IF(B57=0,"",'別紙様式2-1（交付金）'!$A$57)</f>
        <v/>
      </c>
      <c r="CD57" s="240" t="str">
        <f>IF(B57=0,"",'別紙様式2-1（交付金）'!$A$58)</f>
        <v/>
      </c>
      <c r="CE57" s="240" t="str">
        <f>IF(B57=0,"",'別紙様式2-1（交付金）'!$AI$60)</f>
        <v/>
      </c>
      <c r="CF57" s="240" t="str">
        <f>IF(B57=0,"",'別紙様式2-1（交付金）'!$B$62)</f>
        <v/>
      </c>
      <c r="CG57" s="240" t="str">
        <f>IF(B57=0,"",'別紙様式2-1（交付金）'!$B$63)</f>
        <v/>
      </c>
      <c r="CH57" s="240" t="str">
        <f>IF(B57=0,"",'別紙様式2-1（交付金）'!$G$68)</f>
        <v/>
      </c>
      <c r="CI57" s="240" t="str">
        <f>IF(B57=0,"",'別紙様式2-1（交付金）'!$J$68)</f>
        <v/>
      </c>
      <c r="CJ57" s="240" t="str">
        <f>IF(B57=0,"",'別紙様式2-1（交付金）'!$AJ$77)</f>
        <v/>
      </c>
      <c r="CK57" s="240" t="str">
        <f>IF(B57=0,"",'別紙様式2-1（交付金）'!$AJ$80)</f>
        <v/>
      </c>
      <c r="CL57" s="240" t="str">
        <f>IF(B57=0,"",'別紙様式2-1（交付金）'!$AJ$81)</f>
        <v/>
      </c>
      <c r="CM57" s="240" t="str">
        <f>IF(B57=0,"",'別紙様式2-1（交付金）'!$AJ$84)</f>
        <v/>
      </c>
      <c r="CN57" s="240" t="str">
        <f>IF(B57=0,"",'別紙様式2-1（交付金）'!$AJ$87)</f>
        <v/>
      </c>
      <c r="CO57" s="240" t="str">
        <f>IF(B57=0,"",'別紙様式2-1（交付金）'!$AJ$90)</f>
        <v/>
      </c>
      <c r="CP57" s="240" t="str">
        <f>IF(B57=0,"",'別紙様式2-1（交付金）'!$AJ$91)</f>
        <v/>
      </c>
      <c r="CQ57" s="240" t="str">
        <f>IF(B57=0,"",'別紙様式2-1（交付金）'!$AJ$94)</f>
        <v/>
      </c>
      <c r="CR57" s="240" t="str">
        <f>IF(B57=0,"",'別紙様式2-1（交付金）'!$AJ$95)</f>
        <v/>
      </c>
      <c r="CS57" s="240" t="str">
        <f>IF(B57=0,"",'別紙様式2-1（交付金）'!$AJ$96)</f>
        <v/>
      </c>
    </row>
    <row r="58" spans="1:97">
      <c r="A58" s="239" t="str">
        <f t="shared" si="0"/>
        <v/>
      </c>
      <c r="B58" s="246">
        <f>IF(基本情報入力シート!C97=0,0,基本情報入力シート!C97)</f>
        <v>0</v>
      </c>
      <c r="C58" s="246" t="str">
        <f>IF(B58=0,"",'別紙様式2-2（交付金）'!C69)</f>
        <v/>
      </c>
      <c r="D58" s="246" t="str">
        <f>IF(B58=0,"",'別紙様式2-2（交付金）'!D69)</f>
        <v/>
      </c>
      <c r="E58" s="246" t="str">
        <f>IF(B58=0,"",'別紙様式2-2（交付金）'!E69)</f>
        <v/>
      </c>
      <c r="F58" s="246" t="str">
        <f>IF(B58=0,"",'別紙様式2-2（交付金）'!F69)</f>
        <v/>
      </c>
      <c r="G58" s="246" t="str">
        <f>IF(B58=0,"",'別紙様式2-2（交付金）'!G69)</f>
        <v/>
      </c>
      <c r="H58" s="247" t="str">
        <f>IF(B58=0,"",'別紙様式2-2（交付金）'!H69)</f>
        <v/>
      </c>
      <c r="I58" s="248" t="str">
        <f>IF(B58=0,"",'別紙様式2-2（交付金）'!I69)</f>
        <v/>
      </c>
      <c r="J58" s="249" t="str">
        <f>IF(B58=0,"",'別紙様式2-2（交付金）'!J69)</f>
        <v/>
      </c>
      <c r="K58" s="247" t="str">
        <f>IF(B58=0,"",'別紙様式2-2（交付金）'!N69)</f>
        <v/>
      </c>
      <c r="L58" s="247" t="str">
        <f>IF(B58=0,"",'別紙様式2-2（交付金）'!U69)</f>
        <v/>
      </c>
      <c r="M58" s="248" t="str">
        <f>IF(B58=0,"",'別紙様式2-2（交付金）'!W69)</f>
        <v/>
      </c>
      <c r="N58" s="248" t="str">
        <f>IF(B58=0,"",'別紙様式2-2（交付金）'!X69)</f>
        <v/>
      </c>
      <c r="O58" s="247" t="str">
        <f>IF(B58=0,"",'別紙様式2-2（交付金）'!Y69)</f>
        <v/>
      </c>
      <c r="P58" s="247" t="str">
        <f>IF(B58=0,"",'別紙様式2-2（交付金）'!Z69)</f>
        <v/>
      </c>
      <c r="Q58" s="237" t="str">
        <f>IF(B58=0,"",'別紙様式2-2（交付金）'!$F$5)</f>
        <v/>
      </c>
      <c r="R58" s="237" t="str">
        <f>IF(B58=0,"",'別紙様式2-2（交付金）'!$F$6)</f>
        <v/>
      </c>
      <c r="S58" s="238" t="str">
        <f>IF(B58=0,"",'別紙様式2-2（交付金）'!$AB$9)</f>
        <v/>
      </c>
      <c r="T58" s="238" t="str">
        <f>IF(B58=0,"",'別紙様式2-2（交付金）'!$AB$10)</f>
        <v/>
      </c>
      <c r="U58" s="238" t="str">
        <f>IF(B58=0,"",'別紙様式2-2（交付金）'!$AB$11)</f>
        <v/>
      </c>
      <c r="V58" s="238" t="str">
        <f>IF(B58=0,"",'別紙様式2-2（交付金）'!$AA$12)</f>
        <v/>
      </c>
      <c r="W58" s="239" t="str">
        <f>IF(B58=0,"",基本情報入力シート!$M$29)</f>
        <v/>
      </c>
      <c r="X58" s="239" t="str">
        <f>IF(B58=0,"",'別紙様式2-1（交付金）'!G$7)</f>
        <v/>
      </c>
      <c r="Y58" s="239" t="str">
        <f>IF(B58=0,"",'別紙様式2-1（交付金）'!$G$6)</f>
        <v/>
      </c>
      <c r="Z58" s="239" t="str">
        <f>IF(B58=0,"",'別紙様式2-1（交付金）'!$H$8)</f>
        <v/>
      </c>
      <c r="AA58" s="239" t="str">
        <f>IF(B58=0,"",'別紙様式2-1（交付金）'!$AE$1)</f>
        <v/>
      </c>
      <c r="AB58" s="239" t="str">
        <f>IF(B58=0,"",'別紙様式2-1（交付金）'!$G$9)</f>
        <v/>
      </c>
      <c r="AC58" s="239" t="str">
        <f>IF(B58=0,"",'別紙様式2-1（交付金）'!$G$10)</f>
        <v/>
      </c>
      <c r="AD58" s="240" t="str">
        <f>IF(B58=0,"",基本情報入力シート!$AB$40)</f>
        <v/>
      </c>
      <c r="AE58" s="239" t="str">
        <f>IF(B58=0,"",'別紙様式2-1（交付金）'!$S$69)</f>
        <v/>
      </c>
      <c r="AF58" s="239" t="str">
        <f>IF(B58=0,"",'別紙様式2-1（交付金）'!$Z$69)</f>
        <v/>
      </c>
      <c r="AG58" s="239" t="str">
        <f>IF(B58=0,"",'別紙様式2-1（交付金）'!$G$12)</f>
        <v/>
      </c>
      <c r="AH58" s="239" t="str">
        <f>IF(B58=0,"",'別紙様式2-1（交付金）'!$G$11)</f>
        <v/>
      </c>
      <c r="AI58" s="239" t="str">
        <f>IF(B58=0,"",'別紙様式2-1（交付金）'!$K$13)</f>
        <v/>
      </c>
      <c r="AJ58" s="239" t="str">
        <f>IF(B58=0,"",'別紙様式2-1（交付金）'!$Y$13)</f>
        <v/>
      </c>
      <c r="AK58" s="241" t="str">
        <f>IF(B58=0,"",'別紙様式2-1（交付金）'!$Z$16)</f>
        <v/>
      </c>
      <c r="AL58" s="241" t="str">
        <f>IF(B58=0,"",'別紙様式2-1（交付金）'!$Z$17)</f>
        <v/>
      </c>
      <c r="AM58" s="240" t="str">
        <f>IF(B58=0,"",'別紙様式2-1（交付金）'!$AJ$17)</f>
        <v/>
      </c>
      <c r="AN58" s="241" t="str">
        <f>IF(B58=0,"",'別紙様式2-1（交付金）'!$U$19)</f>
        <v/>
      </c>
      <c r="AO58" s="242" t="str">
        <f>IF(B58=0,"",'別紙様式2-1（交付金）'!$AC$19)</f>
        <v/>
      </c>
      <c r="AP58" s="240" t="str">
        <f>IF(B58=0,"",'別紙様式2-1（交付金）'!$AH$19)</f>
        <v/>
      </c>
      <c r="AQ58" s="241" t="str">
        <f>IF(B58=0,"",'別紙様式2-1（交付金）'!$U$20)</f>
        <v/>
      </c>
      <c r="AR58" s="241" t="str">
        <f>IF(B58=0,"",'別紙様式2-1（交付金）'!$U$21)</f>
        <v/>
      </c>
      <c r="AS58" s="241" t="str">
        <f>IF(B58=0,"",'別紙様式2-1（交付金）'!$N$22)</f>
        <v/>
      </c>
      <c r="AT58" s="241" t="str">
        <f>IF(B58=0,"",'別紙様式2-1（交付金）'!$N$23)</f>
        <v/>
      </c>
      <c r="AU58" s="242" t="str">
        <f>IF(B58=0,"",'別紙様式2-1（交付金）'!$V$23)</f>
        <v/>
      </c>
      <c r="AV58" s="241" t="str">
        <f>IF(B58=0,"",'別紙様式2-1（交付金）'!$Q$24)</f>
        <v/>
      </c>
      <c r="AW58" s="241" t="str">
        <f>IF(B58=0,"",'別紙様式2-1（交付金）'!$N$25)</f>
        <v/>
      </c>
      <c r="AX58" s="241" t="str">
        <f>IF(B58=0,"",'別紙様式2-1（交付金）'!$N$26)</f>
        <v/>
      </c>
      <c r="AY58" s="242" t="str">
        <f>IF(B58=0,"",'別紙様式2-1（交付金）'!$V$26)</f>
        <v/>
      </c>
      <c r="AZ58" s="241" t="str">
        <f>IF(B58=0,"",'別紙様式2-1（交付金）'!$Q$27)</f>
        <v/>
      </c>
      <c r="BA58" s="240" t="str">
        <f>IF(B58=0,"",'別紙様式2-1（交付金）'!$A$33)</f>
        <v/>
      </c>
      <c r="BB58" s="240" t="str">
        <f>IF(B58=0,"",'別紙様式2-1（交付金）'!$X$33)</f>
        <v/>
      </c>
      <c r="BC58" s="240" t="str">
        <f>IF(B58=0,"",'別紙様式2-1（交付金）'!$AI$37)</f>
        <v/>
      </c>
      <c r="BD58" s="240" t="str">
        <f>IF(B58=0,"",'別紙様式2-1（交付金）'!$H$38)</f>
        <v/>
      </c>
      <c r="BE58" s="240" t="str">
        <f>IF(B58=0,"",'別紙様式2-1（交付金）'!$M$38)</f>
        <v/>
      </c>
      <c r="BF58" s="243" t="str">
        <f>IF(B58=0,"",'別紙様式2-1（交付金）'!$U$38)</f>
        <v/>
      </c>
      <c r="BG58" s="243" t="str">
        <f>IF(B58=0,"",'別紙様式2-1（交付金）'!$H$39)</f>
        <v/>
      </c>
      <c r="BH58" s="240" t="str">
        <f>IF(B58=0,"",'別紙様式2-1（交付金）'!$M$39)</f>
        <v/>
      </c>
      <c r="BI58" s="240" t="str">
        <f>IF(B58=0,"",'別紙様式2-1（交付金）'!$R$39)</f>
        <v/>
      </c>
      <c r="BJ58" s="240" t="str">
        <f>IF(B58=0,"",'別紙様式2-1（交付金）'!$U$39)</f>
        <v/>
      </c>
      <c r="BK58" s="240" t="str">
        <f>IF(B58=0,"",'別紙様式2-1（交付金）'!$AA$39)</f>
        <v/>
      </c>
      <c r="BL58" s="244" t="str">
        <f>IF(B58=0,"",'別紙様式2-1（交付金）'!$AE$39)</f>
        <v/>
      </c>
      <c r="BM58" s="240" t="str">
        <f>IF(B58=0,"",'別紙様式2-1（交付金）'!$D$41)</f>
        <v/>
      </c>
      <c r="BN58" s="240" t="str">
        <f>IF(B58=0,"",'別紙様式2-1（交付金）'!$K$41)</f>
        <v/>
      </c>
      <c r="BO58" s="240" t="str">
        <f>IF(B58=0,"",'別紙様式2-1（交付金）'!$R$41)</f>
        <v/>
      </c>
      <c r="BP58" s="245" t="str">
        <f>IF(B58=0,"",'別紙様式2-1（交付金）'!$W$41)</f>
        <v/>
      </c>
      <c r="BQ58" s="245" t="str">
        <f>IF(B58=0,"",'別紙様式2-1（交付金）'!$D$43)</f>
        <v/>
      </c>
      <c r="BR58" s="240" t="str">
        <f>IF(B58=0,"",'別紙様式2-1（交付金）'!$D$44)</f>
        <v/>
      </c>
      <c r="BS58" s="240" t="str">
        <f>IF(B58=0,"",'別紙様式2-1（交付金）'!$D$45)</f>
        <v/>
      </c>
      <c r="BT58" s="239" t="str">
        <f>IF(B58=0,"",'別紙様式2-1（交付金）'!$L$44)</f>
        <v/>
      </c>
      <c r="BU58" s="240" t="str">
        <f>IF(B58=0,"",'別紙様式2-1（交付金）'!$AI$48)</f>
        <v/>
      </c>
      <c r="BV58" s="240" t="str">
        <f>IF(B58=0,"",'別紙様式2-1（交付金）'!$A$50)</f>
        <v/>
      </c>
      <c r="BW58" s="240" t="str">
        <f>IF(B58=0,"",'別紙様式2-1（交付金）'!$A$51)</f>
        <v/>
      </c>
      <c r="BX58" s="240" t="str">
        <f>IF(B58=0,"",'別紙様式2-1（交付金）'!$A$52)</f>
        <v/>
      </c>
      <c r="BY58" s="240" t="str">
        <f>IF(B58=0,"",'別紙様式2-1（交付金）'!$A$53)</f>
        <v/>
      </c>
      <c r="BZ58" s="240" t="str">
        <f>IF(B58=0,"",'別紙様式2-1（交付金）'!$A$54)</f>
        <v/>
      </c>
      <c r="CA58" s="240" t="str">
        <f>IF(B58=0,"",'別紙様式2-1（交付金）'!$A$55)</f>
        <v/>
      </c>
      <c r="CB58" s="240" t="str">
        <f>IF(B58=0,"",'別紙様式2-1（交付金）'!$A$56)</f>
        <v/>
      </c>
      <c r="CC58" s="240" t="str">
        <f>IF(B58=0,"",'別紙様式2-1（交付金）'!$A$57)</f>
        <v/>
      </c>
      <c r="CD58" s="240" t="str">
        <f>IF(B58=0,"",'別紙様式2-1（交付金）'!$A$58)</f>
        <v/>
      </c>
      <c r="CE58" s="240" t="str">
        <f>IF(B58=0,"",'別紙様式2-1（交付金）'!$AI$60)</f>
        <v/>
      </c>
      <c r="CF58" s="240" t="str">
        <f>IF(B58=0,"",'別紙様式2-1（交付金）'!$B$62)</f>
        <v/>
      </c>
      <c r="CG58" s="240" t="str">
        <f>IF(B58=0,"",'別紙様式2-1（交付金）'!$B$63)</f>
        <v/>
      </c>
      <c r="CH58" s="240" t="str">
        <f>IF(B58=0,"",'別紙様式2-1（交付金）'!$G$68)</f>
        <v/>
      </c>
      <c r="CI58" s="240" t="str">
        <f>IF(B58=0,"",'別紙様式2-1（交付金）'!$J$68)</f>
        <v/>
      </c>
      <c r="CJ58" s="240" t="str">
        <f>IF(B58=0,"",'別紙様式2-1（交付金）'!$AJ$77)</f>
        <v/>
      </c>
      <c r="CK58" s="240" t="str">
        <f>IF(B58=0,"",'別紙様式2-1（交付金）'!$AJ$80)</f>
        <v/>
      </c>
      <c r="CL58" s="240" t="str">
        <f>IF(B58=0,"",'別紙様式2-1（交付金）'!$AJ$81)</f>
        <v/>
      </c>
      <c r="CM58" s="240" t="str">
        <f>IF(B58=0,"",'別紙様式2-1（交付金）'!$AJ$84)</f>
        <v/>
      </c>
      <c r="CN58" s="240" t="str">
        <f>IF(B58=0,"",'別紙様式2-1（交付金）'!$AJ$87)</f>
        <v/>
      </c>
      <c r="CO58" s="240" t="str">
        <f>IF(B58=0,"",'別紙様式2-1（交付金）'!$AJ$90)</f>
        <v/>
      </c>
      <c r="CP58" s="240" t="str">
        <f>IF(B58=0,"",'別紙様式2-1（交付金）'!$AJ$91)</f>
        <v/>
      </c>
      <c r="CQ58" s="240" t="str">
        <f>IF(B58=0,"",'別紙様式2-1（交付金）'!$AJ$94)</f>
        <v/>
      </c>
      <c r="CR58" s="240" t="str">
        <f>IF(B58=0,"",'別紙様式2-1（交付金）'!$AJ$95)</f>
        <v/>
      </c>
      <c r="CS58" s="240" t="str">
        <f>IF(B58=0,"",'別紙様式2-1（交付金）'!$AJ$96)</f>
        <v/>
      </c>
    </row>
    <row r="59" spans="1:97">
      <c r="A59" s="239" t="str">
        <f t="shared" si="0"/>
        <v/>
      </c>
      <c r="B59" s="246">
        <f>IF(基本情報入力シート!C98=0,0,基本情報入力シート!C98)</f>
        <v>0</v>
      </c>
      <c r="C59" s="246" t="str">
        <f>IF(B59=0,"",'別紙様式2-2（交付金）'!C70)</f>
        <v/>
      </c>
      <c r="D59" s="246" t="str">
        <f>IF(B59=0,"",'別紙様式2-2（交付金）'!D70)</f>
        <v/>
      </c>
      <c r="E59" s="246" t="str">
        <f>IF(B59=0,"",'別紙様式2-2（交付金）'!E70)</f>
        <v/>
      </c>
      <c r="F59" s="246" t="str">
        <f>IF(B59=0,"",'別紙様式2-2（交付金）'!F70)</f>
        <v/>
      </c>
      <c r="G59" s="246" t="str">
        <f>IF(B59=0,"",'別紙様式2-2（交付金）'!G70)</f>
        <v/>
      </c>
      <c r="H59" s="247" t="str">
        <f>IF(B59=0,"",'別紙様式2-2（交付金）'!H70)</f>
        <v/>
      </c>
      <c r="I59" s="248" t="str">
        <f>IF(B59=0,"",'別紙様式2-2（交付金）'!I70)</f>
        <v/>
      </c>
      <c r="J59" s="249" t="str">
        <f>IF(B59=0,"",'別紙様式2-2（交付金）'!J70)</f>
        <v/>
      </c>
      <c r="K59" s="247" t="str">
        <f>IF(B59=0,"",'別紙様式2-2（交付金）'!N70)</f>
        <v/>
      </c>
      <c r="L59" s="247" t="str">
        <f>IF(B59=0,"",'別紙様式2-2（交付金）'!U70)</f>
        <v/>
      </c>
      <c r="M59" s="248" t="str">
        <f>IF(B59=0,"",'別紙様式2-2（交付金）'!W70)</f>
        <v/>
      </c>
      <c r="N59" s="248" t="str">
        <f>IF(B59=0,"",'別紙様式2-2（交付金）'!X70)</f>
        <v/>
      </c>
      <c r="O59" s="247" t="str">
        <f>IF(B59=0,"",'別紙様式2-2（交付金）'!Y70)</f>
        <v/>
      </c>
      <c r="P59" s="247" t="str">
        <f>IF(B59=0,"",'別紙様式2-2（交付金）'!Z70)</f>
        <v/>
      </c>
      <c r="Q59" s="237" t="str">
        <f>IF(B59=0,"",'別紙様式2-2（交付金）'!$F$5)</f>
        <v/>
      </c>
      <c r="R59" s="237" t="str">
        <f>IF(B59=0,"",'別紙様式2-2（交付金）'!$F$6)</f>
        <v/>
      </c>
      <c r="S59" s="238" t="str">
        <f>IF(B59=0,"",'別紙様式2-2（交付金）'!$AB$9)</f>
        <v/>
      </c>
      <c r="T59" s="238" t="str">
        <f>IF(B59=0,"",'別紙様式2-2（交付金）'!$AB$10)</f>
        <v/>
      </c>
      <c r="U59" s="238" t="str">
        <f>IF(B59=0,"",'別紙様式2-2（交付金）'!$AB$11)</f>
        <v/>
      </c>
      <c r="V59" s="238" t="str">
        <f>IF(B59=0,"",'別紙様式2-2（交付金）'!$AA$12)</f>
        <v/>
      </c>
      <c r="W59" s="239" t="str">
        <f>IF(B59=0,"",基本情報入力シート!$M$29)</f>
        <v/>
      </c>
      <c r="X59" s="239" t="str">
        <f>IF(B59=0,"",'別紙様式2-1（交付金）'!G$7)</f>
        <v/>
      </c>
      <c r="Y59" s="239" t="str">
        <f>IF(B59=0,"",'別紙様式2-1（交付金）'!$G$6)</f>
        <v/>
      </c>
      <c r="Z59" s="239" t="str">
        <f>IF(B59=0,"",'別紙様式2-1（交付金）'!$H$8)</f>
        <v/>
      </c>
      <c r="AA59" s="239" t="str">
        <f>IF(B59=0,"",'別紙様式2-1（交付金）'!$AE$1)</f>
        <v/>
      </c>
      <c r="AB59" s="239" t="str">
        <f>IF(B59=0,"",'別紙様式2-1（交付金）'!$G$9)</f>
        <v/>
      </c>
      <c r="AC59" s="239" t="str">
        <f>IF(B59=0,"",'別紙様式2-1（交付金）'!$G$10)</f>
        <v/>
      </c>
      <c r="AD59" s="240" t="str">
        <f>IF(B59=0,"",基本情報入力シート!$AB$40)</f>
        <v/>
      </c>
      <c r="AE59" s="239" t="str">
        <f>IF(B59=0,"",'別紙様式2-1（交付金）'!$S$69)</f>
        <v/>
      </c>
      <c r="AF59" s="239" t="str">
        <f>IF(B59=0,"",'別紙様式2-1（交付金）'!$Z$69)</f>
        <v/>
      </c>
      <c r="AG59" s="239" t="str">
        <f>IF(B59=0,"",'別紙様式2-1（交付金）'!$G$12)</f>
        <v/>
      </c>
      <c r="AH59" s="239" t="str">
        <f>IF(B59=0,"",'別紙様式2-1（交付金）'!$G$11)</f>
        <v/>
      </c>
      <c r="AI59" s="239" t="str">
        <f>IF(B59=0,"",'別紙様式2-1（交付金）'!$K$13)</f>
        <v/>
      </c>
      <c r="AJ59" s="239" t="str">
        <f>IF(B59=0,"",'別紙様式2-1（交付金）'!$Y$13)</f>
        <v/>
      </c>
      <c r="AK59" s="241" t="str">
        <f>IF(B59=0,"",'別紙様式2-1（交付金）'!$Z$16)</f>
        <v/>
      </c>
      <c r="AL59" s="241" t="str">
        <f>IF(B59=0,"",'別紙様式2-1（交付金）'!$Z$17)</f>
        <v/>
      </c>
      <c r="AM59" s="240" t="str">
        <f>IF(B59=0,"",'別紙様式2-1（交付金）'!$AJ$17)</f>
        <v/>
      </c>
      <c r="AN59" s="241" t="str">
        <f>IF(B59=0,"",'別紙様式2-1（交付金）'!$U$19)</f>
        <v/>
      </c>
      <c r="AO59" s="242" t="str">
        <f>IF(B59=0,"",'別紙様式2-1（交付金）'!$AC$19)</f>
        <v/>
      </c>
      <c r="AP59" s="240" t="str">
        <f>IF(B59=0,"",'別紙様式2-1（交付金）'!$AH$19)</f>
        <v/>
      </c>
      <c r="AQ59" s="241" t="str">
        <f>IF(B59=0,"",'別紙様式2-1（交付金）'!$U$20)</f>
        <v/>
      </c>
      <c r="AR59" s="241" t="str">
        <f>IF(B59=0,"",'別紙様式2-1（交付金）'!$U$21)</f>
        <v/>
      </c>
      <c r="AS59" s="241" t="str">
        <f>IF(B59=0,"",'別紙様式2-1（交付金）'!$N$22)</f>
        <v/>
      </c>
      <c r="AT59" s="241" t="str">
        <f>IF(B59=0,"",'別紙様式2-1（交付金）'!$N$23)</f>
        <v/>
      </c>
      <c r="AU59" s="242" t="str">
        <f>IF(B59=0,"",'別紙様式2-1（交付金）'!$V$23)</f>
        <v/>
      </c>
      <c r="AV59" s="241" t="str">
        <f>IF(B59=0,"",'別紙様式2-1（交付金）'!$Q$24)</f>
        <v/>
      </c>
      <c r="AW59" s="241" t="str">
        <f>IF(B59=0,"",'別紙様式2-1（交付金）'!$N$25)</f>
        <v/>
      </c>
      <c r="AX59" s="241" t="str">
        <f>IF(B59=0,"",'別紙様式2-1（交付金）'!$N$26)</f>
        <v/>
      </c>
      <c r="AY59" s="242" t="str">
        <f>IF(B59=0,"",'別紙様式2-1（交付金）'!$V$26)</f>
        <v/>
      </c>
      <c r="AZ59" s="241" t="str">
        <f>IF(B59=0,"",'別紙様式2-1（交付金）'!$Q$27)</f>
        <v/>
      </c>
      <c r="BA59" s="240" t="str">
        <f>IF(B59=0,"",'別紙様式2-1（交付金）'!$A$33)</f>
        <v/>
      </c>
      <c r="BB59" s="240" t="str">
        <f>IF(B59=0,"",'別紙様式2-1（交付金）'!$X$33)</f>
        <v/>
      </c>
      <c r="BC59" s="240" t="str">
        <f>IF(B59=0,"",'別紙様式2-1（交付金）'!$AI$37)</f>
        <v/>
      </c>
      <c r="BD59" s="240" t="str">
        <f>IF(B59=0,"",'別紙様式2-1（交付金）'!$H$38)</f>
        <v/>
      </c>
      <c r="BE59" s="240" t="str">
        <f>IF(B59=0,"",'別紙様式2-1（交付金）'!$M$38)</f>
        <v/>
      </c>
      <c r="BF59" s="243" t="str">
        <f>IF(B59=0,"",'別紙様式2-1（交付金）'!$U$38)</f>
        <v/>
      </c>
      <c r="BG59" s="243" t="str">
        <f>IF(B59=0,"",'別紙様式2-1（交付金）'!$H$39)</f>
        <v/>
      </c>
      <c r="BH59" s="240" t="str">
        <f>IF(B59=0,"",'別紙様式2-1（交付金）'!$M$39)</f>
        <v/>
      </c>
      <c r="BI59" s="240" t="str">
        <f>IF(B59=0,"",'別紙様式2-1（交付金）'!$R$39)</f>
        <v/>
      </c>
      <c r="BJ59" s="240" t="str">
        <f>IF(B59=0,"",'別紙様式2-1（交付金）'!$U$39)</f>
        <v/>
      </c>
      <c r="BK59" s="240" t="str">
        <f>IF(B59=0,"",'別紙様式2-1（交付金）'!$AA$39)</f>
        <v/>
      </c>
      <c r="BL59" s="244" t="str">
        <f>IF(B59=0,"",'別紙様式2-1（交付金）'!$AE$39)</f>
        <v/>
      </c>
      <c r="BM59" s="240" t="str">
        <f>IF(B59=0,"",'別紙様式2-1（交付金）'!$D$41)</f>
        <v/>
      </c>
      <c r="BN59" s="240" t="str">
        <f>IF(B59=0,"",'別紙様式2-1（交付金）'!$K$41)</f>
        <v/>
      </c>
      <c r="BO59" s="240" t="str">
        <f>IF(B59=0,"",'別紙様式2-1（交付金）'!$R$41)</f>
        <v/>
      </c>
      <c r="BP59" s="245" t="str">
        <f>IF(B59=0,"",'別紙様式2-1（交付金）'!$W$41)</f>
        <v/>
      </c>
      <c r="BQ59" s="245" t="str">
        <f>IF(B59=0,"",'別紙様式2-1（交付金）'!$D$43)</f>
        <v/>
      </c>
      <c r="BR59" s="240" t="str">
        <f>IF(B59=0,"",'別紙様式2-1（交付金）'!$D$44)</f>
        <v/>
      </c>
      <c r="BS59" s="240" t="str">
        <f>IF(B59=0,"",'別紙様式2-1（交付金）'!$D$45)</f>
        <v/>
      </c>
      <c r="BT59" s="239" t="str">
        <f>IF(B59=0,"",'別紙様式2-1（交付金）'!$L$44)</f>
        <v/>
      </c>
      <c r="BU59" s="240" t="str">
        <f>IF(B59=0,"",'別紙様式2-1（交付金）'!$AI$48)</f>
        <v/>
      </c>
      <c r="BV59" s="240" t="str">
        <f>IF(B59=0,"",'別紙様式2-1（交付金）'!$A$50)</f>
        <v/>
      </c>
      <c r="BW59" s="240" t="str">
        <f>IF(B59=0,"",'別紙様式2-1（交付金）'!$A$51)</f>
        <v/>
      </c>
      <c r="BX59" s="240" t="str">
        <f>IF(B59=0,"",'別紙様式2-1（交付金）'!$A$52)</f>
        <v/>
      </c>
      <c r="BY59" s="240" t="str">
        <f>IF(B59=0,"",'別紙様式2-1（交付金）'!$A$53)</f>
        <v/>
      </c>
      <c r="BZ59" s="240" t="str">
        <f>IF(B59=0,"",'別紙様式2-1（交付金）'!$A$54)</f>
        <v/>
      </c>
      <c r="CA59" s="240" t="str">
        <f>IF(B59=0,"",'別紙様式2-1（交付金）'!$A$55)</f>
        <v/>
      </c>
      <c r="CB59" s="240" t="str">
        <f>IF(B59=0,"",'別紙様式2-1（交付金）'!$A$56)</f>
        <v/>
      </c>
      <c r="CC59" s="240" t="str">
        <f>IF(B59=0,"",'別紙様式2-1（交付金）'!$A$57)</f>
        <v/>
      </c>
      <c r="CD59" s="240" t="str">
        <f>IF(B59=0,"",'別紙様式2-1（交付金）'!$A$58)</f>
        <v/>
      </c>
      <c r="CE59" s="240" t="str">
        <f>IF(B59=0,"",'別紙様式2-1（交付金）'!$AI$60)</f>
        <v/>
      </c>
      <c r="CF59" s="240" t="str">
        <f>IF(B59=0,"",'別紙様式2-1（交付金）'!$B$62)</f>
        <v/>
      </c>
      <c r="CG59" s="240" t="str">
        <f>IF(B59=0,"",'別紙様式2-1（交付金）'!$B$63)</f>
        <v/>
      </c>
      <c r="CH59" s="240" t="str">
        <f>IF(B59=0,"",'別紙様式2-1（交付金）'!$G$68)</f>
        <v/>
      </c>
      <c r="CI59" s="240" t="str">
        <f>IF(B59=0,"",'別紙様式2-1（交付金）'!$J$68)</f>
        <v/>
      </c>
      <c r="CJ59" s="240" t="str">
        <f>IF(B59=0,"",'別紙様式2-1（交付金）'!$AJ$77)</f>
        <v/>
      </c>
      <c r="CK59" s="240" t="str">
        <f>IF(B59=0,"",'別紙様式2-1（交付金）'!$AJ$80)</f>
        <v/>
      </c>
      <c r="CL59" s="240" t="str">
        <f>IF(B59=0,"",'別紙様式2-1（交付金）'!$AJ$81)</f>
        <v/>
      </c>
      <c r="CM59" s="240" t="str">
        <f>IF(B59=0,"",'別紙様式2-1（交付金）'!$AJ$84)</f>
        <v/>
      </c>
      <c r="CN59" s="240" t="str">
        <f>IF(B59=0,"",'別紙様式2-1（交付金）'!$AJ$87)</f>
        <v/>
      </c>
      <c r="CO59" s="240" t="str">
        <f>IF(B59=0,"",'別紙様式2-1（交付金）'!$AJ$90)</f>
        <v/>
      </c>
      <c r="CP59" s="240" t="str">
        <f>IF(B59=0,"",'別紙様式2-1（交付金）'!$AJ$91)</f>
        <v/>
      </c>
      <c r="CQ59" s="240" t="str">
        <f>IF(B59=0,"",'別紙様式2-1（交付金）'!$AJ$94)</f>
        <v/>
      </c>
      <c r="CR59" s="240" t="str">
        <f>IF(B59=0,"",'別紙様式2-1（交付金）'!$AJ$95)</f>
        <v/>
      </c>
      <c r="CS59" s="240" t="str">
        <f>IF(B59=0,"",'別紙様式2-1（交付金）'!$AJ$96)</f>
        <v/>
      </c>
    </row>
    <row r="60" spans="1:97">
      <c r="A60" s="239" t="str">
        <f t="shared" si="0"/>
        <v/>
      </c>
      <c r="B60" s="246">
        <f>IF(基本情報入力シート!C99=0,0,基本情報入力シート!C99)</f>
        <v>0</v>
      </c>
      <c r="C60" s="246" t="str">
        <f>IF(B60=0,"",'別紙様式2-2（交付金）'!C71)</f>
        <v/>
      </c>
      <c r="D60" s="246" t="str">
        <f>IF(B60=0,"",'別紙様式2-2（交付金）'!D71)</f>
        <v/>
      </c>
      <c r="E60" s="246" t="str">
        <f>IF(B60=0,"",'別紙様式2-2（交付金）'!E71)</f>
        <v/>
      </c>
      <c r="F60" s="246" t="str">
        <f>IF(B60=0,"",'別紙様式2-2（交付金）'!F71)</f>
        <v/>
      </c>
      <c r="G60" s="246" t="str">
        <f>IF(B60=0,"",'別紙様式2-2（交付金）'!G71)</f>
        <v/>
      </c>
      <c r="H60" s="247" t="str">
        <f>IF(B60=0,"",'別紙様式2-2（交付金）'!H71)</f>
        <v/>
      </c>
      <c r="I60" s="248" t="str">
        <f>IF(B60=0,"",'別紙様式2-2（交付金）'!I71)</f>
        <v/>
      </c>
      <c r="J60" s="249" t="str">
        <f>IF(B60=0,"",'別紙様式2-2（交付金）'!J71)</f>
        <v/>
      </c>
      <c r="K60" s="247" t="str">
        <f>IF(B60=0,"",'別紙様式2-2（交付金）'!N71)</f>
        <v/>
      </c>
      <c r="L60" s="247" t="str">
        <f>IF(B60=0,"",'別紙様式2-2（交付金）'!U71)</f>
        <v/>
      </c>
      <c r="M60" s="248" t="str">
        <f>IF(B60=0,"",'別紙様式2-2（交付金）'!W71)</f>
        <v/>
      </c>
      <c r="N60" s="248" t="str">
        <f>IF(B60=0,"",'別紙様式2-2（交付金）'!X71)</f>
        <v/>
      </c>
      <c r="O60" s="247" t="str">
        <f>IF(B60=0,"",'別紙様式2-2（交付金）'!Y71)</f>
        <v/>
      </c>
      <c r="P60" s="247" t="str">
        <f>IF(B60=0,"",'別紙様式2-2（交付金）'!Z71)</f>
        <v/>
      </c>
      <c r="Q60" s="237" t="str">
        <f>IF(B60=0,"",'別紙様式2-2（交付金）'!$F$5)</f>
        <v/>
      </c>
      <c r="R60" s="237" t="str">
        <f>IF(B60=0,"",'別紙様式2-2（交付金）'!$F$6)</f>
        <v/>
      </c>
      <c r="S60" s="238" t="str">
        <f>IF(B60=0,"",'別紙様式2-2（交付金）'!$AB$9)</f>
        <v/>
      </c>
      <c r="T60" s="238" t="str">
        <f>IF(B60=0,"",'別紙様式2-2（交付金）'!$AB$10)</f>
        <v/>
      </c>
      <c r="U60" s="238" t="str">
        <f>IF(B60=0,"",'別紙様式2-2（交付金）'!$AB$11)</f>
        <v/>
      </c>
      <c r="V60" s="238" t="str">
        <f>IF(B60=0,"",'別紙様式2-2（交付金）'!$AA$12)</f>
        <v/>
      </c>
      <c r="W60" s="239" t="str">
        <f>IF(B60=0,"",基本情報入力シート!$M$29)</f>
        <v/>
      </c>
      <c r="X60" s="239" t="str">
        <f>IF(B60=0,"",'別紙様式2-1（交付金）'!G$7)</f>
        <v/>
      </c>
      <c r="Y60" s="239" t="str">
        <f>IF(B60=0,"",'別紙様式2-1（交付金）'!$G$6)</f>
        <v/>
      </c>
      <c r="Z60" s="239" t="str">
        <f>IF(B60=0,"",'別紙様式2-1（交付金）'!$H$8)</f>
        <v/>
      </c>
      <c r="AA60" s="239" t="str">
        <f>IF(B60=0,"",'別紙様式2-1（交付金）'!$AE$1)</f>
        <v/>
      </c>
      <c r="AB60" s="239" t="str">
        <f>IF(B60=0,"",'別紙様式2-1（交付金）'!$G$9)</f>
        <v/>
      </c>
      <c r="AC60" s="239" t="str">
        <f>IF(B60=0,"",'別紙様式2-1（交付金）'!$G$10)</f>
        <v/>
      </c>
      <c r="AD60" s="240" t="str">
        <f>IF(B60=0,"",基本情報入力シート!$AB$40)</f>
        <v/>
      </c>
      <c r="AE60" s="239" t="str">
        <f>IF(B60=0,"",'別紙様式2-1（交付金）'!$S$69)</f>
        <v/>
      </c>
      <c r="AF60" s="239" t="str">
        <f>IF(B60=0,"",'別紙様式2-1（交付金）'!$Z$69)</f>
        <v/>
      </c>
      <c r="AG60" s="239" t="str">
        <f>IF(B60=0,"",'別紙様式2-1（交付金）'!$G$12)</f>
        <v/>
      </c>
      <c r="AH60" s="239" t="str">
        <f>IF(B60=0,"",'別紙様式2-1（交付金）'!$G$11)</f>
        <v/>
      </c>
      <c r="AI60" s="239" t="str">
        <f>IF(B60=0,"",'別紙様式2-1（交付金）'!$K$13)</f>
        <v/>
      </c>
      <c r="AJ60" s="239" t="str">
        <f>IF(B60=0,"",'別紙様式2-1（交付金）'!$Y$13)</f>
        <v/>
      </c>
      <c r="AK60" s="241" t="str">
        <f>IF(B60=0,"",'別紙様式2-1（交付金）'!$Z$16)</f>
        <v/>
      </c>
      <c r="AL60" s="241" t="str">
        <f>IF(B60=0,"",'別紙様式2-1（交付金）'!$Z$17)</f>
        <v/>
      </c>
      <c r="AM60" s="240" t="str">
        <f>IF(B60=0,"",'別紙様式2-1（交付金）'!$AJ$17)</f>
        <v/>
      </c>
      <c r="AN60" s="241" t="str">
        <f>IF(B60=0,"",'別紙様式2-1（交付金）'!$U$19)</f>
        <v/>
      </c>
      <c r="AO60" s="242" t="str">
        <f>IF(B60=0,"",'別紙様式2-1（交付金）'!$AC$19)</f>
        <v/>
      </c>
      <c r="AP60" s="240" t="str">
        <f>IF(B60=0,"",'別紙様式2-1（交付金）'!$AH$19)</f>
        <v/>
      </c>
      <c r="AQ60" s="241" t="str">
        <f>IF(B60=0,"",'別紙様式2-1（交付金）'!$U$20)</f>
        <v/>
      </c>
      <c r="AR60" s="241" t="str">
        <f>IF(B60=0,"",'別紙様式2-1（交付金）'!$U$21)</f>
        <v/>
      </c>
      <c r="AS60" s="241" t="str">
        <f>IF(B60=0,"",'別紙様式2-1（交付金）'!$N$22)</f>
        <v/>
      </c>
      <c r="AT60" s="241" t="str">
        <f>IF(B60=0,"",'別紙様式2-1（交付金）'!$N$23)</f>
        <v/>
      </c>
      <c r="AU60" s="242" t="str">
        <f>IF(B60=0,"",'別紙様式2-1（交付金）'!$V$23)</f>
        <v/>
      </c>
      <c r="AV60" s="241" t="str">
        <f>IF(B60=0,"",'別紙様式2-1（交付金）'!$Q$24)</f>
        <v/>
      </c>
      <c r="AW60" s="241" t="str">
        <f>IF(B60=0,"",'別紙様式2-1（交付金）'!$N$25)</f>
        <v/>
      </c>
      <c r="AX60" s="241" t="str">
        <f>IF(B60=0,"",'別紙様式2-1（交付金）'!$N$26)</f>
        <v/>
      </c>
      <c r="AY60" s="242" t="str">
        <f>IF(B60=0,"",'別紙様式2-1（交付金）'!$V$26)</f>
        <v/>
      </c>
      <c r="AZ60" s="241" t="str">
        <f>IF(B60=0,"",'別紙様式2-1（交付金）'!$Q$27)</f>
        <v/>
      </c>
      <c r="BA60" s="240" t="str">
        <f>IF(B60=0,"",'別紙様式2-1（交付金）'!$A$33)</f>
        <v/>
      </c>
      <c r="BB60" s="240" t="str">
        <f>IF(B60=0,"",'別紙様式2-1（交付金）'!$X$33)</f>
        <v/>
      </c>
      <c r="BC60" s="240" t="str">
        <f>IF(B60=0,"",'別紙様式2-1（交付金）'!$AI$37)</f>
        <v/>
      </c>
      <c r="BD60" s="240" t="str">
        <f>IF(B60=0,"",'別紙様式2-1（交付金）'!$H$38)</f>
        <v/>
      </c>
      <c r="BE60" s="240" t="str">
        <f>IF(B60=0,"",'別紙様式2-1（交付金）'!$M$38)</f>
        <v/>
      </c>
      <c r="BF60" s="243" t="str">
        <f>IF(B60=0,"",'別紙様式2-1（交付金）'!$U$38)</f>
        <v/>
      </c>
      <c r="BG60" s="243" t="str">
        <f>IF(B60=0,"",'別紙様式2-1（交付金）'!$H$39)</f>
        <v/>
      </c>
      <c r="BH60" s="240" t="str">
        <f>IF(B60=0,"",'別紙様式2-1（交付金）'!$M$39)</f>
        <v/>
      </c>
      <c r="BI60" s="240" t="str">
        <f>IF(B60=0,"",'別紙様式2-1（交付金）'!$R$39)</f>
        <v/>
      </c>
      <c r="BJ60" s="240" t="str">
        <f>IF(B60=0,"",'別紙様式2-1（交付金）'!$U$39)</f>
        <v/>
      </c>
      <c r="BK60" s="240" t="str">
        <f>IF(B60=0,"",'別紙様式2-1（交付金）'!$AA$39)</f>
        <v/>
      </c>
      <c r="BL60" s="244" t="str">
        <f>IF(B60=0,"",'別紙様式2-1（交付金）'!$AE$39)</f>
        <v/>
      </c>
      <c r="BM60" s="240" t="str">
        <f>IF(B60=0,"",'別紙様式2-1（交付金）'!$D$41)</f>
        <v/>
      </c>
      <c r="BN60" s="240" t="str">
        <f>IF(B60=0,"",'別紙様式2-1（交付金）'!$K$41)</f>
        <v/>
      </c>
      <c r="BO60" s="240" t="str">
        <f>IF(B60=0,"",'別紙様式2-1（交付金）'!$R$41)</f>
        <v/>
      </c>
      <c r="BP60" s="245" t="str">
        <f>IF(B60=0,"",'別紙様式2-1（交付金）'!$W$41)</f>
        <v/>
      </c>
      <c r="BQ60" s="245" t="str">
        <f>IF(B60=0,"",'別紙様式2-1（交付金）'!$D$43)</f>
        <v/>
      </c>
      <c r="BR60" s="240" t="str">
        <f>IF(B60=0,"",'別紙様式2-1（交付金）'!$D$44)</f>
        <v/>
      </c>
      <c r="BS60" s="240" t="str">
        <f>IF(B60=0,"",'別紙様式2-1（交付金）'!$D$45)</f>
        <v/>
      </c>
      <c r="BT60" s="239" t="str">
        <f>IF(B60=0,"",'別紙様式2-1（交付金）'!$L$44)</f>
        <v/>
      </c>
      <c r="BU60" s="240" t="str">
        <f>IF(B60=0,"",'別紙様式2-1（交付金）'!$AI$48)</f>
        <v/>
      </c>
      <c r="BV60" s="240" t="str">
        <f>IF(B60=0,"",'別紙様式2-1（交付金）'!$A$50)</f>
        <v/>
      </c>
      <c r="BW60" s="240" t="str">
        <f>IF(B60=0,"",'別紙様式2-1（交付金）'!$A$51)</f>
        <v/>
      </c>
      <c r="BX60" s="240" t="str">
        <f>IF(B60=0,"",'別紙様式2-1（交付金）'!$A$52)</f>
        <v/>
      </c>
      <c r="BY60" s="240" t="str">
        <f>IF(B60=0,"",'別紙様式2-1（交付金）'!$A$53)</f>
        <v/>
      </c>
      <c r="BZ60" s="240" t="str">
        <f>IF(B60=0,"",'別紙様式2-1（交付金）'!$A$54)</f>
        <v/>
      </c>
      <c r="CA60" s="240" t="str">
        <f>IF(B60=0,"",'別紙様式2-1（交付金）'!$A$55)</f>
        <v/>
      </c>
      <c r="CB60" s="240" t="str">
        <f>IF(B60=0,"",'別紙様式2-1（交付金）'!$A$56)</f>
        <v/>
      </c>
      <c r="CC60" s="240" t="str">
        <f>IF(B60=0,"",'別紙様式2-1（交付金）'!$A$57)</f>
        <v/>
      </c>
      <c r="CD60" s="240" t="str">
        <f>IF(B60=0,"",'別紙様式2-1（交付金）'!$A$58)</f>
        <v/>
      </c>
      <c r="CE60" s="240" t="str">
        <f>IF(B60=0,"",'別紙様式2-1（交付金）'!$AI$60)</f>
        <v/>
      </c>
      <c r="CF60" s="240" t="str">
        <f>IF(B60=0,"",'別紙様式2-1（交付金）'!$B$62)</f>
        <v/>
      </c>
      <c r="CG60" s="240" t="str">
        <f>IF(B60=0,"",'別紙様式2-1（交付金）'!$B$63)</f>
        <v/>
      </c>
      <c r="CH60" s="240" t="str">
        <f>IF(B60=0,"",'別紙様式2-1（交付金）'!$G$68)</f>
        <v/>
      </c>
      <c r="CI60" s="240" t="str">
        <f>IF(B60=0,"",'別紙様式2-1（交付金）'!$J$68)</f>
        <v/>
      </c>
      <c r="CJ60" s="240" t="str">
        <f>IF(B60=0,"",'別紙様式2-1（交付金）'!$AJ$77)</f>
        <v/>
      </c>
      <c r="CK60" s="240" t="str">
        <f>IF(B60=0,"",'別紙様式2-1（交付金）'!$AJ$80)</f>
        <v/>
      </c>
      <c r="CL60" s="240" t="str">
        <f>IF(B60=0,"",'別紙様式2-1（交付金）'!$AJ$81)</f>
        <v/>
      </c>
      <c r="CM60" s="240" t="str">
        <f>IF(B60=0,"",'別紙様式2-1（交付金）'!$AJ$84)</f>
        <v/>
      </c>
      <c r="CN60" s="240" t="str">
        <f>IF(B60=0,"",'別紙様式2-1（交付金）'!$AJ$87)</f>
        <v/>
      </c>
      <c r="CO60" s="240" t="str">
        <f>IF(B60=0,"",'別紙様式2-1（交付金）'!$AJ$90)</f>
        <v/>
      </c>
      <c r="CP60" s="240" t="str">
        <f>IF(B60=0,"",'別紙様式2-1（交付金）'!$AJ$91)</f>
        <v/>
      </c>
      <c r="CQ60" s="240" t="str">
        <f>IF(B60=0,"",'別紙様式2-1（交付金）'!$AJ$94)</f>
        <v/>
      </c>
      <c r="CR60" s="240" t="str">
        <f>IF(B60=0,"",'別紙様式2-1（交付金）'!$AJ$95)</f>
        <v/>
      </c>
      <c r="CS60" s="240" t="str">
        <f>IF(B60=0,"",'別紙様式2-1（交付金）'!$AJ$96)</f>
        <v/>
      </c>
    </row>
    <row r="61" spans="1:97">
      <c r="A61" s="239" t="str">
        <f t="shared" si="0"/>
        <v/>
      </c>
      <c r="B61" s="246">
        <f>IF(基本情報入力シート!C100=0,0,基本情報入力シート!C100)</f>
        <v>0</v>
      </c>
      <c r="C61" s="246" t="str">
        <f>IF(B61=0,"",'別紙様式2-2（交付金）'!C72)</f>
        <v/>
      </c>
      <c r="D61" s="246" t="str">
        <f>IF(B61=0,"",'別紙様式2-2（交付金）'!D72)</f>
        <v/>
      </c>
      <c r="E61" s="246" t="str">
        <f>IF(B61=0,"",'別紙様式2-2（交付金）'!E72)</f>
        <v/>
      </c>
      <c r="F61" s="246" t="str">
        <f>IF(B61=0,"",'別紙様式2-2（交付金）'!F72)</f>
        <v/>
      </c>
      <c r="G61" s="246" t="str">
        <f>IF(B61=0,"",'別紙様式2-2（交付金）'!G72)</f>
        <v/>
      </c>
      <c r="H61" s="247" t="str">
        <f>IF(B61=0,"",'別紙様式2-2（交付金）'!H72)</f>
        <v/>
      </c>
      <c r="I61" s="248" t="str">
        <f>IF(B61=0,"",'別紙様式2-2（交付金）'!I72)</f>
        <v/>
      </c>
      <c r="J61" s="249" t="str">
        <f>IF(B61=0,"",'別紙様式2-2（交付金）'!J72)</f>
        <v/>
      </c>
      <c r="K61" s="247" t="str">
        <f>IF(B61=0,"",'別紙様式2-2（交付金）'!N72)</f>
        <v/>
      </c>
      <c r="L61" s="247" t="str">
        <f>IF(B61=0,"",'別紙様式2-2（交付金）'!U72)</f>
        <v/>
      </c>
      <c r="M61" s="248" t="str">
        <f>IF(B61=0,"",'別紙様式2-2（交付金）'!W72)</f>
        <v/>
      </c>
      <c r="N61" s="248" t="str">
        <f>IF(B61=0,"",'別紙様式2-2（交付金）'!X72)</f>
        <v/>
      </c>
      <c r="O61" s="247" t="str">
        <f>IF(B61=0,"",'別紙様式2-2（交付金）'!Y72)</f>
        <v/>
      </c>
      <c r="P61" s="247" t="str">
        <f>IF(B61=0,"",'別紙様式2-2（交付金）'!Z72)</f>
        <v/>
      </c>
      <c r="Q61" s="237" t="str">
        <f>IF(B61=0,"",'別紙様式2-2（交付金）'!$F$5)</f>
        <v/>
      </c>
      <c r="R61" s="237" t="str">
        <f>IF(B61=0,"",'別紙様式2-2（交付金）'!$F$6)</f>
        <v/>
      </c>
      <c r="S61" s="238" t="str">
        <f>IF(B61=0,"",'別紙様式2-2（交付金）'!$AB$9)</f>
        <v/>
      </c>
      <c r="T61" s="238" t="str">
        <f>IF(B61=0,"",'別紙様式2-2（交付金）'!$AB$10)</f>
        <v/>
      </c>
      <c r="U61" s="238" t="str">
        <f>IF(B61=0,"",'別紙様式2-2（交付金）'!$AB$11)</f>
        <v/>
      </c>
      <c r="V61" s="238" t="str">
        <f>IF(B61=0,"",'別紙様式2-2（交付金）'!$AA$12)</f>
        <v/>
      </c>
      <c r="W61" s="239" t="str">
        <f>IF(B61=0,"",基本情報入力シート!$M$29)</f>
        <v/>
      </c>
      <c r="X61" s="239" t="str">
        <f>IF(B61=0,"",'別紙様式2-1（交付金）'!G$7)</f>
        <v/>
      </c>
      <c r="Y61" s="239" t="str">
        <f>IF(B61=0,"",'別紙様式2-1（交付金）'!$G$6)</f>
        <v/>
      </c>
      <c r="Z61" s="239" t="str">
        <f>IF(B61=0,"",'別紙様式2-1（交付金）'!$H$8)</f>
        <v/>
      </c>
      <c r="AA61" s="239" t="str">
        <f>IF(B61=0,"",'別紙様式2-1（交付金）'!$AE$1)</f>
        <v/>
      </c>
      <c r="AB61" s="239" t="str">
        <f>IF(B61=0,"",'別紙様式2-1（交付金）'!$G$9)</f>
        <v/>
      </c>
      <c r="AC61" s="239" t="str">
        <f>IF(B61=0,"",'別紙様式2-1（交付金）'!$G$10)</f>
        <v/>
      </c>
      <c r="AD61" s="240" t="str">
        <f>IF(B61=0,"",基本情報入力シート!$AB$40)</f>
        <v/>
      </c>
      <c r="AE61" s="239" t="str">
        <f>IF(B61=0,"",'別紙様式2-1（交付金）'!$S$69)</f>
        <v/>
      </c>
      <c r="AF61" s="239" t="str">
        <f>IF(B61=0,"",'別紙様式2-1（交付金）'!$Z$69)</f>
        <v/>
      </c>
      <c r="AG61" s="239" t="str">
        <f>IF(B61=0,"",'別紙様式2-1（交付金）'!$G$12)</f>
        <v/>
      </c>
      <c r="AH61" s="239" t="str">
        <f>IF(B61=0,"",'別紙様式2-1（交付金）'!$G$11)</f>
        <v/>
      </c>
      <c r="AI61" s="239" t="str">
        <f>IF(B61=0,"",'別紙様式2-1（交付金）'!$K$13)</f>
        <v/>
      </c>
      <c r="AJ61" s="239" t="str">
        <f>IF(B61=0,"",'別紙様式2-1（交付金）'!$Y$13)</f>
        <v/>
      </c>
      <c r="AK61" s="241" t="str">
        <f>IF(B61=0,"",'別紙様式2-1（交付金）'!$Z$16)</f>
        <v/>
      </c>
      <c r="AL61" s="241" t="str">
        <f>IF(B61=0,"",'別紙様式2-1（交付金）'!$Z$17)</f>
        <v/>
      </c>
      <c r="AM61" s="240" t="str">
        <f>IF(B61=0,"",'別紙様式2-1（交付金）'!$AJ$17)</f>
        <v/>
      </c>
      <c r="AN61" s="241" t="str">
        <f>IF(B61=0,"",'別紙様式2-1（交付金）'!$U$19)</f>
        <v/>
      </c>
      <c r="AO61" s="242" t="str">
        <f>IF(B61=0,"",'別紙様式2-1（交付金）'!$AC$19)</f>
        <v/>
      </c>
      <c r="AP61" s="240" t="str">
        <f>IF(B61=0,"",'別紙様式2-1（交付金）'!$AH$19)</f>
        <v/>
      </c>
      <c r="AQ61" s="241" t="str">
        <f>IF(B61=0,"",'別紙様式2-1（交付金）'!$U$20)</f>
        <v/>
      </c>
      <c r="AR61" s="241" t="str">
        <f>IF(B61=0,"",'別紙様式2-1（交付金）'!$U$21)</f>
        <v/>
      </c>
      <c r="AS61" s="241" t="str">
        <f>IF(B61=0,"",'別紙様式2-1（交付金）'!$N$22)</f>
        <v/>
      </c>
      <c r="AT61" s="241" t="str">
        <f>IF(B61=0,"",'別紙様式2-1（交付金）'!$N$23)</f>
        <v/>
      </c>
      <c r="AU61" s="242" t="str">
        <f>IF(B61=0,"",'別紙様式2-1（交付金）'!$V$23)</f>
        <v/>
      </c>
      <c r="AV61" s="241" t="str">
        <f>IF(B61=0,"",'別紙様式2-1（交付金）'!$Q$24)</f>
        <v/>
      </c>
      <c r="AW61" s="241" t="str">
        <f>IF(B61=0,"",'別紙様式2-1（交付金）'!$N$25)</f>
        <v/>
      </c>
      <c r="AX61" s="241" t="str">
        <f>IF(B61=0,"",'別紙様式2-1（交付金）'!$N$26)</f>
        <v/>
      </c>
      <c r="AY61" s="242" t="str">
        <f>IF(B61=0,"",'別紙様式2-1（交付金）'!$V$26)</f>
        <v/>
      </c>
      <c r="AZ61" s="241" t="str">
        <f>IF(B61=0,"",'別紙様式2-1（交付金）'!$Q$27)</f>
        <v/>
      </c>
      <c r="BA61" s="240" t="str">
        <f>IF(B61=0,"",'別紙様式2-1（交付金）'!$A$33)</f>
        <v/>
      </c>
      <c r="BB61" s="240" t="str">
        <f>IF(B61=0,"",'別紙様式2-1（交付金）'!$X$33)</f>
        <v/>
      </c>
      <c r="BC61" s="240" t="str">
        <f>IF(B61=0,"",'別紙様式2-1（交付金）'!$AI$37)</f>
        <v/>
      </c>
      <c r="BD61" s="240" t="str">
        <f>IF(B61=0,"",'別紙様式2-1（交付金）'!$H$38)</f>
        <v/>
      </c>
      <c r="BE61" s="240" t="str">
        <f>IF(B61=0,"",'別紙様式2-1（交付金）'!$M$38)</f>
        <v/>
      </c>
      <c r="BF61" s="243" t="str">
        <f>IF(B61=0,"",'別紙様式2-1（交付金）'!$U$38)</f>
        <v/>
      </c>
      <c r="BG61" s="243" t="str">
        <f>IF(B61=0,"",'別紙様式2-1（交付金）'!$H$39)</f>
        <v/>
      </c>
      <c r="BH61" s="240" t="str">
        <f>IF(B61=0,"",'別紙様式2-1（交付金）'!$M$39)</f>
        <v/>
      </c>
      <c r="BI61" s="240" t="str">
        <f>IF(B61=0,"",'別紙様式2-1（交付金）'!$R$39)</f>
        <v/>
      </c>
      <c r="BJ61" s="240" t="str">
        <f>IF(B61=0,"",'別紙様式2-1（交付金）'!$U$39)</f>
        <v/>
      </c>
      <c r="BK61" s="240" t="str">
        <f>IF(B61=0,"",'別紙様式2-1（交付金）'!$AA$39)</f>
        <v/>
      </c>
      <c r="BL61" s="244" t="str">
        <f>IF(B61=0,"",'別紙様式2-1（交付金）'!$AE$39)</f>
        <v/>
      </c>
      <c r="BM61" s="240" t="str">
        <f>IF(B61=0,"",'別紙様式2-1（交付金）'!$D$41)</f>
        <v/>
      </c>
      <c r="BN61" s="240" t="str">
        <f>IF(B61=0,"",'別紙様式2-1（交付金）'!$K$41)</f>
        <v/>
      </c>
      <c r="BO61" s="240" t="str">
        <f>IF(B61=0,"",'別紙様式2-1（交付金）'!$R$41)</f>
        <v/>
      </c>
      <c r="BP61" s="245" t="str">
        <f>IF(B61=0,"",'別紙様式2-1（交付金）'!$W$41)</f>
        <v/>
      </c>
      <c r="BQ61" s="245" t="str">
        <f>IF(B61=0,"",'別紙様式2-1（交付金）'!$D$43)</f>
        <v/>
      </c>
      <c r="BR61" s="240" t="str">
        <f>IF(B61=0,"",'別紙様式2-1（交付金）'!$D$44)</f>
        <v/>
      </c>
      <c r="BS61" s="240" t="str">
        <f>IF(B61=0,"",'別紙様式2-1（交付金）'!$D$45)</f>
        <v/>
      </c>
      <c r="BT61" s="239" t="str">
        <f>IF(B61=0,"",'別紙様式2-1（交付金）'!$L$44)</f>
        <v/>
      </c>
      <c r="BU61" s="240" t="str">
        <f>IF(B61=0,"",'別紙様式2-1（交付金）'!$AI$48)</f>
        <v/>
      </c>
      <c r="BV61" s="240" t="str">
        <f>IF(B61=0,"",'別紙様式2-1（交付金）'!$A$50)</f>
        <v/>
      </c>
      <c r="BW61" s="240" t="str">
        <f>IF(B61=0,"",'別紙様式2-1（交付金）'!$A$51)</f>
        <v/>
      </c>
      <c r="BX61" s="240" t="str">
        <f>IF(B61=0,"",'別紙様式2-1（交付金）'!$A$52)</f>
        <v/>
      </c>
      <c r="BY61" s="240" t="str">
        <f>IF(B61=0,"",'別紙様式2-1（交付金）'!$A$53)</f>
        <v/>
      </c>
      <c r="BZ61" s="240" t="str">
        <f>IF(B61=0,"",'別紙様式2-1（交付金）'!$A$54)</f>
        <v/>
      </c>
      <c r="CA61" s="240" t="str">
        <f>IF(B61=0,"",'別紙様式2-1（交付金）'!$A$55)</f>
        <v/>
      </c>
      <c r="CB61" s="240" t="str">
        <f>IF(B61=0,"",'別紙様式2-1（交付金）'!$A$56)</f>
        <v/>
      </c>
      <c r="CC61" s="240" t="str">
        <f>IF(B61=0,"",'別紙様式2-1（交付金）'!$A$57)</f>
        <v/>
      </c>
      <c r="CD61" s="240" t="str">
        <f>IF(B61=0,"",'別紙様式2-1（交付金）'!$A$58)</f>
        <v/>
      </c>
      <c r="CE61" s="240" t="str">
        <f>IF(B61=0,"",'別紙様式2-1（交付金）'!$AI$60)</f>
        <v/>
      </c>
      <c r="CF61" s="240" t="str">
        <f>IF(B61=0,"",'別紙様式2-1（交付金）'!$B$62)</f>
        <v/>
      </c>
      <c r="CG61" s="240" t="str">
        <f>IF(B61=0,"",'別紙様式2-1（交付金）'!$B$63)</f>
        <v/>
      </c>
      <c r="CH61" s="240" t="str">
        <f>IF(B61=0,"",'別紙様式2-1（交付金）'!$G$68)</f>
        <v/>
      </c>
      <c r="CI61" s="240" t="str">
        <f>IF(B61=0,"",'別紙様式2-1（交付金）'!$J$68)</f>
        <v/>
      </c>
      <c r="CJ61" s="240" t="str">
        <f>IF(B61=0,"",'別紙様式2-1（交付金）'!$AJ$77)</f>
        <v/>
      </c>
      <c r="CK61" s="240" t="str">
        <f>IF(B61=0,"",'別紙様式2-1（交付金）'!$AJ$80)</f>
        <v/>
      </c>
      <c r="CL61" s="240" t="str">
        <f>IF(B61=0,"",'別紙様式2-1（交付金）'!$AJ$81)</f>
        <v/>
      </c>
      <c r="CM61" s="240" t="str">
        <f>IF(B61=0,"",'別紙様式2-1（交付金）'!$AJ$84)</f>
        <v/>
      </c>
      <c r="CN61" s="240" t="str">
        <f>IF(B61=0,"",'別紙様式2-1（交付金）'!$AJ$87)</f>
        <v/>
      </c>
      <c r="CO61" s="240" t="str">
        <f>IF(B61=0,"",'別紙様式2-1（交付金）'!$AJ$90)</f>
        <v/>
      </c>
      <c r="CP61" s="240" t="str">
        <f>IF(B61=0,"",'別紙様式2-1（交付金）'!$AJ$91)</f>
        <v/>
      </c>
      <c r="CQ61" s="240" t="str">
        <f>IF(B61=0,"",'別紙様式2-1（交付金）'!$AJ$94)</f>
        <v/>
      </c>
      <c r="CR61" s="240" t="str">
        <f>IF(B61=0,"",'別紙様式2-1（交付金）'!$AJ$95)</f>
        <v/>
      </c>
      <c r="CS61" s="240" t="str">
        <f>IF(B61=0,"",'別紙様式2-1（交付金）'!$AJ$96)</f>
        <v/>
      </c>
    </row>
    <row r="62" spans="1:97">
      <c r="A62" s="239" t="str">
        <f t="shared" si="0"/>
        <v/>
      </c>
      <c r="B62" s="246">
        <f>IF(基本情報入力シート!C101=0,0,基本情報入力シート!C101)</f>
        <v>0</v>
      </c>
      <c r="C62" s="246" t="str">
        <f>IF(B62=0,"",'別紙様式2-2（交付金）'!C73)</f>
        <v/>
      </c>
      <c r="D62" s="246" t="str">
        <f>IF(B62=0,"",'別紙様式2-2（交付金）'!D73)</f>
        <v/>
      </c>
      <c r="E62" s="246" t="str">
        <f>IF(B62=0,"",'別紙様式2-2（交付金）'!E73)</f>
        <v/>
      </c>
      <c r="F62" s="246" t="str">
        <f>IF(B62=0,"",'別紙様式2-2（交付金）'!F73)</f>
        <v/>
      </c>
      <c r="G62" s="246" t="str">
        <f>IF(B62=0,"",'別紙様式2-2（交付金）'!G73)</f>
        <v/>
      </c>
      <c r="H62" s="247" t="str">
        <f>IF(B62=0,"",'別紙様式2-2（交付金）'!H73)</f>
        <v/>
      </c>
      <c r="I62" s="248" t="str">
        <f>IF(B62=0,"",'別紙様式2-2（交付金）'!I73)</f>
        <v/>
      </c>
      <c r="J62" s="249" t="str">
        <f>IF(B62=0,"",'別紙様式2-2（交付金）'!J73)</f>
        <v/>
      </c>
      <c r="K62" s="247" t="str">
        <f>IF(B62=0,"",'別紙様式2-2（交付金）'!N73)</f>
        <v/>
      </c>
      <c r="L62" s="247" t="str">
        <f>IF(B62=0,"",'別紙様式2-2（交付金）'!U73)</f>
        <v/>
      </c>
      <c r="M62" s="248" t="str">
        <f>IF(B62=0,"",'別紙様式2-2（交付金）'!W73)</f>
        <v/>
      </c>
      <c r="N62" s="248" t="str">
        <f>IF(B62=0,"",'別紙様式2-2（交付金）'!X73)</f>
        <v/>
      </c>
      <c r="O62" s="247" t="str">
        <f>IF(B62=0,"",'別紙様式2-2（交付金）'!Y73)</f>
        <v/>
      </c>
      <c r="P62" s="247" t="str">
        <f>IF(B62=0,"",'別紙様式2-2（交付金）'!Z73)</f>
        <v/>
      </c>
      <c r="Q62" s="237" t="str">
        <f>IF(B62=0,"",'別紙様式2-2（交付金）'!$F$5)</f>
        <v/>
      </c>
      <c r="R62" s="237" t="str">
        <f>IF(B62=0,"",'別紙様式2-2（交付金）'!$F$6)</f>
        <v/>
      </c>
      <c r="S62" s="238" t="str">
        <f>IF(B62=0,"",'別紙様式2-2（交付金）'!$AB$9)</f>
        <v/>
      </c>
      <c r="T62" s="238" t="str">
        <f>IF(B62=0,"",'別紙様式2-2（交付金）'!$AB$10)</f>
        <v/>
      </c>
      <c r="U62" s="238" t="str">
        <f>IF(B62=0,"",'別紙様式2-2（交付金）'!$AB$11)</f>
        <v/>
      </c>
      <c r="V62" s="238" t="str">
        <f>IF(B62=0,"",'別紙様式2-2（交付金）'!$AA$12)</f>
        <v/>
      </c>
      <c r="W62" s="239" t="str">
        <f>IF(B62=0,"",基本情報入力シート!$M$29)</f>
        <v/>
      </c>
      <c r="X62" s="239" t="str">
        <f>IF(B62=0,"",'別紙様式2-1（交付金）'!G$7)</f>
        <v/>
      </c>
      <c r="Y62" s="239" t="str">
        <f>IF(B62=0,"",'別紙様式2-1（交付金）'!$G$6)</f>
        <v/>
      </c>
      <c r="Z62" s="239" t="str">
        <f>IF(B62=0,"",'別紙様式2-1（交付金）'!$H$8)</f>
        <v/>
      </c>
      <c r="AA62" s="239" t="str">
        <f>IF(B62=0,"",'別紙様式2-1（交付金）'!$AE$1)</f>
        <v/>
      </c>
      <c r="AB62" s="239" t="str">
        <f>IF(B62=0,"",'別紙様式2-1（交付金）'!$G$9)</f>
        <v/>
      </c>
      <c r="AC62" s="239" t="str">
        <f>IF(B62=0,"",'別紙様式2-1（交付金）'!$G$10)</f>
        <v/>
      </c>
      <c r="AD62" s="240" t="str">
        <f>IF(B62=0,"",基本情報入力シート!$AB$40)</f>
        <v/>
      </c>
      <c r="AE62" s="239" t="str">
        <f>IF(B62=0,"",'別紙様式2-1（交付金）'!$S$69)</f>
        <v/>
      </c>
      <c r="AF62" s="239" t="str">
        <f>IF(B62=0,"",'別紙様式2-1（交付金）'!$Z$69)</f>
        <v/>
      </c>
      <c r="AG62" s="239" t="str">
        <f>IF(B62=0,"",'別紙様式2-1（交付金）'!$G$12)</f>
        <v/>
      </c>
      <c r="AH62" s="239" t="str">
        <f>IF(B62=0,"",'別紙様式2-1（交付金）'!$G$11)</f>
        <v/>
      </c>
      <c r="AI62" s="239" t="str">
        <f>IF(B62=0,"",'別紙様式2-1（交付金）'!$K$13)</f>
        <v/>
      </c>
      <c r="AJ62" s="239" t="str">
        <f>IF(B62=0,"",'別紙様式2-1（交付金）'!$Y$13)</f>
        <v/>
      </c>
      <c r="AK62" s="241" t="str">
        <f>IF(B62=0,"",'別紙様式2-1（交付金）'!$Z$16)</f>
        <v/>
      </c>
      <c r="AL62" s="241" t="str">
        <f>IF(B62=0,"",'別紙様式2-1（交付金）'!$Z$17)</f>
        <v/>
      </c>
      <c r="AM62" s="240" t="str">
        <f>IF(B62=0,"",'別紙様式2-1（交付金）'!$AJ$17)</f>
        <v/>
      </c>
      <c r="AN62" s="241" t="str">
        <f>IF(B62=0,"",'別紙様式2-1（交付金）'!$U$19)</f>
        <v/>
      </c>
      <c r="AO62" s="242" t="str">
        <f>IF(B62=0,"",'別紙様式2-1（交付金）'!$AC$19)</f>
        <v/>
      </c>
      <c r="AP62" s="240" t="str">
        <f>IF(B62=0,"",'別紙様式2-1（交付金）'!$AH$19)</f>
        <v/>
      </c>
      <c r="AQ62" s="241" t="str">
        <f>IF(B62=0,"",'別紙様式2-1（交付金）'!$U$20)</f>
        <v/>
      </c>
      <c r="AR62" s="241" t="str">
        <f>IF(B62=0,"",'別紙様式2-1（交付金）'!$U$21)</f>
        <v/>
      </c>
      <c r="AS62" s="241" t="str">
        <f>IF(B62=0,"",'別紙様式2-1（交付金）'!$N$22)</f>
        <v/>
      </c>
      <c r="AT62" s="241" t="str">
        <f>IF(B62=0,"",'別紙様式2-1（交付金）'!$N$23)</f>
        <v/>
      </c>
      <c r="AU62" s="242" t="str">
        <f>IF(B62=0,"",'別紙様式2-1（交付金）'!$V$23)</f>
        <v/>
      </c>
      <c r="AV62" s="241" t="str">
        <f>IF(B62=0,"",'別紙様式2-1（交付金）'!$Q$24)</f>
        <v/>
      </c>
      <c r="AW62" s="241" t="str">
        <f>IF(B62=0,"",'別紙様式2-1（交付金）'!$N$25)</f>
        <v/>
      </c>
      <c r="AX62" s="241" t="str">
        <f>IF(B62=0,"",'別紙様式2-1（交付金）'!$N$26)</f>
        <v/>
      </c>
      <c r="AY62" s="242" t="str">
        <f>IF(B62=0,"",'別紙様式2-1（交付金）'!$V$26)</f>
        <v/>
      </c>
      <c r="AZ62" s="241" t="str">
        <f>IF(B62=0,"",'別紙様式2-1（交付金）'!$Q$27)</f>
        <v/>
      </c>
      <c r="BA62" s="240" t="str">
        <f>IF(B62=0,"",'別紙様式2-1（交付金）'!$A$33)</f>
        <v/>
      </c>
      <c r="BB62" s="240" t="str">
        <f>IF(B62=0,"",'別紙様式2-1（交付金）'!$X$33)</f>
        <v/>
      </c>
      <c r="BC62" s="240" t="str">
        <f>IF(B62=0,"",'別紙様式2-1（交付金）'!$AI$37)</f>
        <v/>
      </c>
      <c r="BD62" s="240" t="str">
        <f>IF(B62=0,"",'別紙様式2-1（交付金）'!$H$38)</f>
        <v/>
      </c>
      <c r="BE62" s="240" t="str">
        <f>IF(B62=0,"",'別紙様式2-1（交付金）'!$M$38)</f>
        <v/>
      </c>
      <c r="BF62" s="243" t="str">
        <f>IF(B62=0,"",'別紙様式2-1（交付金）'!$U$38)</f>
        <v/>
      </c>
      <c r="BG62" s="243" t="str">
        <f>IF(B62=0,"",'別紙様式2-1（交付金）'!$H$39)</f>
        <v/>
      </c>
      <c r="BH62" s="240" t="str">
        <f>IF(B62=0,"",'別紙様式2-1（交付金）'!$M$39)</f>
        <v/>
      </c>
      <c r="BI62" s="240" t="str">
        <f>IF(B62=0,"",'別紙様式2-1（交付金）'!$R$39)</f>
        <v/>
      </c>
      <c r="BJ62" s="240" t="str">
        <f>IF(B62=0,"",'別紙様式2-1（交付金）'!$U$39)</f>
        <v/>
      </c>
      <c r="BK62" s="240" t="str">
        <f>IF(B62=0,"",'別紙様式2-1（交付金）'!$AA$39)</f>
        <v/>
      </c>
      <c r="BL62" s="244" t="str">
        <f>IF(B62=0,"",'別紙様式2-1（交付金）'!$AE$39)</f>
        <v/>
      </c>
      <c r="BM62" s="240" t="str">
        <f>IF(B62=0,"",'別紙様式2-1（交付金）'!$D$41)</f>
        <v/>
      </c>
      <c r="BN62" s="240" t="str">
        <f>IF(B62=0,"",'別紙様式2-1（交付金）'!$K$41)</f>
        <v/>
      </c>
      <c r="BO62" s="240" t="str">
        <f>IF(B62=0,"",'別紙様式2-1（交付金）'!$R$41)</f>
        <v/>
      </c>
      <c r="BP62" s="245" t="str">
        <f>IF(B62=0,"",'別紙様式2-1（交付金）'!$W$41)</f>
        <v/>
      </c>
      <c r="BQ62" s="245" t="str">
        <f>IF(B62=0,"",'別紙様式2-1（交付金）'!$D$43)</f>
        <v/>
      </c>
      <c r="BR62" s="240" t="str">
        <f>IF(B62=0,"",'別紙様式2-1（交付金）'!$D$44)</f>
        <v/>
      </c>
      <c r="BS62" s="240" t="str">
        <f>IF(B62=0,"",'別紙様式2-1（交付金）'!$D$45)</f>
        <v/>
      </c>
      <c r="BT62" s="239" t="str">
        <f>IF(B62=0,"",'別紙様式2-1（交付金）'!$L$44)</f>
        <v/>
      </c>
      <c r="BU62" s="240" t="str">
        <f>IF(B62=0,"",'別紙様式2-1（交付金）'!$AI$48)</f>
        <v/>
      </c>
      <c r="BV62" s="240" t="str">
        <f>IF(B62=0,"",'別紙様式2-1（交付金）'!$A$50)</f>
        <v/>
      </c>
      <c r="BW62" s="240" t="str">
        <f>IF(B62=0,"",'別紙様式2-1（交付金）'!$A$51)</f>
        <v/>
      </c>
      <c r="BX62" s="240" t="str">
        <f>IF(B62=0,"",'別紙様式2-1（交付金）'!$A$52)</f>
        <v/>
      </c>
      <c r="BY62" s="240" t="str">
        <f>IF(B62=0,"",'別紙様式2-1（交付金）'!$A$53)</f>
        <v/>
      </c>
      <c r="BZ62" s="240" t="str">
        <f>IF(B62=0,"",'別紙様式2-1（交付金）'!$A$54)</f>
        <v/>
      </c>
      <c r="CA62" s="240" t="str">
        <f>IF(B62=0,"",'別紙様式2-1（交付金）'!$A$55)</f>
        <v/>
      </c>
      <c r="CB62" s="240" t="str">
        <f>IF(B62=0,"",'別紙様式2-1（交付金）'!$A$56)</f>
        <v/>
      </c>
      <c r="CC62" s="240" t="str">
        <f>IF(B62=0,"",'別紙様式2-1（交付金）'!$A$57)</f>
        <v/>
      </c>
      <c r="CD62" s="240" t="str">
        <f>IF(B62=0,"",'別紙様式2-1（交付金）'!$A$58)</f>
        <v/>
      </c>
      <c r="CE62" s="240" t="str">
        <f>IF(B62=0,"",'別紙様式2-1（交付金）'!$AI$60)</f>
        <v/>
      </c>
      <c r="CF62" s="240" t="str">
        <f>IF(B62=0,"",'別紙様式2-1（交付金）'!$B$62)</f>
        <v/>
      </c>
      <c r="CG62" s="240" t="str">
        <f>IF(B62=0,"",'別紙様式2-1（交付金）'!$B$63)</f>
        <v/>
      </c>
      <c r="CH62" s="240" t="str">
        <f>IF(B62=0,"",'別紙様式2-1（交付金）'!$G$68)</f>
        <v/>
      </c>
      <c r="CI62" s="240" t="str">
        <f>IF(B62=0,"",'別紙様式2-1（交付金）'!$J$68)</f>
        <v/>
      </c>
      <c r="CJ62" s="240" t="str">
        <f>IF(B62=0,"",'別紙様式2-1（交付金）'!$AJ$77)</f>
        <v/>
      </c>
      <c r="CK62" s="240" t="str">
        <f>IF(B62=0,"",'別紙様式2-1（交付金）'!$AJ$80)</f>
        <v/>
      </c>
      <c r="CL62" s="240" t="str">
        <f>IF(B62=0,"",'別紙様式2-1（交付金）'!$AJ$81)</f>
        <v/>
      </c>
      <c r="CM62" s="240" t="str">
        <f>IF(B62=0,"",'別紙様式2-1（交付金）'!$AJ$84)</f>
        <v/>
      </c>
      <c r="CN62" s="240" t="str">
        <f>IF(B62=0,"",'別紙様式2-1（交付金）'!$AJ$87)</f>
        <v/>
      </c>
      <c r="CO62" s="240" t="str">
        <f>IF(B62=0,"",'別紙様式2-1（交付金）'!$AJ$90)</f>
        <v/>
      </c>
      <c r="CP62" s="240" t="str">
        <f>IF(B62=0,"",'別紙様式2-1（交付金）'!$AJ$91)</f>
        <v/>
      </c>
      <c r="CQ62" s="240" t="str">
        <f>IF(B62=0,"",'別紙様式2-1（交付金）'!$AJ$94)</f>
        <v/>
      </c>
      <c r="CR62" s="240" t="str">
        <f>IF(B62=0,"",'別紙様式2-1（交付金）'!$AJ$95)</f>
        <v/>
      </c>
      <c r="CS62" s="240" t="str">
        <f>IF(B62=0,"",'別紙様式2-1（交付金）'!$AJ$96)</f>
        <v/>
      </c>
    </row>
    <row r="63" spans="1:97">
      <c r="A63" s="239" t="str">
        <f t="shared" si="0"/>
        <v/>
      </c>
      <c r="B63" s="246">
        <f>IF(基本情報入力シート!C102=0,0,基本情報入力シート!C102)</f>
        <v>0</v>
      </c>
      <c r="C63" s="246" t="str">
        <f>IF(B63=0,"",'別紙様式2-2（交付金）'!C74)</f>
        <v/>
      </c>
      <c r="D63" s="246" t="str">
        <f>IF(B63=0,"",'別紙様式2-2（交付金）'!D74)</f>
        <v/>
      </c>
      <c r="E63" s="246" t="str">
        <f>IF(B63=0,"",'別紙様式2-2（交付金）'!E74)</f>
        <v/>
      </c>
      <c r="F63" s="246" t="str">
        <f>IF(B63=0,"",'別紙様式2-2（交付金）'!F74)</f>
        <v/>
      </c>
      <c r="G63" s="246" t="str">
        <f>IF(B63=0,"",'別紙様式2-2（交付金）'!G74)</f>
        <v/>
      </c>
      <c r="H63" s="247" t="str">
        <f>IF(B63=0,"",'別紙様式2-2（交付金）'!H74)</f>
        <v/>
      </c>
      <c r="I63" s="248" t="str">
        <f>IF(B63=0,"",'別紙様式2-2（交付金）'!I74)</f>
        <v/>
      </c>
      <c r="J63" s="249" t="str">
        <f>IF(B63=0,"",'別紙様式2-2（交付金）'!J74)</f>
        <v/>
      </c>
      <c r="K63" s="247" t="str">
        <f>IF(B63=0,"",'別紙様式2-2（交付金）'!N74)</f>
        <v/>
      </c>
      <c r="L63" s="247" t="str">
        <f>IF(B63=0,"",'別紙様式2-2（交付金）'!U74)</f>
        <v/>
      </c>
      <c r="M63" s="248" t="str">
        <f>IF(B63=0,"",'別紙様式2-2（交付金）'!W74)</f>
        <v/>
      </c>
      <c r="N63" s="248" t="str">
        <f>IF(B63=0,"",'別紙様式2-2（交付金）'!X74)</f>
        <v/>
      </c>
      <c r="O63" s="247" t="str">
        <f>IF(B63=0,"",'別紙様式2-2（交付金）'!Y74)</f>
        <v/>
      </c>
      <c r="P63" s="247" t="str">
        <f>IF(B63=0,"",'別紙様式2-2（交付金）'!Z74)</f>
        <v/>
      </c>
      <c r="Q63" s="237" t="str">
        <f>IF(B63=0,"",'別紙様式2-2（交付金）'!$F$5)</f>
        <v/>
      </c>
      <c r="R63" s="237" t="str">
        <f>IF(B63=0,"",'別紙様式2-2（交付金）'!$F$6)</f>
        <v/>
      </c>
      <c r="S63" s="238" t="str">
        <f>IF(B63=0,"",'別紙様式2-2（交付金）'!$AB$9)</f>
        <v/>
      </c>
      <c r="T63" s="238" t="str">
        <f>IF(B63=0,"",'別紙様式2-2（交付金）'!$AB$10)</f>
        <v/>
      </c>
      <c r="U63" s="238" t="str">
        <f>IF(B63=0,"",'別紙様式2-2（交付金）'!$AB$11)</f>
        <v/>
      </c>
      <c r="V63" s="238" t="str">
        <f>IF(B63=0,"",'別紙様式2-2（交付金）'!$AA$12)</f>
        <v/>
      </c>
      <c r="W63" s="239" t="str">
        <f>IF(B63=0,"",基本情報入力シート!$M$29)</f>
        <v/>
      </c>
      <c r="X63" s="239" t="str">
        <f>IF(B63=0,"",'別紙様式2-1（交付金）'!G$7)</f>
        <v/>
      </c>
      <c r="Y63" s="239" t="str">
        <f>IF(B63=0,"",'別紙様式2-1（交付金）'!$G$6)</f>
        <v/>
      </c>
      <c r="Z63" s="239" t="str">
        <f>IF(B63=0,"",'別紙様式2-1（交付金）'!$H$8)</f>
        <v/>
      </c>
      <c r="AA63" s="239" t="str">
        <f>IF(B63=0,"",'別紙様式2-1（交付金）'!$AE$1)</f>
        <v/>
      </c>
      <c r="AB63" s="239" t="str">
        <f>IF(B63=0,"",'別紙様式2-1（交付金）'!$G$9)</f>
        <v/>
      </c>
      <c r="AC63" s="239" t="str">
        <f>IF(B63=0,"",'別紙様式2-1（交付金）'!$G$10)</f>
        <v/>
      </c>
      <c r="AD63" s="240" t="str">
        <f>IF(B63=0,"",基本情報入力シート!$AB$40)</f>
        <v/>
      </c>
      <c r="AE63" s="239" t="str">
        <f>IF(B63=0,"",'別紙様式2-1（交付金）'!$S$69)</f>
        <v/>
      </c>
      <c r="AF63" s="239" t="str">
        <f>IF(B63=0,"",'別紙様式2-1（交付金）'!$Z$69)</f>
        <v/>
      </c>
      <c r="AG63" s="239" t="str">
        <f>IF(B63=0,"",'別紙様式2-1（交付金）'!$G$12)</f>
        <v/>
      </c>
      <c r="AH63" s="239" t="str">
        <f>IF(B63=0,"",'別紙様式2-1（交付金）'!$G$11)</f>
        <v/>
      </c>
      <c r="AI63" s="239" t="str">
        <f>IF(B63=0,"",'別紙様式2-1（交付金）'!$K$13)</f>
        <v/>
      </c>
      <c r="AJ63" s="239" t="str">
        <f>IF(B63=0,"",'別紙様式2-1（交付金）'!$Y$13)</f>
        <v/>
      </c>
      <c r="AK63" s="241" t="str">
        <f>IF(B63=0,"",'別紙様式2-1（交付金）'!$Z$16)</f>
        <v/>
      </c>
      <c r="AL63" s="241" t="str">
        <f>IF(B63=0,"",'別紙様式2-1（交付金）'!$Z$17)</f>
        <v/>
      </c>
      <c r="AM63" s="240" t="str">
        <f>IF(B63=0,"",'別紙様式2-1（交付金）'!$AJ$17)</f>
        <v/>
      </c>
      <c r="AN63" s="241" t="str">
        <f>IF(B63=0,"",'別紙様式2-1（交付金）'!$U$19)</f>
        <v/>
      </c>
      <c r="AO63" s="242" t="str">
        <f>IF(B63=0,"",'別紙様式2-1（交付金）'!$AC$19)</f>
        <v/>
      </c>
      <c r="AP63" s="240" t="str">
        <f>IF(B63=0,"",'別紙様式2-1（交付金）'!$AH$19)</f>
        <v/>
      </c>
      <c r="AQ63" s="241" t="str">
        <f>IF(B63=0,"",'別紙様式2-1（交付金）'!$U$20)</f>
        <v/>
      </c>
      <c r="AR63" s="241" t="str">
        <f>IF(B63=0,"",'別紙様式2-1（交付金）'!$U$21)</f>
        <v/>
      </c>
      <c r="AS63" s="241" t="str">
        <f>IF(B63=0,"",'別紙様式2-1（交付金）'!$N$22)</f>
        <v/>
      </c>
      <c r="AT63" s="241" t="str">
        <f>IF(B63=0,"",'別紙様式2-1（交付金）'!$N$23)</f>
        <v/>
      </c>
      <c r="AU63" s="242" t="str">
        <f>IF(B63=0,"",'別紙様式2-1（交付金）'!$V$23)</f>
        <v/>
      </c>
      <c r="AV63" s="241" t="str">
        <f>IF(B63=0,"",'別紙様式2-1（交付金）'!$Q$24)</f>
        <v/>
      </c>
      <c r="AW63" s="241" t="str">
        <f>IF(B63=0,"",'別紙様式2-1（交付金）'!$N$25)</f>
        <v/>
      </c>
      <c r="AX63" s="241" t="str">
        <f>IF(B63=0,"",'別紙様式2-1（交付金）'!$N$26)</f>
        <v/>
      </c>
      <c r="AY63" s="242" t="str">
        <f>IF(B63=0,"",'別紙様式2-1（交付金）'!$V$26)</f>
        <v/>
      </c>
      <c r="AZ63" s="241" t="str">
        <f>IF(B63=0,"",'別紙様式2-1（交付金）'!$Q$27)</f>
        <v/>
      </c>
      <c r="BA63" s="240" t="str">
        <f>IF(B63=0,"",'別紙様式2-1（交付金）'!$A$33)</f>
        <v/>
      </c>
      <c r="BB63" s="240" t="str">
        <f>IF(B63=0,"",'別紙様式2-1（交付金）'!$X$33)</f>
        <v/>
      </c>
      <c r="BC63" s="240" t="str">
        <f>IF(B63=0,"",'別紙様式2-1（交付金）'!$AI$37)</f>
        <v/>
      </c>
      <c r="BD63" s="240" t="str">
        <f>IF(B63=0,"",'別紙様式2-1（交付金）'!$H$38)</f>
        <v/>
      </c>
      <c r="BE63" s="240" t="str">
        <f>IF(B63=0,"",'別紙様式2-1（交付金）'!$M$38)</f>
        <v/>
      </c>
      <c r="BF63" s="243" t="str">
        <f>IF(B63=0,"",'別紙様式2-1（交付金）'!$U$38)</f>
        <v/>
      </c>
      <c r="BG63" s="243" t="str">
        <f>IF(B63=0,"",'別紙様式2-1（交付金）'!$H$39)</f>
        <v/>
      </c>
      <c r="BH63" s="240" t="str">
        <f>IF(B63=0,"",'別紙様式2-1（交付金）'!$M$39)</f>
        <v/>
      </c>
      <c r="BI63" s="240" t="str">
        <f>IF(B63=0,"",'別紙様式2-1（交付金）'!$R$39)</f>
        <v/>
      </c>
      <c r="BJ63" s="240" t="str">
        <f>IF(B63=0,"",'別紙様式2-1（交付金）'!$U$39)</f>
        <v/>
      </c>
      <c r="BK63" s="240" t="str">
        <f>IF(B63=0,"",'別紙様式2-1（交付金）'!$AA$39)</f>
        <v/>
      </c>
      <c r="BL63" s="244" t="str">
        <f>IF(B63=0,"",'別紙様式2-1（交付金）'!$AE$39)</f>
        <v/>
      </c>
      <c r="BM63" s="240" t="str">
        <f>IF(B63=0,"",'別紙様式2-1（交付金）'!$D$41)</f>
        <v/>
      </c>
      <c r="BN63" s="240" t="str">
        <f>IF(B63=0,"",'別紙様式2-1（交付金）'!$K$41)</f>
        <v/>
      </c>
      <c r="BO63" s="240" t="str">
        <f>IF(B63=0,"",'別紙様式2-1（交付金）'!$R$41)</f>
        <v/>
      </c>
      <c r="BP63" s="245" t="str">
        <f>IF(B63=0,"",'別紙様式2-1（交付金）'!$W$41)</f>
        <v/>
      </c>
      <c r="BQ63" s="245" t="str">
        <f>IF(B63=0,"",'別紙様式2-1（交付金）'!$D$43)</f>
        <v/>
      </c>
      <c r="BR63" s="240" t="str">
        <f>IF(B63=0,"",'別紙様式2-1（交付金）'!$D$44)</f>
        <v/>
      </c>
      <c r="BS63" s="240" t="str">
        <f>IF(B63=0,"",'別紙様式2-1（交付金）'!$D$45)</f>
        <v/>
      </c>
      <c r="BT63" s="239" t="str">
        <f>IF(B63=0,"",'別紙様式2-1（交付金）'!$L$44)</f>
        <v/>
      </c>
      <c r="BU63" s="240" t="str">
        <f>IF(B63=0,"",'別紙様式2-1（交付金）'!$AI$48)</f>
        <v/>
      </c>
      <c r="BV63" s="240" t="str">
        <f>IF(B63=0,"",'別紙様式2-1（交付金）'!$A$50)</f>
        <v/>
      </c>
      <c r="BW63" s="240" t="str">
        <f>IF(B63=0,"",'別紙様式2-1（交付金）'!$A$51)</f>
        <v/>
      </c>
      <c r="BX63" s="240" t="str">
        <f>IF(B63=0,"",'別紙様式2-1（交付金）'!$A$52)</f>
        <v/>
      </c>
      <c r="BY63" s="240" t="str">
        <f>IF(B63=0,"",'別紙様式2-1（交付金）'!$A$53)</f>
        <v/>
      </c>
      <c r="BZ63" s="240" t="str">
        <f>IF(B63=0,"",'別紙様式2-1（交付金）'!$A$54)</f>
        <v/>
      </c>
      <c r="CA63" s="240" t="str">
        <f>IF(B63=0,"",'別紙様式2-1（交付金）'!$A$55)</f>
        <v/>
      </c>
      <c r="CB63" s="240" t="str">
        <f>IF(B63=0,"",'別紙様式2-1（交付金）'!$A$56)</f>
        <v/>
      </c>
      <c r="CC63" s="240" t="str">
        <f>IF(B63=0,"",'別紙様式2-1（交付金）'!$A$57)</f>
        <v/>
      </c>
      <c r="CD63" s="240" t="str">
        <f>IF(B63=0,"",'別紙様式2-1（交付金）'!$A$58)</f>
        <v/>
      </c>
      <c r="CE63" s="240" t="str">
        <f>IF(B63=0,"",'別紙様式2-1（交付金）'!$AI$60)</f>
        <v/>
      </c>
      <c r="CF63" s="240" t="str">
        <f>IF(B63=0,"",'別紙様式2-1（交付金）'!$B$62)</f>
        <v/>
      </c>
      <c r="CG63" s="240" t="str">
        <f>IF(B63=0,"",'別紙様式2-1（交付金）'!$B$63)</f>
        <v/>
      </c>
      <c r="CH63" s="240" t="str">
        <f>IF(B63=0,"",'別紙様式2-1（交付金）'!$G$68)</f>
        <v/>
      </c>
      <c r="CI63" s="240" t="str">
        <f>IF(B63=0,"",'別紙様式2-1（交付金）'!$J$68)</f>
        <v/>
      </c>
      <c r="CJ63" s="240" t="str">
        <f>IF(B63=0,"",'別紙様式2-1（交付金）'!$AJ$77)</f>
        <v/>
      </c>
      <c r="CK63" s="240" t="str">
        <f>IF(B63=0,"",'別紙様式2-1（交付金）'!$AJ$80)</f>
        <v/>
      </c>
      <c r="CL63" s="240" t="str">
        <f>IF(B63=0,"",'別紙様式2-1（交付金）'!$AJ$81)</f>
        <v/>
      </c>
      <c r="CM63" s="240" t="str">
        <f>IF(B63=0,"",'別紙様式2-1（交付金）'!$AJ$84)</f>
        <v/>
      </c>
      <c r="CN63" s="240" t="str">
        <f>IF(B63=0,"",'別紙様式2-1（交付金）'!$AJ$87)</f>
        <v/>
      </c>
      <c r="CO63" s="240" t="str">
        <f>IF(B63=0,"",'別紙様式2-1（交付金）'!$AJ$90)</f>
        <v/>
      </c>
      <c r="CP63" s="240" t="str">
        <f>IF(B63=0,"",'別紙様式2-1（交付金）'!$AJ$91)</f>
        <v/>
      </c>
      <c r="CQ63" s="240" t="str">
        <f>IF(B63=0,"",'別紙様式2-1（交付金）'!$AJ$94)</f>
        <v/>
      </c>
      <c r="CR63" s="240" t="str">
        <f>IF(B63=0,"",'別紙様式2-1（交付金）'!$AJ$95)</f>
        <v/>
      </c>
      <c r="CS63" s="240" t="str">
        <f>IF(B63=0,"",'別紙様式2-1（交付金）'!$AJ$96)</f>
        <v/>
      </c>
    </row>
    <row r="64" spans="1:97">
      <c r="A64" s="239" t="str">
        <f t="shared" si="0"/>
        <v/>
      </c>
      <c r="B64" s="246">
        <f>IF(基本情報入力シート!C103=0,0,基本情報入力シート!C103)</f>
        <v>0</v>
      </c>
      <c r="C64" s="246" t="str">
        <f>IF(B64=0,"",'別紙様式2-2（交付金）'!C75)</f>
        <v/>
      </c>
      <c r="D64" s="246" t="str">
        <f>IF(B64=0,"",'別紙様式2-2（交付金）'!D75)</f>
        <v/>
      </c>
      <c r="E64" s="246" t="str">
        <f>IF(B64=0,"",'別紙様式2-2（交付金）'!E75)</f>
        <v/>
      </c>
      <c r="F64" s="246" t="str">
        <f>IF(B64=0,"",'別紙様式2-2（交付金）'!F75)</f>
        <v/>
      </c>
      <c r="G64" s="246" t="str">
        <f>IF(B64=0,"",'別紙様式2-2（交付金）'!G75)</f>
        <v/>
      </c>
      <c r="H64" s="247" t="str">
        <f>IF(B64=0,"",'別紙様式2-2（交付金）'!H75)</f>
        <v/>
      </c>
      <c r="I64" s="248" t="str">
        <f>IF(B64=0,"",'別紙様式2-2（交付金）'!I75)</f>
        <v/>
      </c>
      <c r="J64" s="249" t="str">
        <f>IF(B64=0,"",'別紙様式2-2（交付金）'!J75)</f>
        <v/>
      </c>
      <c r="K64" s="247" t="str">
        <f>IF(B64=0,"",'別紙様式2-2（交付金）'!N75)</f>
        <v/>
      </c>
      <c r="L64" s="247" t="str">
        <f>IF(B64=0,"",'別紙様式2-2（交付金）'!U75)</f>
        <v/>
      </c>
      <c r="M64" s="248" t="str">
        <f>IF(B64=0,"",'別紙様式2-2（交付金）'!W75)</f>
        <v/>
      </c>
      <c r="N64" s="248" t="str">
        <f>IF(B64=0,"",'別紙様式2-2（交付金）'!X75)</f>
        <v/>
      </c>
      <c r="O64" s="247" t="str">
        <f>IF(B64=0,"",'別紙様式2-2（交付金）'!Y75)</f>
        <v/>
      </c>
      <c r="P64" s="247" t="str">
        <f>IF(B64=0,"",'別紙様式2-2（交付金）'!Z75)</f>
        <v/>
      </c>
      <c r="Q64" s="237" t="str">
        <f>IF(B64=0,"",'別紙様式2-2（交付金）'!$F$5)</f>
        <v/>
      </c>
      <c r="R64" s="237" t="str">
        <f>IF(B64=0,"",'別紙様式2-2（交付金）'!$F$6)</f>
        <v/>
      </c>
      <c r="S64" s="238" t="str">
        <f>IF(B64=0,"",'別紙様式2-2（交付金）'!$AB$9)</f>
        <v/>
      </c>
      <c r="T64" s="238" t="str">
        <f>IF(B64=0,"",'別紙様式2-2（交付金）'!$AB$10)</f>
        <v/>
      </c>
      <c r="U64" s="238" t="str">
        <f>IF(B64=0,"",'別紙様式2-2（交付金）'!$AB$11)</f>
        <v/>
      </c>
      <c r="V64" s="238" t="str">
        <f>IF(B64=0,"",'別紙様式2-2（交付金）'!$AA$12)</f>
        <v/>
      </c>
      <c r="W64" s="239" t="str">
        <f>IF(B64=0,"",基本情報入力シート!$M$29)</f>
        <v/>
      </c>
      <c r="X64" s="239" t="str">
        <f>IF(B64=0,"",'別紙様式2-1（交付金）'!G$7)</f>
        <v/>
      </c>
      <c r="Y64" s="239" t="str">
        <f>IF(B64=0,"",'別紙様式2-1（交付金）'!$G$6)</f>
        <v/>
      </c>
      <c r="Z64" s="239" t="str">
        <f>IF(B64=0,"",'別紙様式2-1（交付金）'!$H$8)</f>
        <v/>
      </c>
      <c r="AA64" s="239" t="str">
        <f>IF(B64=0,"",'別紙様式2-1（交付金）'!$AE$1)</f>
        <v/>
      </c>
      <c r="AB64" s="239" t="str">
        <f>IF(B64=0,"",'別紙様式2-1（交付金）'!$G$9)</f>
        <v/>
      </c>
      <c r="AC64" s="239" t="str">
        <f>IF(B64=0,"",'別紙様式2-1（交付金）'!$G$10)</f>
        <v/>
      </c>
      <c r="AD64" s="240" t="str">
        <f>IF(B64=0,"",基本情報入力シート!$AB$40)</f>
        <v/>
      </c>
      <c r="AE64" s="239" t="str">
        <f>IF(B64=0,"",'別紙様式2-1（交付金）'!$S$69)</f>
        <v/>
      </c>
      <c r="AF64" s="239" t="str">
        <f>IF(B64=0,"",'別紙様式2-1（交付金）'!$Z$69)</f>
        <v/>
      </c>
      <c r="AG64" s="239" t="str">
        <f>IF(B64=0,"",'別紙様式2-1（交付金）'!$G$12)</f>
        <v/>
      </c>
      <c r="AH64" s="239" t="str">
        <f>IF(B64=0,"",'別紙様式2-1（交付金）'!$G$11)</f>
        <v/>
      </c>
      <c r="AI64" s="239" t="str">
        <f>IF(B64=0,"",'別紙様式2-1（交付金）'!$K$13)</f>
        <v/>
      </c>
      <c r="AJ64" s="239" t="str">
        <f>IF(B64=0,"",'別紙様式2-1（交付金）'!$Y$13)</f>
        <v/>
      </c>
      <c r="AK64" s="241" t="str">
        <f>IF(B64=0,"",'別紙様式2-1（交付金）'!$Z$16)</f>
        <v/>
      </c>
      <c r="AL64" s="241" t="str">
        <f>IF(B64=0,"",'別紙様式2-1（交付金）'!$Z$17)</f>
        <v/>
      </c>
      <c r="AM64" s="240" t="str">
        <f>IF(B64=0,"",'別紙様式2-1（交付金）'!$AJ$17)</f>
        <v/>
      </c>
      <c r="AN64" s="241" t="str">
        <f>IF(B64=0,"",'別紙様式2-1（交付金）'!$U$19)</f>
        <v/>
      </c>
      <c r="AO64" s="242" t="str">
        <f>IF(B64=0,"",'別紙様式2-1（交付金）'!$AC$19)</f>
        <v/>
      </c>
      <c r="AP64" s="240" t="str">
        <f>IF(B64=0,"",'別紙様式2-1（交付金）'!$AH$19)</f>
        <v/>
      </c>
      <c r="AQ64" s="241" t="str">
        <f>IF(B64=0,"",'別紙様式2-1（交付金）'!$U$20)</f>
        <v/>
      </c>
      <c r="AR64" s="241" t="str">
        <f>IF(B64=0,"",'別紙様式2-1（交付金）'!$U$21)</f>
        <v/>
      </c>
      <c r="AS64" s="241" t="str">
        <f>IF(B64=0,"",'別紙様式2-1（交付金）'!$N$22)</f>
        <v/>
      </c>
      <c r="AT64" s="241" t="str">
        <f>IF(B64=0,"",'別紙様式2-1（交付金）'!$N$23)</f>
        <v/>
      </c>
      <c r="AU64" s="242" t="str">
        <f>IF(B64=0,"",'別紙様式2-1（交付金）'!$V$23)</f>
        <v/>
      </c>
      <c r="AV64" s="241" t="str">
        <f>IF(B64=0,"",'別紙様式2-1（交付金）'!$Q$24)</f>
        <v/>
      </c>
      <c r="AW64" s="241" t="str">
        <f>IF(B64=0,"",'別紙様式2-1（交付金）'!$N$25)</f>
        <v/>
      </c>
      <c r="AX64" s="241" t="str">
        <f>IF(B64=0,"",'別紙様式2-1（交付金）'!$N$26)</f>
        <v/>
      </c>
      <c r="AY64" s="242" t="str">
        <f>IF(B64=0,"",'別紙様式2-1（交付金）'!$V$26)</f>
        <v/>
      </c>
      <c r="AZ64" s="241" t="str">
        <f>IF(B64=0,"",'別紙様式2-1（交付金）'!$Q$27)</f>
        <v/>
      </c>
      <c r="BA64" s="240" t="str">
        <f>IF(B64=0,"",'別紙様式2-1（交付金）'!$A$33)</f>
        <v/>
      </c>
      <c r="BB64" s="240" t="str">
        <f>IF(B64=0,"",'別紙様式2-1（交付金）'!$X$33)</f>
        <v/>
      </c>
      <c r="BC64" s="240" t="str">
        <f>IF(B64=0,"",'別紙様式2-1（交付金）'!$AI$37)</f>
        <v/>
      </c>
      <c r="BD64" s="240" t="str">
        <f>IF(B64=0,"",'別紙様式2-1（交付金）'!$H$38)</f>
        <v/>
      </c>
      <c r="BE64" s="240" t="str">
        <f>IF(B64=0,"",'別紙様式2-1（交付金）'!$M$38)</f>
        <v/>
      </c>
      <c r="BF64" s="243" t="str">
        <f>IF(B64=0,"",'別紙様式2-1（交付金）'!$U$38)</f>
        <v/>
      </c>
      <c r="BG64" s="243" t="str">
        <f>IF(B64=0,"",'別紙様式2-1（交付金）'!$H$39)</f>
        <v/>
      </c>
      <c r="BH64" s="240" t="str">
        <f>IF(B64=0,"",'別紙様式2-1（交付金）'!$M$39)</f>
        <v/>
      </c>
      <c r="BI64" s="240" t="str">
        <f>IF(B64=0,"",'別紙様式2-1（交付金）'!$R$39)</f>
        <v/>
      </c>
      <c r="BJ64" s="240" t="str">
        <f>IF(B64=0,"",'別紙様式2-1（交付金）'!$U$39)</f>
        <v/>
      </c>
      <c r="BK64" s="240" t="str">
        <f>IF(B64=0,"",'別紙様式2-1（交付金）'!$AA$39)</f>
        <v/>
      </c>
      <c r="BL64" s="244" t="str">
        <f>IF(B64=0,"",'別紙様式2-1（交付金）'!$AE$39)</f>
        <v/>
      </c>
      <c r="BM64" s="240" t="str">
        <f>IF(B64=0,"",'別紙様式2-1（交付金）'!$D$41)</f>
        <v/>
      </c>
      <c r="BN64" s="240" t="str">
        <f>IF(B64=0,"",'別紙様式2-1（交付金）'!$K$41)</f>
        <v/>
      </c>
      <c r="BO64" s="240" t="str">
        <f>IF(B64=0,"",'別紙様式2-1（交付金）'!$R$41)</f>
        <v/>
      </c>
      <c r="BP64" s="245" t="str">
        <f>IF(B64=0,"",'別紙様式2-1（交付金）'!$W$41)</f>
        <v/>
      </c>
      <c r="BQ64" s="245" t="str">
        <f>IF(B64=0,"",'別紙様式2-1（交付金）'!$D$43)</f>
        <v/>
      </c>
      <c r="BR64" s="240" t="str">
        <f>IF(B64=0,"",'別紙様式2-1（交付金）'!$D$44)</f>
        <v/>
      </c>
      <c r="BS64" s="240" t="str">
        <f>IF(B64=0,"",'別紙様式2-1（交付金）'!$D$45)</f>
        <v/>
      </c>
      <c r="BT64" s="239" t="str">
        <f>IF(B64=0,"",'別紙様式2-1（交付金）'!$L$44)</f>
        <v/>
      </c>
      <c r="BU64" s="240" t="str">
        <f>IF(B64=0,"",'別紙様式2-1（交付金）'!$AI$48)</f>
        <v/>
      </c>
      <c r="BV64" s="240" t="str">
        <f>IF(B64=0,"",'別紙様式2-1（交付金）'!$A$50)</f>
        <v/>
      </c>
      <c r="BW64" s="240" t="str">
        <f>IF(B64=0,"",'別紙様式2-1（交付金）'!$A$51)</f>
        <v/>
      </c>
      <c r="BX64" s="240" t="str">
        <f>IF(B64=0,"",'別紙様式2-1（交付金）'!$A$52)</f>
        <v/>
      </c>
      <c r="BY64" s="240" t="str">
        <f>IF(B64=0,"",'別紙様式2-1（交付金）'!$A$53)</f>
        <v/>
      </c>
      <c r="BZ64" s="240" t="str">
        <f>IF(B64=0,"",'別紙様式2-1（交付金）'!$A$54)</f>
        <v/>
      </c>
      <c r="CA64" s="240" t="str">
        <f>IF(B64=0,"",'別紙様式2-1（交付金）'!$A$55)</f>
        <v/>
      </c>
      <c r="CB64" s="240" t="str">
        <f>IF(B64=0,"",'別紙様式2-1（交付金）'!$A$56)</f>
        <v/>
      </c>
      <c r="CC64" s="240" t="str">
        <f>IF(B64=0,"",'別紙様式2-1（交付金）'!$A$57)</f>
        <v/>
      </c>
      <c r="CD64" s="240" t="str">
        <f>IF(B64=0,"",'別紙様式2-1（交付金）'!$A$58)</f>
        <v/>
      </c>
      <c r="CE64" s="240" t="str">
        <f>IF(B64=0,"",'別紙様式2-1（交付金）'!$AI$60)</f>
        <v/>
      </c>
      <c r="CF64" s="240" t="str">
        <f>IF(B64=0,"",'別紙様式2-1（交付金）'!$B$62)</f>
        <v/>
      </c>
      <c r="CG64" s="240" t="str">
        <f>IF(B64=0,"",'別紙様式2-1（交付金）'!$B$63)</f>
        <v/>
      </c>
      <c r="CH64" s="240" t="str">
        <f>IF(B64=0,"",'別紙様式2-1（交付金）'!$G$68)</f>
        <v/>
      </c>
      <c r="CI64" s="240" t="str">
        <f>IF(B64=0,"",'別紙様式2-1（交付金）'!$J$68)</f>
        <v/>
      </c>
      <c r="CJ64" s="240" t="str">
        <f>IF(B64=0,"",'別紙様式2-1（交付金）'!$AJ$77)</f>
        <v/>
      </c>
      <c r="CK64" s="240" t="str">
        <f>IF(B64=0,"",'別紙様式2-1（交付金）'!$AJ$80)</f>
        <v/>
      </c>
      <c r="CL64" s="240" t="str">
        <f>IF(B64=0,"",'別紙様式2-1（交付金）'!$AJ$81)</f>
        <v/>
      </c>
      <c r="CM64" s="240" t="str">
        <f>IF(B64=0,"",'別紙様式2-1（交付金）'!$AJ$84)</f>
        <v/>
      </c>
      <c r="CN64" s="240" t="str">
        <f>IF(B64=0,"",'別紙様式2-1（交付金）'!$AJ$87)</f>
        <v/>
      </c>
      <c r="CO64" s="240" t="str">
        <f>IF(B64=0,"",'別紙様式2-1（交付金）'!$AJ$90)</f>
        <v/>
      </c>
      <c r="CP64" s="240" t="str">
        <f>IF(B64=0,"",'別紙様式2-1（交付金）'!$AJ$91)</f>
        <v/>
      </c>
      <c r="CQ64" s="240" t="str">
        <f>IF(B64=0,"",'別紙様式2-1（交付金）'!$AJ$94)</f>
        <v/>
      </c>
      <c r="CR64" s="240" t="str">
        <f>IF(B64=0,"",'別紙様式2-1（交付金）'!$AJ$95)</f>
        <v/>
      </c>
      <c r="CS64" s="240" t="str">
        <f>IF(B64=0,"",'別紙様式2-1（交付金）'!$AJ$96)</f>
        <v/>
      </c>
    </row>
    <row r="65" spans="1:97">
      <c r="A65" s="239" t="str">
        <f t="shared" si="0"/>
        <v/>
      </c>
      <c r="B65" s="246">
        <f>IF(基本情報入力シート!C104=0,0,基本情報入力シート!C104)</f>
        <v>0</v>
      </c>
      <c r="C65" s="246" t="str">
        <f>IF(B65=0,"",'別紙様式2-2（交付金）'!C76)</f>
        <v/>
      </c>
      <c r="D65" s="246" t="str">
        <f>IF(B65=0,"",'別紙様式2-2（交付金）'!D76)</f>
        <v/>
      </c>
      <c r="E65" s="246" t="str">
        <f>IF(B65=0,"",'別紙様式2-2（交付金）'!E76)</f>
        <v/>
      </c>
      <c r="F65" s="246" t="str">
        <f>IF(B65=0,"",'別紙様式2-2（交付金）'!F76)</f>
        <v/>
      </c>
      <c r="G65" s="246" t="str">
        <f>IF(B65=0,"",'別紙様式2-2（交付金）'!G76)</f>
        <v/>
      </c>
      <c r="H65" s="247" t="str">
        <f>IF(B65=0,"",'別紙様式2-2（交付金）'!H76)</f>
        <v/>
      </c>
      <c r="I65" s="248" t="str">
        <f>IF(B65=0,"",'別紙様式2-2（交付金）'!I76)</f>
        <v/>
      </c>
      <c r="J65" s="249" t="str">
        <f>IF(B65=0,"",'別紙様式2-2（交付金）'!J76)</f>
        <v/>
      </c>
      <c r="K65" s="247" t="str">
        <f>IF(B65=0,"",'別紙様式2-2（交付金）'!N76)</f>
        <v/>
      </c>
      <c r="L65" s="247" t="str">
        <f>IF(B65=0,"",'別紙様式2-2（交付金）'!U76)</f>
        <v/>
      </c>
      <c r="M65" s="248" t="str">
        <f>IF(B65=0,"",'別紙様式2-2（交付金）'!W76)</f>
        <v/>
      </c>
      <c r="N65" s="248" t="str">
        <f>IF(B65=0,"",'別紙様式2-2（交付金）'!X76)</f>
        <v/>
      </c>
      <c r="O65" s="247" t="str">
        <f>IF(B65=0,"",'別紙様式2-2（交付金）'!Y76)</f>
        <v/>
      </c>
      <c r="P65" s="247" t="str">
        <f>IF(B65=0,"",'別紙様式2-2（交付金）'!Z76)</f>
        <v/>
      </c>
      <c r="Q65" s="237" t="str">
        <f>IF(B65=0,"",'別紙様式2-2（交付金）'!$F$5)</f>
        <v/>
      </c>
      <c r="R65" s="237" t="str">
        <f>IF(B65=0,"",'別紙様式2-2（交付金）'!$F$6)</f>
        <v/>
      </c>
      <c r="S65" s="238" t="str">
        <f>IF(B65=0,"",'別紙様式2-2（交付金）'!$AB$9)</f>
        <v/>
      </c>
      <c r="T65" s="238" t="str">
        <f>IF(B65=0,"",'別紙様式2-2（交付金）'!$AB$10)</f>
        <v/>
      </c>
      <c r="U65" s="238" t="str">
        <f>IF(B65=0,"",'別紙様式2-2（交付金）'!$AB$11)</f>
        <v/>
      </c>
      <c r="V65" s="238" t="str">
        <f>IF(B65=0,"",'別紙様式2-2（交付金）'!$AA$12)</f>
        <v/>
      </c>
      <c r="W65" s="239" t="str">
        <f>IF(B65=0,"",基本情報入力シート!$M$29)</f>
        <v/>
      </c>
      <c r="X65" s="239" t="str">
        <f>IF(B65=0,"",'別紙様式2-1（交付金）'!G$7)</f>
        <v/>
      </c>
      <c r="Y65" s="239" t="str">
        <f>IF(B65=0,"",'別紙様式2-1（交付金）'!$G$6)</f>
        <v/>
      </c>
      <c r="Z65" s="239" t="str">
        <f>IF(B65=0,"",'別紙様式2-1（交付金）'!$H$8)</f>
        <v/>
      </c>
      <c r="AA65" s="239" t="str">
        <f>IF(B65=0,"",'別紙様式2-1（交付金）'!$AE$1)</f>
        <v/>
      </c>
      <c r="AB65" s="239" t="str">
        <f>IF(B65=0,"",'別紙様式2-1（交付金）'!$G$9)</f>
        <v/>
      </c>
      <c r="AC65" s="239" t="str">
        <f>IF(B65=0,"",'別紙様式2-1（交付金）'!$G$10)</f>
        <v/>
      </c>
      <c r="AD65" s="240" t="str">
        <f>IF(B65=0,"",基本情報入力シート!$AB$40)</f>
        <v/>
      </c>
      <c r="AE65" s="239" t="str">
        <f>IF(B65=0,"",'別紙様式2-1（交付金）'!$S$69)</f>
        <v/>
      </c>
      <c r="AF65" s="239" t="str">
        <f>IF(B65=0,"",'別紙様式2-1（交付金）'!$Z$69)</f>
        <v/>
      </c>
      <c r="AG65" s="239" t="str">
        <f>IF(B65=0,"",'別紙様式2-1（交付金）'!$G$12)</f>
        <v/>
      </c>
      <c r="AH65" s="239" t="str">
        <f>IF(B65=0,"",'別紙様式2-1（交付金）'!$G$11)</f>
        <v/>
      </c>
      <c r="AI65" s="239" t="str">
        <f>IF(B65=0,"",'別紙様式2-1（交付金）'!$K$13)</f>
        <v/>
      </c>
      <c r="AJ65" s="239" t="str">
        <f>IF(B65=0,"",'別紙様式2-1（交付金）'!$Y$13)</f>
        <v/>
      </c>
      <c r="AK65" s="241" t="str">
        <f>IF(B65=0,"",'別紙様式2-1（交付金）'!$Z$16)</f>
        <v/>
      </c>
      <c r="AL65" s="241" t="str">
        <f>IF(B65=0,"",'別紙様式2-1（交付金）'!$Z$17)</f>
        <v/>
      </c>
      <c r="AM65" s="240" t="str">
        <f>IF(B65=0,"",'別紙様式2-1（交付金）'!$AJ$17)</f>
        <v/>
      </c>
      <c r="AN65" s="241" t="str">
        <f>IF(B65=0,"",'別紙様式2-1（交付金）'!$U$19)</f>
        <v/>
      </c>
      <c r="AO65" s="242" t="str">
        <f>IF(B65=0,"",'別紙様式2-1（交付金）'!$AC$19)</f>
        <v/>
      </c>
      <c r="AP65" s="240" t="str">
        <f>IF(B65=0,"",'別紙様式2-1（交付金）'!$AH$19)</f>
        <v/>
      </c>
      <c r="AQ65" s="241" t="str">
        <f>IF(B65=0,"",'別紙様式2-1（交付金）'!$U$20)</f>
        <v/>
      </c>
      <c r="AR65" s="241" t="str">
        <f>IF(B65=0,"",'別紙様式2-1（交付金）'!$U$21)</f>
        <v/>
      </c>
      <c r="AS65" s="241" t="str">
        <f>IF(B65=0,"",'別紙様式2-1（交付金）'!$N$22)</f>
        <v/>
      </c>
      <c r="AT65" s="241" t="str">
        <f>IF(B65=0,"",'別紙様式2-1（交付金）'!$N$23)</f>
        <v/>
      </c>
      <c r="AU65" s="242" t="str">
        <f>IF(B65=0,"",'別紙様式2-1（交付金）'!$V$23)</f>
        <v/>
      </c>
      <c r="AV65" s="241" t="str">
        <f>IF(B65=0,"",'別紙様式2-1（交付金）'!$Q$24)</f>
        <v/>
      </c>
      <c r="AW65" s="241" t="str">
        <f>IF(B65=0,"",'別紙様式2-1（交付金）'!$N$25)</f>
        <v/>
      </c>
      <c r="AX65" s="241" t="str">
        <f>IF(B65=0,"",'別紙様式2-1（交付金）'!$N$26)</f>
        <v/>
      </c>
      <c r="AY65" s="242" t="str">
        <f>IF(B65=0,"",'別紙様式2-1（交付金）'!$V$26)</f>
        <v/>
      </c>
      <c r="AZ65" s="241" t="str">
        <f>IF(B65=0,"",'別紙様式2-1（交付金）'!$Q$27)</f>
        <v/>
      </c>
      <c r="BA65" s="240" t="str">
        <f>IF(B65=0,"",'別紙様式2-1（交付金）'!$A$33)</f>
        <v/>
      </c>
      <c r="BB65" s="240" t="str">
        <f>IF(B65=0,"",'別紙様式2-1（交付金）'!$X$33)</f>
        <v/>
      </c>
      <c r="BC65" s="240" t="str">
        <f>IF(B65=0,"",'別紙様式2-1（交付金）'!$AI$37)</f>
        <v/>
      </c>
      <c r="BD65" s="240" t="str">
        <f>IF(B65=0,"",'別紙様式2-1（交付金）'!$H$38)</f>
        <v/>
      </c>
      <c r="BE65" s="240" t="str">
        <f>IF(B65=0,"",'別紙様式2-1（交付金）'!$M$38)</f>
        <v/>
      </c>
      <c r="BF65" s="243" t="str">
        <f>IF(B65=0,"",'別紙様式2-1（交付金）'!$U$38)</f>
        <v/>
      </c>
      <c r="BG65" s="243" t="str">
        <f>IF(B65=0,"",'別紙様式2-1（交付金）'!$H$39)</f>
        <v/>
      </c>
      <c r="BH65" s="240" t="str">
        <f>IF(B65=0,"",'別紙様式2-1（交付金）'!$M$39)</f>
        <v/>
      </c>
      <c r="BI65" s="240" t="str">
        <f>IF(B65=0,"",'別紙様式2-1（交付金）'!$R$39)</f>
        <v/>
      </c>
      <c r="BJ65" s="240" t="str">
        <f>IF(B65=0,"",'別紙様式2-1（交付金）'!$U$39)</f>
        <v/>
      </c>
      <c r="BK65" s="240" t="str">
        <f>IF(B65=0,"",'別紙様式2-1（交付金）'!$AA$39)</f>
        <v/>
      </c>
      <c r="BL65" s="244" t="str">
        <f>IF(B65=0,"",'別紙様式2-1（交付金）'!$AE$39)</f>
        <v/>
      </c>
      <c r="BM65" s="240" t="str">
        <f>IF(B65=0,"",'別紙様式2-1（交付金）'!$D$41)</f>
        <v/>
      </c>
      <c r="BN65" s="240" t="str">
        <f>IF(B65=0,"",'別紙様式2-1（交付金）'!$K$41)</f>
        <v/>
      </c>
      <c r="BO65" s="240" t="str">
        <f>IF(B65=0,"",'別紙様式2-1（交付金）'!$R$41)</f>
        <v/>
      </c>
      <c r="BP65" s="245" t="str">
        <f>IF(B65=0,"",'別紙様式2-1（交付金）'!$W$41)</f>
        <v/>
      </c>
      <c r="BQ65" s="245" t="str">
        <f>IF(B65=0,"",'別紙様式2-1（交付金）'!$D$43)</f>
        <v/>
      </c>
      <c r="BR65" s="240" t="str">
        <f>IF(B65=0,"",'別紙様式2-1（交付金）'!$D$44)</f>
        <v/>
      </c>
      <c r="BS65" s="240" t="str">
        <f>IF(B65=0,"",'別紙様式2-1（交付金）'!$D$45)</f>
        <v/>
      </c>
      <c r="BT65" s="239" t="str">
        <f>IF(B65=0,"",'別紙様式2-1（交付金）'!$L$44)</f>
        <v/>
      </c>
      <c r="BU65" s="240" t="str">
        <f>IF(B65=0,"",'別紙様式2-1（交付金）'!$AI$48)</f>
        <v/>
      </c>
      <c r="BV65" s="240" t="str">
        <f>IF(B65=0,"",'別紙様式2-1（交付金）'!$A$50)</f>
        <v/>
      </c>
      <c r="BW65" s="240" t="str">
        <f>IF(B65=0,"",'別紙様式2-1（交付金）'!$A$51)</f>
        <v/>
      </c>
      <c r="BX65" s="240" t="str">
        <f>IF(B65=0,"",'別紙様式2-1（交付金）'!$A$52)</f>
        <v/>
      </c>
      <c r="BY65" s="240" t="str">
        <f>IF(B65=0,"",'別紙様式2-1（交付金）'!$A$53)</f>
        <v/>
      </c>
      <c r="BZ65" s="240" t="str">
        <f>IF(B65=0,"",'別紙様式2-1（交付金）'!$A$54)</f>
        <v/>
      </c>
      <c r="CA65" s="240" t="str">
        <f>IF(B65=0,"",'別紙様式2-1（交付金）'!$A$55)</f>
        <v/>
      </c>
      <c r="CB65" s="240" t="str">
        <f>IF(B65=0,"",'別紙様式2-1（交付金）'!$A$56)</f>
        <v/>
      </c>
      <c r="CC65" s="240" t="str">
        <f>IF(B65=0,"",'別紙様式2-1（交付金）'!$A$57)</f>
        <v/>
      </c>
      <c r="CD65" s="240" t="str">
        <f>IF(B65=0,"",'別紙様式2-1（交付金）'!$A$58)</f>
        <v/>
      </c>
      <c r="CE65" s="240" t="str">
        <f>IF(B65=0,"",'別紙様式2-1（交付金）'!$AI$60)</f>
        <v/>
      </c>
      <c r="CF65" s="240" t="str">
        <f>IF(B65=0,"",'別紙様式2-1（交付金）'!$B$62)</f>
        <v/>
      </c>
      <c r="CG65" s="240" t="str">
        <f>IF(B65=0,"",'別紙様式2-1（交付金）'!$B$63)</f>
        <v/>
      </c>
      <c r="CH65" s="240" t="str">
        <f>IF(B65=0,"",'別紙様式2-1（交付金）'!$G$68)</f>
        <v/>
      </c>
      <c r="CI65" s="240" t="str">
        <f>IF(B65=0,"",'別紙様式2-1（交付金）'!$J$68)</f>
        <v/>
      </c>
      <c r="CJ65" s="240" t="str">
        <f>IF(B65=0,"",'別紙様式2-1（交付金）'!$AJ$77)</f>
        <v/>
      </c>
      <c r="CK65" s="240" t="str">
        <f>IF(B65=0,"",'別紙様式2-1（交付金）'!$AJ$80)</f>
        <v/>
      </c>
      <c r="CL65" s="240" t="str">
        <f>IF(B65=0,"",'別紙様式2-1（交付金）'!$AJ$81)</f>
        <v/>
      </c>
      <c r="CM65" s="240" t="str">
        <f>IF(B65=0,"",'別紙様式2-1（交付金）'!$AJ$84)</f>
        <v/>
      </c>
      <c r="CN65" s="240" t="str">
        <f>IF(B65=0,"",'別紙様式2-1（交付金）'!$AJ$87)</f>
        <v/>
      </c>
      <c r="CO65" s="240" t="str">
        <f>IF(B65=0,"",'別紙様式2-1（交付金）'!$AJ$90)</f>
        <v/>
      </c>
      <c r="CP65" s="240" t="str">
        <f>IF(B65=0,"",'別紙様式2-1（交付金）'!$AJ$91)</f>
        <v/>
      </c>
      <c r="CQ65" s="240" t="str">
        <f>IF(B65=0,"",'別紙様式2-1（交付金）'!$AJ$94)</f>
        <v/>
      </c>
      <c r="CR65" s="240" t="str">
        <f>IF(B65=0,"",'別紙様式2-1（交付金）'!$AJ$95)</f>
        <v/>
      </c>
      <c r="CS65" s="240" t="str">
        <f>IF(B65=0,"",'別紙様式2-1（交付金）'!$AJ$96)</f>
        <v/>
      </c>
    </row>
    <row r="66" spans="1:97">
      <c r="A66" s="239" t="str">
        <f t="shared" si="0"/>
        <v/>
      </c>
      <c r="B66" s="246">
        <f>IF(基本情報入力シート!C105=0,0,基本情報入力シート!C105)</f>
        <v>0</v>
      </c>
      <c r="C66" s="246" t="str">
        <f>IF(B66=0,"",'別紙様式2-2（交付金）'!C77)</f>
        <v/>
      </c>
      <c r="D66" s="246" t="str">
        <f>IF(B66=0,"",'別紙様式2-2（交付金）'!D77)</f>
        <v/>
      </c>
      <c r="E66" s="246" t="str">
        <f>IF(B66=0,"",'別紙様式2-2（交付金）'!E77)</f>
        <v/>
      </c>
      <c r="F66" s="246" t="str">
        <f>IF(B66=0,"",'別紙様式2-2（交付金）'!F77)</f>
        <v/>
      </c>
      <c r="G66" s="246" t="str">
        <f>IF(B66=0,"",'別紙様式2-2（交付金）'!G77)</f>
        <v/>
      </c>
      <c r="H66" s="247" t="str">
        <f>IF(B66=0,"",'別紙様式2-2（交付金）'!H77)</f>
        <v/>
      </c>
      <c r="I66" s="248" t="str">
        <f>IF(B66=0,"",'別紙様式2-2（交付金）'!I77)</f>
        <v/>
      </c>
      <c r="J66" s="249" t="str">
        <f>IF(B66=0,"",'別紙様式2-2（交付金）'!J77)</f>
        <v/>
      </c>
      <c r="K66" s="247" t="str">
        <f>IF(B66=0,"",'別紙様式2-2（交付金）'!N77)</f>
        <v/>
      </c>
      <c r="L66" s="247" t="str">
        <f>IF(B66=0,"",'別紙様式2-2（交付金）'!U77)</f>
        <v/>
      </c>
      <c r="M66" s="248" t="str">
        <f>IF(B66=0,"",'別紙様式2-2（交付金）'!W77)</f>
        <v/>
      </c>
      <c r="N66" s="248" t="str">
        <f>IF(B66=0,"",'別紙様式2-2（交付金）'!X77)</f>
        <v/>
      </c>
      <c r="O66" s="247" t="str">
        <f>IF(B66=0,"",'別紙様式2-2（交付金）'!Y77)</f>
        <v/>
      </c>
      <c r="P66" s="247" t="str">
        <f>IF(B66=0,"",'別紙様式2-2（交付金）'!Z77)</f>
        <v/>
      </c>
      <c r="Q66" s="237" t="str">
        <f>IF(B66=0,"",'別紙様式2-2（交付金）'!$F$5)</f>
        <v/>
      </c>
      <c r="R66" s="237" t="str">
        <f>IF(B66=0,"",'別紙様式2-2（交付金）'!$F$6)</f>
        <v/>
      </c>
      <c r="S66" s="238" t="str">
        <f>IF(B66=0,"",'別紙様式2-2（交付金）'!$AB$9)</f>
        <v/>
      </c>
      <c r="T66" s="238" t="str">
        <f>IF(B66=0,"",'別紙様式2-2（交付金）'!$AB$10)</f>
        <v/>
      </c>
      <c r="U66" s="238" t="str">
        <f>IF(B66=0,"",'別紙様式2-2（交付金）'!$AB$11)</f>
        <v/>
      </c>
      <c r="V66" s="238" t="str">
        <f>IF(B66=0,"",'別紙様式2-2（交付金）'!$AA$12)</f>
        <v/>
      </c>
      <c r="W66" s="239" t="str">
        <f>IF(B66=0,"",基本情報入力シート!$M$29)</f>
        <v/>
      </c>
      <c r="X66" s="239" t="str">
        <f>IF(B66=0,"",'別紙様式2-1（交付金）'!G$7)</f>
        <v/>
      </c>
      <c r="Y66" s="239" t="str">
        <f>IF(B66=0,"",'別紙様式2-1（交付金）'!$G$6)</f>
        <v/>
      </c>
      <c r="Z66" s="239" t="str">
        <f>IF(B66=0,"",'別紙様式2-1（交付金）'!$H$8)</f>
        <v/>
      </c>
      <c r="AA66" s="239" t="str">
        <f>IF(B66=0,"",'別紙様式2-1（交付金）'!$AE$1)</f>
        <v/>
      </c>
      <c r="AB66" s="239" t="str">
        <f>IF(B66=0,"",'別紙様式2-1（交付金）'!$G$9)</f>
        <v/>
      </c>
      <c r="AC66" s="239" t="str">
        <f>IF(B66=0,"",'別紙様式2-1（交付金）'!$G$10)</f>
        <v/>
      </c>
      <c r="AD66" s="240" t="str">
        <f>IF(B66=0,"",基本情報入力シート!$AB$40)</f>
        <v/>
      </c>
      <c r="AE66" s="239" t="str">
        <f>IF(B66=0,"",'別紙様式2-1（交付金）'!$S$69)</f>
        <v/>
      </c>
      <c r="AF66" s="239" t="str">
        <f>IF(B66=0,"",'別紙様式2-1（交付金）'!$Z$69)</f>
        <v/>
      </c>
      <c r="AG66" s="239" t="str">
        <f>IF(B66=0,"",'別紙様式2-1（交付金）'!$G$12)</f>
        <v/>
      </c>
      <c r="AH66" s="239" t="str">
        <f>IF(B66=0,"",'別紙様式2-1（交付金）'!$G$11)</f>
        <v/>
      </c>
      <c r="AI66" s="239" t="str">
        <f>IF(B66=0,"",'別紙様式2-1（交付金）'!$K$13)</f>
        <v/>
      </c>
      <c r="AJ66" s="239" t="str">
        <f>IF(B66=0,"",'別紙様式2-1（交付金）'!$Y$13)</f>
        <v/>
      </c>
      <c r="AK66" s="241" t="str">
        <f>IF(B66=0,"",'別紙様式2-1（交付金）'!$Z$16)</f>
        <v/>
      </c>
      <c r="AL66" s="241" t="str">
        <f>IF(B66=0,"",'別紙様式2-1（交付金）'!$Z$17)</f>
        <v/>
      </c>
      <c r="AM66" s="240" t="str">
        <f>IF(B66=0,"",'別紙様式2-1（交付金）'!$AJ$17)</f>
        <v/>
      </c>
      <c r="AN66" s="241" t="str">
        <f>IF(B66=0,"",'別紙様式2-1（交付金）'!$U$19)</f>
        <v/>
      </c>
      <c r="AO66" s="242" t="str">
        <f>IF(B66=0,"",'別紙様式2-1（交付金）'!$AC$19)</f>
        <v/>
      </c>
      <c r="AP66" s="240" t="str">
        <f>IF(B66=0,"",'別紙様式2-1（交付金）'!$AH$19)</f>
        <v/>
      </c>
      <c r="AQ66" s="241" t="str">
        <f>IF(B66=0,"",'別紙様式2-1（交付金）'!$U$20)</f>
        <v/>
      </c>
      <c r="AR66" s="241" t="str">
        <f>IF(B66=0,"",'別紙様式2-1（交付金）'!$U$21)</f>
        <v/>
      </c>
      <c r="AS66" s="241" t="str">
        <f>IF(B66=0,"",'別紙様式2-1（交付金）'!$N$22)</f>
        <v/>
      </c>
      <c r="AT66" s="241" t="str">
        <f>IF(B66=0,"",'別紙様式2-1（交付金）'!$N$23)</f>
        <v/>
      </c>
      <c r="AU66" s="242" t="str">
        <f>IF(B66=0,"",'別紙様式2-1（交付金）'!$V$23)</f>
        <v/>
      </c>
      <c r="AV66" s="241" t="str">
        <f>IF(B66=0,"",'別紙様式2-1（交付金）'!$Q$24)</f>
        <v/>
      </c>
      <c r="AW66" s="241" t="str">
        <f>IF(B66=0,"",'別紙様式2-1（交付金）'!$N$25)</f>
        <v/>
      </c>
      <c r="AX66" s="241" t="str">
        <f>IF(B66=0,"",'別紙様式2-1（交付金）'!$N$26)</f>
        <v/>
      </c>
      <c r="AY66" s="242" t="str">
        <f>IF(B66=0,"",'別紙様式2-1（交付金）'!$V$26)</f>
        <v/>
      </c>
      <c r="AZ66" s="241" t="str">
        <f>IF(B66=0,"",'別紙様式2-1（交付金）'!$Q$27)</f>
        <v/>
      </c>
      <c r="BA66" s="240" t="str">
        <f>IF(B66=0,"",'別紙様式2-1（交付金）'!$A$33)</f>
        <v/>
      </c>
      <c r="BB66" s="240" t="str">
        <f>IF(B66=0,"",'別紙様式2-1（交付金）'!$X$33)</f>
        <v/>
      </c>
      <c r="BC66" s="240" t="str">
        <f>IF(B66=0,"",'別紙様式2-1（交付金）'!$AI$37)</f>
        <v/>
      </c>
      <c r="BD66" s="240" t="str">
        <f>IF(B66=0,"",'別紙様式2-1（交付金）'!$H$38)</f>
        <v/>
      </c>
      <c r="BE66" s="240" t="str">
        <f>IF(B66=0,"",'別紙様式2-1（交付金）'!$M$38)</f>
        <v/>
      </c>
      <c r="BF66" s="243" t="str">
        <f>IF(B66=0,"",'別紙様式2-1（交付金）'!$U$38)</f>
        <v/>
      </c>
      <c r="BG66" s="243" t="str">
        <f>IF(B66=0,"",'別紙様式2-1（交付金）'!$H$39)</f>
        <v/>
      </c>
      <c r="BH66" s="240" t="str">
        <f>IF(B66=0,"",'別紙様式2-1（交付金）'!$M$39)</f>
        <v/>
      </c>
      <c r="BI66" s="240" t="str">
        <f>IF(B66=0,"",'別紙様式2-1（交付金）'!$R$39)</f>
        <v/>
      </c>
      <c r="BJ66" s="240" t="str">
        <f>IF(B66=0,"",'別紙様式2-1（交付金）'!$U$39)</f>
        <v/>
      </c>
      <c r="BK66" s="240" t="str">
        <f>IF(B66=0,"",'別紙様式2-1（交付金）'!$AA$39)</f>
        <v/>
      </c>
      <c r="BL66" s="244" t="str">
        <f>IF(B66=0,"",'別紙様式2-1（交付金）'!$AE$39)</f>
        <v/>
      </c>
      <c r="BM66" s="240" t="str">
        <f>IF(B66=0,"",'別紙様式2-1（交付金）'!$D$41)</f>
        <v/>
      </c>
      <c r="BN66" s="240" t="str">
        <f>IF(B66=0,"",'別紙様式2-1（交付金）'!$K$41)</f>
        <v/>
      </c>
      <c r="BO66" s="240" t="str">
        <f>IF(B66=0,"",'別紙様式2-1（交付金）'!$R$41)</f>
        <v/>
      </c>
      <c r="BP66" s="245" t="str">
        <f>IF(B66=0,"",'別紙様式2-1（交付金）'!$W$41)</f>
        <v/>
      </c>
      <c r="BQ66" s="245" t="str">
        <f>IF(B66=0,"",'別紙様式2-1（交付金）'!$D$43)</f>
        <v/>
      </c>
      <c r="BR66" s="240" t="str">
        <f>IF(B66=0,"",'別紙様式2-1（交付金）'!$D$44)</f>
        <v/>
      </c>
      <c r="BS66" s="240" t="str">
        <f>IF(B66=0,"",'別紙様式2-1（交付金）'!$D$45)</f>
        <v/>
      </c>
      <c r="BT66" s="239" t="str">
        <f>IF(B66=0,"",'別紙様式2-1（交付金）'!$L$44)</f>
        <v/>
      </c>
      <c r="BU66" s="240" t="str">
        <f>IF(B66=0,"",'別紙様式2-1（交付金）'!$AI$48)</f>
        <v/>
      </c>
      <c r="BV66" s="240" t="str">
        <f>IF(B66=0,"",'別紙様式2-1（交付金）'!$A$50)</f>
        <v/>
      </c>
      <c r="BW66" s="240" t="str">
        <f>IF(B66=0,"",'別紙様式2-1（交付金）'!$A$51)</f>
        <v/>
      </c>
      <c r="BX66" s="240" t="str">
        <f>IF(B66=0,"",'別紙様式2-1（交付金）'!$A$52)</f>
        <v/>
      </c>
      <c r="BY66" s="240" t="str">
        <f>IF(B66=0,"",'別紙様式2-1（交付金）'!$A$53)</f>
        <v/>
      </c>
      <c r="BZ66" s="240" t="str">
        <f>IF(B66=0,"",'別紙様式2-1（交付金）'!$A$54)</f>
        <v/>
      </c>
      <c r="CA66" s="240" t="str">
        <f>IF(B66=0,"",'別紙様式2-1（交付金）'!$A$55)</f>
        <v/>
      </c>
      <c r="CB66" s="240" t="str">
        <f>IF(B66=0,"",'別紙様式2-1（交付金）'!$A$56)</f>
        <v/>
      </c>
      <c r="CC66" s="240" t="str">
        <f>IF(B66=0,"",'別紙様式2-1（交付金）'!$A$57)</f>
        <v/>
      </c>
      <c r="CD66" s="240" t="str">
        <f>IF(B66=0,"",'別紙様式2-1（交付金）'!$A$58)</f>
        <v/>
      </c>
      <c r="CE66" s="240" t="str">
        <f>IF(B66=0,"",'別紙様式2-1（交付金）'!$AI$60)</f>
        <v/>
      </c>
      <c r="CF66" s="240" t="str">
        <f>IF(B66=0,"",'別紙様式2-1（交付金）'!$B$62)</f>
        <v/>
      </c>
      <c r="CG66" s="240" t="str">
        <f>IF(B66=0,"",'別紙様式2-1（交付金）'!$B$63)</f>
        <v/>
      </c>
      <c r="CH66" s="240" t="str">
        <f>IF(B66=0,"",'別紙様式2-1（交付金）'!$G$68)</f>
        <v/>
      </c>
      <c r="CI66" s="240" t="str">
        <f>IF(B66=0,"",'別紙様式2-1（交付金）'!$J$68)</f>
        <v/>
      </c>
      <c r="CJ66" s="240" t="str">
        <f>IF(B66=0,"",'別紙様式2-1（交付金）'!$AJ$77)</f>
        <v/>
      </c>
      <c r="CK66" s="240" t="str">
        <f>IF(B66=0,"",'別紙様式2-1（交付金）'!$AJ$80)</f>
        <v/>
      </c>
      <c r="CL66" s="240" t="str">
        <f>IF(B66=0,"",'別紙様式2-1（交付金）'!$AJ$81)</f>
        <v/>
      </c>
      <c r="CM66" s="240" t="str">
        <f>IF(B66=0,"",'別紙様式2-1（交付金）'!$AJ$84)</f>
        <v/>
      </c>
      <c r="CN66" s="240" t="str">
        <f>IF(B66=0,"",'別紙様式2-1（交付金）'!$AJ$87)</f>
        <v/>
      </c>
      <c r="CO66" s="240" t="str">
        <f>IF(B66=0,"",'別紙様式2-1（交付金）'!$AJ$90)</f>
        <v/>
      </c>
      <c r="CP66" s="240" t="str">
        <f>IF(B66=0,"",'別紙様式2-1（交付金）'!$AJ$91)</f>
        <v/>
      </c>
      <c r="CQ66" s="240" t="str">
        <f>IF(B66=0,"",'別紙様式2-1（交付金）'!$AJ$94)</f>
        <v/>
      </c>
      <c r="CR66" s="240" t="str">
        <f>IF(B66=0,"",'別紙様式2-1（交付金）'!$AJ$95)</f>
        <v/>
      </c>
      <c r="CS66" s="240" t="str">
        <f>IF(B66=0,"",'別紙様式2-1（交付金）'!$AJ$96)</f>
        <v/>
      </c>
    </row>
    <row r="67" spans="1:97">
      <c r="A67" s="239" t="str">
        <f t="shared" ref="A67:A100" si="1">IF(B67=0,"",A66+1)</f>
        <v/>
      </c>
      <c r="B67" s="246">
        <f>IF(基本情報入力シート!C106=0,0,基本情報入力シート!C106)</f>
        <v>0</v>
      </c>
      <c r="C67" s="246" t="str">
        <f>IF(B67=0,"",'別紙様式2-2（交付金）'!C78)</f>
        <v/>
      </c>
      <c r="D67" s="246" t="str">
        <f>IF(B67=0,"",'別紙様式2-2（交付金）'!D78)</f>
        <v/>
      </c>
      <c r="E67" s="246" t="str">
        <f>IF(B67=0,"",'別紙様式2-2（交付金）'!E78)</f>
        <v/>
      </c>
      <c r="F67" s="246" t="str">
        <f>IF(B67=0,"",'別紙様式2-2（交付金）'!F78)</f>
        <v/>
      </c>
      <c r="G67" s="246" t="str">
        <f>IF(B67=0,"",'別紙様式2-2（交付金）'!G78)</f>
        <v/>
      </c>
      <c r="H67" s="247" t="str">
        <f>IF(B67=0,"",'別紙様式2-2（交付金）'!H78)</f>
        <v/>
      </c>
      <c r="I67" s="248" t="str">
        <f>IF(B67=0,"",'別紙様式2-2（交付金）'!I78)</f>
        <v/>
      </c>
      <c r="J67" s="249" t="str">
        <f>IF(B67=0,"",'別紙様式2-2（交付金）'!J78)</f>
        <v/>
      </c>
      <c r="K67" s="247" t="str">
        <f>IF(B67=0,"",'別紙様式2-2（交付金）'!N78)</f>
        <v/>
      </c>
      <c r="L67" s="247" t="str">
        <f>IF(B67=0,"",'別紙様式2-2（交付金）'!U78)</f>
        <v/>
      </c>
      <c r="M67" s="248" t="str">
        <f>IF(B67=0,"",'別紙様式2-2（交付金）'!W78)</f>
        <v/>
      </c>
      <c r="N67" s="248" t="str">
        <f>IF(B67=0,"",'別紙様式2-2（交付金）'!X78)</f>
        <v/>
      </c>
      <c r="O67" s="247" t="str">
        <f>IF(B67=0,"",'別紙様式2-2（交付金）'!Y78)</f>
        <v/>
      </c>
      <c r="P67" s="247" t="str">
        <f>IF(B67=0,"",'別紙様式2-2（交付金）'!Z78)</f>
        <v/>
      </c>
      <c r="Q67" s="237" t="str">
        <f>IF(B67=0,"",'別紙様式2-2（交付金）'!$F$5)</f>
        <v/>
      </c>
      <c r="R67" s="237" t="str">
        <f>IF(B67=0,"",'別紙様式2-2（交付金）'!$F$6)</f>
        <v/>
      </c>
      <c r="S67" s="238" t="str">
        <f>IF(B67=0,"",'別紙様式2-2（交付金）'!$AB$9)</f>
        <v/>
      </c>
      <c r="T67" s="238" t="str">
        <f>IF(B67=0,"",'別紙様式2-2（交付金）'!$AB$10)</f>
        <v/>
      </c>
      <c r="U67" s="238" t="str">
        <f>IF(B67=0,"",'別紙様式2-2（交付金）'!$AB$11)</f>
        <v/>
      </c>
      <c r="V67" s="238" t="str">
        <f>IF(B67=0,"",'別紙様式2-2（交付金）'!$AA$12)</f>
        <v/>
      </c>
      <c r="W67" s="239" t="str">
        <f>IF(B67=0,"",基本情報入力シート!$M$29)</f>
        <v/>
      </c>
      <c r="X67" s="239" t="str">
        <f>IF(B67=0,"",'別紙様式2-1（交付金）'!G$7)</f>
        <v/>
      </c>
      <c r="Y67" s="239" t="str">
        <f>IF(B67=0,"",'別紙様式2-1（交付金）'!$G$6)</f>
        <v/>
      </c>
      <c r="Z67" s="239" t="str">
        <f>IF(B67=0,"",'別紙様式2-1（交付金）'!$H$8)</f>
        <v/>
      </c>
      <c r="AA67" s="239" t="str">
        <f>IF(B67=0,"",'別紙様式2-1（交付金）'!$AE$1)</f>
        <v/>
      </c>
      <c r="AB67" s="239" t="str">
        <f>IF(B67=0,"",'別紙様式2-1（交付金）'!$G$9)</f>
        <v/>
      </c>
      <c r="AC67" s="239" t="str">
        <f>IF(B67=0,"",'別紙様式2-1（交付金）'!$G$10)</f>
        <v/>
      </c>
      <c r="AD67" s="240" t="str">
        <f>IF(B67=0,"",基本情報入力シート!$AB$40)</f>
        <v/>
      </c>
      <c r="AE67" s="239" t="str">
        <f>IF(B67=0,"",'別紙様式2-1（交付金）'!$S$69)</f>
        <v/>
      </c>
      <c r="AF67" s="239" t="str">
        <f>IF(B67=0,"",'別紙様式2-1（交付金）'!$Z$69)</f>
        <v/>
      </c>
      <c r="AG67" s="239" t="str">
        <f>IF(B67=0,"",'別紙様式2-1（交付金）'!$G$12)</f>
        <v/>
      </c>
      <c r="AH67" s="239" t="str">
        <f>IF(B67=0,"",'別紙様式2-1（交付金）'!$G$11)</f>
        <v/>
      </c>
      <c r="AI67" s="239" t="str">
        <f>IF(B67=0,"",'別紙様式2-1（交付金）'!$K$13)</f>
        <v/>
      </c>
      <c r="AJ67" s="239" t="str">
        <f>IF(B67=0,"",'別紙様式2-1（交付金）'!$Y$13)</f>
        <v/>
      </c>
      <c r="AK67" s="241" t="str">
        <f>IF(B67=0,"",'別紙様式2-1（交付金）'!$Z$16)</f>
        <v/>
      </c>
      <c r="AL67" s="241" t="str">
        <f>IF(B67=0,"",'別紙様式2-1（交付金）'!$Z$17)</f>
        <v/>
      </c>
      <c r="AM67" s="240" t="str">
        <f>IF(B67=0,"",'別紙様式2-1（交付金）'!$AJ$17)</f>
        <v/>
      </c>
      <c r="AN67" s="241" t="str">
        <f>IF(B67=0,"",'別紙様式2-1（交付金）'!$U$19)</f>
        <v/>
      </c>
      <c r="AO67" s="242" t="str">
        <f>IF(B67=0,"",'別紙様式2-1（交付金）'!$AC$19)</f>
        <v/>
      </c>
      <c r="AP67" s="240" t="str">
        <f>IF(B67=0,"",'別紙様式2-1（交付金）'!$AH$19)</f>
        <v/>
      </c>
      <c r="AQ67" s="241" t="str">
        <f>IF(B67=0,"",'別紙様式2-1（交付金）'!$U$20)</f>
        <v/>
      </c>
      <c r="AR67" s="241" t="str">
        <f>IF(B67=0,"",'別紙様式2-1（交付金）'!$U$21)</f>
        <v/>
      </c>
      <c r="AS67" s="241" t="str">
        <f>IF(B67=0,"",'別紙様式2-1（交付金）'!$N$22)</f>
        <v/>
      </c>
      <c r="AT67" s="241" t="str">
        <f>IF(B67=0,"",'別紙様式2-1（交付金）'!$N$23)</f>
        <v/>
      </c>
      <c r="AU67" s="242" t="str">
        <f>IF(B67=0,"",'別紙様式2-1（交付金）'!$V$23)</f>
        <v/>
      </c>
      <c r="AV67" s="241" t="str">
        <f>IF(B67=0,"",'別紙様式2-1（交付金）'!$Q$24)</f>
        <v/>
      </c>
      <c r="AW67" s="241" t="str">
        <f>IF(B67=0,"",'別紙様式2-1（交付金）'!$N$25)</f>
        <v/>
      </c>
      <c r="AX67" s="241" t="str">
        <f>IF(B67=0,"",'別紙様式2-1（交付金）'!$N$26)</f>
        <v/>
      </c>
      <c r="AY67" s="242" t="str">
        <f>IF(B67=0,"",'別紙様式2-1（交付金）'!$V$26)</f>
        <v/>
      </c>
      <c r="AZ67" s="241" t="str">
        <f>IF(B67=0,"",'別紙様式2-1（交付金）'!$Q$27)</f>
        <v/>
      </c>
      <c r="BA67" s="240" t="str">
        <f>IF(B67=0,"",'別紙様式2-1（交付金）'!$A$33)</f>
        <v/>
      </c>
      <c r="BB67" s="240" t="str">
        <f>IF(B67=0,"",'別紙様式2-1（交付金）'!$X$33)</f>
        <v/>
      </c>
      <c r="BC67" s="240" t="str">
        <f>IF(B67=0,"",'別紙様式2-1（交付金）'!$AI$37)</f>
        <v/>
      </c>
      <c r="BD67" s="240" t="str">
        <f>IF(B67=0,"",'別紙様式2-1（交付金）'!$H$38)</f>
        <v/>
      </c>
      <c r="BE67" s="240" t="str">
        <f>IF(B67=0,"",'別紙様式2-1（交付金）'!$M$38)</f>
        <v/>
      </c>
      <c r="BF67" s="243" t="str">
        <f>IF(B67=0,"",'別紙様式2-1（交付金）'!$U$38)</f>
        <v/>
      </c>
      <c r="BG67" s="243" t="str">
        <f>IF(B67=0,"",'別紙様式2-1（交付金）'!$H$39)</f>
        <v/>
      </c>
      <c r="BH67" s="240" t="str">
        <f>IF(B67=0,"",'別紙様式2-1（交付金）'!$M$39)</f>
        <v/>
      </c>
      <c r="BI67" s="240" t="str">
        <f>IF(B67=0,"",'別紙様式2-1（交付金）'!$R$39)</f>
        <v/>
      </c>
      <c r="BJ67" s="240" t="str">
        <f>IF(B67=0,"",'別紙様式2-1（交付金）'!$U$39)</f>
        <v/>
      </c>
      <c r="BK67" s="240" t="str">
        <f>IF(B67=0,"",'別紙様式2-1（交付金）'!$AA$39)</f>
        <v/>
      </c>
      <c r="BL67" s="244" t="str">
        <f>IF(B67=0,"",'別紙様式2-1（交付金）'!$AE$39)</f>
        <v/>
      </c>
      <c r="BM67" s="240" t="str">
        <f>IF(B67=0,"",'別紙様式2-1（交付金）'!$D$41)</f>
        <v/>
      </c>
      <c r="BN67" s="240" t="str">
        <f>IF(B67=0,"",'別紙様式2-1（交付金）'!$K$41)</f>
        <v/>
      </c>
      <c r="BO67" s="240" t="str">
        <f>IF(B67=0,"",'別紙様式2-1（交付金）'!$R$41)</f>
        <v/>
      </c>
      <c r="BP67" s="245" t="str">
        <f>IF(B67=0,"",'別紙様式2-1（交付金）'!$W$41)</f>
        <v/>
      </c>
      <c r="BQ67" s="245" t="str">
        <f>IF(B67=0,"",'別紙様式2-1（交付金）'!$D$43)</f>
        <v/>
      </c>
      <c r="BR67" s="240" t="str">
        <f>IF(B67=0,"",'別紙様式2-1（交付金）'!$D$44)</f>
        <v/>
      </c>
      <c r="BS67" s="240" t="str">
        <f>IF(B67=0,"",'別紙様式2-1（交付金）'!$D$45)</f>
        <v/>
      </c>
      <c r="BT67" s="239" t="str">
        <f>IF(B67=0,"",'別紙様式2-1（交付金）'!$L$44)</f>
        <v/>
      </c>
      <c r="BU67" s="240" t="str">
        <f>IF(B67=0,"",'別紙様式2-1（交付金）'!$AI$48)</f>
        <v/>
      </c>
      <c r="BV67" s="240" t="str">
        <f>IF(B67=0,"",'別紙様式2-1（交付金）'!$A$50)</f>
        <v/>
      </c>
      <c r="BW67" s="240" t="str">
        <f>IF(B67=0,"",'別紙様式2-1（交付金）'!$A$51)</f>
        <v/>
      </c>
      <c r="BX67" s="240" t="str">
        <f>IF(B67=0,"",'別紙様式2-1（交付金）'!$A$52)</f>
        <v/>
      </c>
      <c r="BY67" s="240" t="str">
        <f>IF(B67=0,"",'別紙様式2-1（交付金）'!$A$53)</f>
        <v/>
      </c>
      <c r="BZ67" s="240" t="str">
        <f>IF(B67=0,"",'別紙様式2-1（交付金）'!$A$54)</f>
        <v/>
      </c>
      <c r="CA67" s="240" t="str">
        <f>IF(B67=0,"",'別紙様式2-1（交付金）'!$A$55)</f>
        <v/>
      </c>
      <c r="CB67" s="240" t="str">
        <f>IF(B67=0,"",'別紙様式2-1（交付金）'!$A$56)</f>
        <v/>
      </c>
      <c r="CC67" s="240" t="str">
        <f>IF(B67=0,"",'別紙様式2-1（交付金）'!$A$57)</f>
        <v/>
      </c>
      <c r="CD67" s="240" t="str">
        <f>IF(B67=0,"",'別紙様式2-1（交付金）'!$A$58)</f>
        <v/>
      </c>
      <c r="CE67" s="240" t="str">
        <f>IF(B67=0,"",'別紙様式2-1（交付金）'!$AI$60)</f>
        <v/>
      </c>
      <c r="CF67" s="240" t="str">
        <f>IF(B67=0,"",'別紙様式2-1（交付金）'!$B$62)</f>
        <v/>
      </c>
      <c r="CG67" s="240" t="str">
        <f>IF(B67=0,"",'別紙様式2-1（交付金）'!$B$63)</f>
        <v/>
      </c>
      <c r="CH67" s="240" t="str">
        <f>IF(B67=0,"",'別紙様式2-1（交付金）'!$G$68)</f>
        <v/>
      </c>
      <c r="CI67" s="240" t="str">
        <f>IF(B67=0,"",'別紙様式2-1（交付金）'!$J$68)</f>
        <v/>
      </c>
      <c r="CJ67" s="240" t="str">
        <f>IF(B67=0,"",'別紙様式2-1（交付金）'!$AJ$77)</f>
        <v/>
      </c>
      <c r="CK67" s="240" t="str">
        <f>IF(B67=0,"",'別紙様式2-1（交付金）'!$AJ$80)</f>
        <v/>
      </c>
      <c r="CL67" s="240" t="str">
        <f>IF(B67=0,"",'別紙様式2-1（交付金）'!$AJ$81)</f>
        <v/>
      </c>
      <c r="CM67" s="240" t="str">
        <f>IF(B67=0,"",'別紙様式2-1（交付金）'!$AJ$84)</f>
        <v/>
      </c>
      <c r="CN67" s="240" t="str">
        <f>IF(B67=0,"",'別紙様式2-1（交付金）'!$AJ$87)</f>
        <v/>
      </c>
      <c r="CO67" s="240" t="str">
        <f>IF(B67=0,"",'別紙様式2-1（交付金）'!$AJ$90)</f>
        <v/>
      </c>
      <c r="CP67" s="240" t="str">
        <f>IF(B67=0,"",'別紙様式2-1（交付金）'!$AJ$91)</f>
        <v/>
      </c>
      <c r="CQ67" s="240" t="str">
        <f>IF(B67=0,"",'別紙様式2-1（交付金）'!$AJ$94)</f>
        <v/>
      </c>
      <c r="CR67" s="240" t="str">
        <f>IF(B67=0,"",'別紙様式2-1（交付金）'!$AJ$95)</f>
        <v/>
      </c>
      <c r="CS67" s="240" t="str">
        <f>IF(B67=0,"",'別紙様式2-1（交付金）'!$AJ$96)</f>
        <v/>
      </c>
    </row>
    <row r="68" spans="1:97">
      <c r="A68" s="239" t="str">
        <f t="shared" si="1"/>
        <v/>
      </c>
      <c r="B68" s="246">
        <f>IF(基本情報入力シート!C107=0,0,基本情報入力シート!C107)</f>
        <v>0</v>
      </c>
      <c r="C68" s="246" t="str">
        <f>IF(B68=0,"",'別紙様式2-2（交付金）'!C79)</f>
        <v/>
      </c>
      <c r="D68" s="246" t="str">
        <f>IF(B68=0,"",'別紙様式2-2（交付金）'!D79)</f>
        <v/>
      </c>
      <c r="E68" s="246" t="str">
        <f>IF(B68=0,"",'別紙様式2-2（交付金）'!E79)</f>
        <v/>
      </c>
      <c r="F68" s="246" t="str">
        <f>IF(B68=0,"",'別紙様式2-2（交付金）'!F79)</f>
        <v/>
      </c>
      <c r="G68" s="246" t="str">
        <f>IF(B68=0,"",'別紙様式2-2（交付金）'!G79)</f>
        <v/>
      </c>
      <c r="H68" s="247" t="str">
        <f>IF(B68=0,"",'別紙様式2-2（交付金）'!H79)</f>
        <v/>
      </c>
      <c r="I68" s="248" t="str">
        <f>IF(B68=0,"",'別紙様式2-2（交付金）'!I79)</f>
        <v/>
      </c>
      <c r="J68" s="249" t="str">
        <f>IF(B68=0,"",'別紙様式2-2（交付金）'!J79)</f>
        <v/>
      </c>
      <c r="K68" s="247" t="str">
        <f>IF(B68=0,"",'別紙様式2-2（交付金）'!N79)</f>
        <v/>
      </c>
      <c r="L68" s="247" t="str">
        <f>IF(B68=0,"",'別紙様式2-2（交付金）'!U79)</f>
        <v/>
      </c>
      <c r="M68" s="248" t="str">
        <f>IF(B68=0,"",'別紙様式2-2（交付金）'!W79)</f>
        <v/>
      </c>
      <c r="N68" s="248" t="str">
        <f>IF(B68=0,"",'別紙様式2-2（交付金）'!X79)</f>
        <v/>
      </c>
      <c r="O68" s="247" t="str">
        <f>IF(B68=0,"",'別紙様式2-2（交付金）'!Y79)</f>
        <v/>
      </c>
      <c r="P68" s="247" t="str">
        <f>IF(B68=0,"",'別紙様式2-2（交付金）'!Z79)</f>
        <v/>
      </c>
      <c r="Q68" s="237" t="str">
        <f>IF(B68=0,"",'別紙様式2-2（交付金）'!$F$5)</f>
        <v/>
      </c>
      <c r="R68" s="237" t="str">
        <f>IF(B68=0,"",'別紙様式2-2（交付金）'!$F$6)</f>
        <v/>
      </c>
      <c r="S68" s="238" t="str">
        <f>IF(B68=0,"",'別紙様式2-2（交付金）'!$AB$9)</f>
        <v/>
      </c>
      <c r="T68" s="238" t="str">
        <f>IF(B68=0,"",'別紙様式2-2（交付金）'!$AB$10)</f>
        <v/>
      </c>
      <c r="U68" s="238" t="str">
        <f>IF(B68=0,"",'別紙様式2-2（交付金）'!$AB$11)</f>
        <v/>
      </c>
      <c r="V68" s="238" t="str">
        <f>IF(B68=0,"",'別紙様式2-2（交付金）'!$AA$12)</f>
        <v/>
      </c>
      <c r="W68" s="239" t="str">
        <f>IF(B68=0,"",基本情報入力シート!$M$29)</f>
        <v/>
      </c>
      <c r="X68" s="239" t="str">
        <f>IF(B68=0,"",'別紙様式2-1（交付金）'!G$7)</f>
        <v/>
      </c>
      <c r="Y68" s="239" t="str">
        <f>IF(B68=0,"",'別紙様式2-1（交付金）'!$G$6)</f>
        <v/>
      </c>
      <c r="Z68" s="239" t="str">
        <f>IF(B68=0,"",'別紙様式2-1（交付金）'!$H$8)</f>
        <v/>
      </c>
      <c r="AA68" s="239" t="str">
        <f>IF(B68=0,"",'別紙様式2-1（交付金）'!$AE$1)</f>
        <v/>
      </c>
      <c r="AB68" s="239" t="str">
        <f>IF(B68=0,"",'別紙様式2-1（交付金）'!$G$9)</f>
        <v/>
      </c>
      <c r="AC68" s="239" t="str">
        <f>IF(B68=0,"",'別紙様式2-1（交付金）'!$G$10)</f>
        <v/>
      </c>
      <c r="AD68" s="240" t="str">
        <f>IF(B68=0,"",基本情報入力シート!$AB$40)</f>
        <v/>
      </c>
      <c r="AE68" s="239" t="str">
        <f>IF(B68=0,"",'別紙様式2-1（交付金）'!$S$69)</f>
        <v/>
      </c>
      <c r="AF68" s="239" t="str">
        <f>IF(B68=0,"",'別紙様式2-1（交付金）'!$Z$69)</f>
        <v/>
      </c>
      <c r="AG68" s="239" t="str">
        <f>IF(B68=0,"",'別紙様式2-1（交付金）'!$G$12)</f>
        <v/>
      </c>
      <c r="AH68" s="239" t="str">
        <f>IF(B68=0,"",'別紙様式2-1（交付金）'!$G$11)</f>
        <v/>
      </c>
      <c r="AI68" s="239" t="str">
        <f>IF(B68=0,"",'別紙様式2-1（交付金）'!$K$13)</f>
        <v/>
      </c>
      <c r="AJ68" s="239" t="str">
        <f>IF(B68=0,"",'別紙様式2-1（交付金）'!$Y$13)</f>
        <v/>
      </c>
      <c r="AK68" s="241" t="str">
        <f>IF(B68=0,"",'別紙様式2-1（交付金）'!$Z$16)</f>
        <v/>
      </c>
      <c r="AL68" s="241" t="str">
        <f>IF(B68=0,"",'別紙様式2-1（交付金）'!$Z$17)</f>
        <v/>
      </c>
      <c r="AM68" s="240" t="str">
        <f>IF(B68=0,"",'別紙様式2-1（交付金）'!$AJ$17)</f>
        <v/>
      </c>
      <c r="AN68" s="241" t="str">
        <f>IF(B68=0,"",'別紙様式2-1（交付金）'!$U$19)</f>
        <v/>
      </c>
      <c r="AO68" s="242" t="str">
        <f>IF(B68=0,"",'別紙様式2-1（交付金）'!$AC$19)</f>
        <v/>
      </c>
      <c r="AP68" s="240" t="str">
        <f>IF(B68=0,"",'別紙様式2-1（交付金）'!$AH$19)</f>
        <v/>
      </c>
      <c r="AQ68" s="241" t="str">
        <f>IF(B68=0,"",'別紙様式2-1（交付金）'!$U$20)</f>
        <v/>
      </c>
      <c r="AR68" s="241" t="str">
        <f>IF(B68=0,"",'別紙様式2-1（交付金）'!$U$21)</f>
        <v/>
      </c>
      <c r="AS68" s="241" t="str">
        <f>IF(B68=0,"",'別紙様式2-1（交付金）'!$N$22)</f>
        <v/>
      </c>
      <c r="AT68" s="241" t="str">
        <f>IF(B68=0,"",'別紙様式2-1（交付金）'!$N$23)</f>
        <v/>
      </c>
      <c r="AU68" s="242" t="str">
        <f>IF(B68=0,"",'別紙様式2-1（交付金）'!$V$23)</f>
        <v/>
      </c>
      <c r="AV68" s="241" t="str">
        <f>IF(B68=0,"",'別紙様式2-1（交付金）'!$Q$24)</f>
        <v/>
      </c>
      <c r="AW68" s="241" t="str">
        <f>IF(B68=0,"",'別紙様式2-1（交付金）'!$N$25)</f>
        <v/>
      </c>
      <c r="AX68" s="241" t="str">
        <f>IF(B68=0,"",'別紙様式2-1（交付金）'!$N$26)</f>
        <v/>
      </c>
      <c r="AY68" s="242" t="str">
        <f>IF(B68=0,"",'別紙様式2-1（交付金）'!$V$26)</f>
        <v/>
      </c>
      <c r="AZ68" s="241" t="str">
        <f>IF(B68=0,"",'別紙様式2-1（交付金）'!$Q$27)</f>
        <v/>
      </c>
      <c r="BA68" s="240" t="str">
        <f>IF(B68=0,"",'別紙様式2-1（交付金）'!$A$33)</f>
        <v/>
      </c>
      <c r="BB68" s="240" t="str">
        <f>IF(B68=0,"",'別紙様式2-1（交付金）'!$X$33)</f>
        <v/>
      </c>
      <c r="BC68" s="240" t="str">
        <f>IF(B68=0,"",'別紙様式2-1（交付金）'!$AI$37)</f>
        <v/>
      </c>
      <c r="BD68" s="240" t="str">
        <f>IF(B68=0,"",'別紙様式2-1（交付金）'!$H$38)</f>
        <v/>
      </c>
      <c r="BE68" s="240" t="str">
        <f>IF(B68=0,"",'別紙様式2-1（交付金）'!$M$38)</f>
        <v/>
      </c>
      <c r="BF68" s="243" t="str">
        <f>IF(B68=0,"",'別紙様式2-1（交付金）'!$U$38)</f>
        <v/>
      </c>
      <c r="BG68" s="243" t="str">
        <f>IF(B68=0,"",'別紙様式2-1（交付金）'!$H$39)</f>
        <v/>
      </c>
      <c r="BH68" s="240" t="str">
        <f>IF(B68=0,"",'別紙様式2-1（交付金）'!$M$39)</f>
        <v/>
      </c>
      <c r="BI68" s="240" t="str">
        <f>IF(B68=0,"",'別紙様式2-1（交付金）'!$R$39)</f>
        <v/>
      </c>
      <c r="BJ68" s="240" t="str">
        <f>IF(B68=0,"",'別紙様式2-1（交付金）'!$U$39)</f>
        <v/>
      </c>
      <c r="BK68" s="240" t="str">
        <f>IF(B68=0,"",'別紙様式2-1（交付金）'!$AA$39)</f>
        <v/>
      </c>
      <c r="BL68" s="244" t="str">
        <f>IF(B68=0,"",'別紙様式2-1（交付金）'!$AE$39)</f>
        <v/>
      </c>
      <c r="BM68" s="240" t="str">
        <f>IF(B68=0,"",'別紙様式2-1（交付金）'!$D$41)</f>
        <v/>
      </c>
      <c r="BN68" s="240" t="str">
        <f>IF(B68=0,"",'別紙様式2-1（交付金）'!$K$41)</f>
        <v/>
      </c>
      <c r="BO68" s="240" t="str">
        <f>IF(B68=0,"",'別紙様式2-1（交付金）'!$R$41)</f>
        <v/>
      </c>
      <c r="BP68" s="245" t="str">
        <f>IF(B68=0,"",'別紙様式2-1（交付金）'!$W$41)</f>
        <v/>
      </c>
      <c r="BQ68" s="245" t="str">
        <f>IF(B68=0,"",'別紙様式2-1（交付金）'!$D$43)</f>
        <v/>
      </c>
      <c r="BR68" s="240" t="str">
        <f>IF(B68=0,"",'別紙様式2-1（交付金）'!$D$44)</f>
        <v/>
      </c>
      <c r="BS68" s="240" t="str">
        <f>IF(B68=0,"",'別紙様式2-1（交付金）'!$D$45)</f>
        <v/>
      </c>
      <c r="BT68" s="239" t="str">
        <f>IF(B68=0,"",'別紙様式2-1（交付金）'!$L$44)</f>
        <v/>
      </c>
      <c r="BU68" s="240" t="str">
        <f>IF(B68=0,"",'別紙様式2-1（交付金）'!$AI$48)</f>
        <v/>
      </c>
      <c r="BV68" s="240" t="str">
        <f>IF(B68=0,"",'別紙様式2-1（交付金）'!$A$50)</f>
        <v/>
      </c>
      <c r="BW68" s="240" t="str">
        <f>IF(B68=0,"",'別紙様式2-1（交付金）'!$A$51)</f>
        <v/>
      </c>
      <c r="BX68" s="240" t="str">
        <f>IF(B68=0,"",'別紙様式2-1（交付金）'!$A$52)</f>
        <v/>
      </c>
      <c r="BY68" s="240" t="str">
        <f>IF(B68=0,"",'別紙様式2-1（交付金）'!$A$53)</f>
        <v/>
      </c>
      <c r="BZ68" s="240" t="str">
        <f>IF(B68=0,"",'別紙様式2-1（交付金）'!$A$54)</f>
        <v/>
      </c>
      <c r="CA68" s="240" t="str">
        <f>IF(B68=0,"",'別紙様式2-1（交付金）'!$A$55)</f>
        <v/>
      </c>
      <c r="CB68" s="240" t="str">
        <f>IF(B68=0,"",'別紙様式2-1（交付金）'!$A$56)</f>
        <v/>
      </c>
      <c r="CC68" s="240" t="str">
        <f>IF(B68=0,"",'別紙様式2-1（交付金）'!$A$57)</f>
        <v/>
      </c>
      <c r="CD68" s="240" t="str">
        <f>IF(B68=0,"",'別紙様式2-1（交付金）'!$A$58)</f>
        <v/>
      </c>
      <c r="CE68" s="240" t="str">
        <f>IF(B68=0,"",'別紙様式2-1（交付金）'!$AI$60)</f>
        <v/>
      </c>
      <c r="CF68" s="240" t="str">
        <f>IF(B68=0,"",'別紙様式2-1（交付金）'!$B$62)</f>
        <v/>
      </c>
      <c r="CG68" s="240" t="str">
        <f>IF(B68=0,"",'別紙様式2-1（交付金）'!$B$63)</f>
        <v/>
      </c>
      <c r="CH68" s="240" t="str">
        <f>IF(B68=0,"",'別紙様式2-1（交付金）'!$G$68)</f>
        <v/>
      </c>
      <c r="CI68" s="240" t="str">
        <f>IF(B68=0,"",'別紙様式2-1（交付金）'!$J$68)</f>
        <v/>
      </c>
      <c r="CJ68" s="240" t="str">
        <f>IF(B68=0,"",'別紙様式2-1（交付金）'!$AJ$77)</f>
        <v/>
      </c>
      <c r="CK68" s="240" t="str">
        <f>IF(B68=0,"",'別紙様式2-1（交付金）'!$AJ$80)</f>
        <v/>
      </c>
      <c r="CL68" s="240" t="str">
        <f>IF(B68=0,"",'別紙様式2-1（交付金）'!$AJ$81)</f>
        <v/>
      </c>
      <c r="CM68" s="240" t="str">
        <f>IF(B68=0,"",'別紙様式2-1（交付金）'!$AJ$84)</f>
        <v/>
      </c>
      <c r="CN68" s="240" t="str">
        <f>IF(B68=0,"",'別紙様式2-1（交付金）'!$AJ$87)</f>
        <v/>
      </c>
      <c r="CO68" s="240" t="str">
        <f>IF(B68=0,"",'別紙様式2-1（交付金）'!$AJ$90)</f>
        <v/>
      </c>
      <c r="CP68" s="240" t="str">
        <f>IF(B68=0,"",'別紙様式2-1（交付金）'!$AJ$91)</f>
        <v/>
      </c>
      <c r="CQ68" s="240" t="str">
        <f>IF(B68=0,"",'別紙様式2-1（交付金）'!$AJ$94)</f>
        <v/>
      </c>
      <c r="CR68" s="240" t="str">
        <f>IF(B68=0,"",'別紙様式2-1（交付金）'!$AJ$95)</f>
        <v/>
      </c>
      <c r="CS68" s="240" t="str">
        <f>IF(B68=0,"",'別紙様式2-1（交付金）'!$AJ$96)</f>
        <v/>
      </c>
    </row>
    <row r="69" spans="1:97">
      <c r="A69" s="239" t="str">
        <f t="shared" si="1"/>
        <v/>
      </c>
      <c r="B69" s="246">
        <f>IF(基本情報入力シート!C108=0,0,基本情報入力シート!C108)</f>
        <v>0</v>
      </c>
      <c r="C69" s="246" t="str">
        <f>IF(B69=0,"",'別紙様式2-2（交付金）'!C80)</f>
        <v/>
      </c>
      <c r="D69" s="246" t="str">
        <f>IF(B69=0,"",'別紙様式2-2（交付金）'!D80)</f>
        <v/>
      </c>
      <c r="E69" s="246" t="str">
        <f>IF(B69=0,"",'別紙様式2-2（交付金）'!E80)</f>
        <v/>
      </c>
      <c r="F69" s="246" t="str">
        <f>IF(B69=0,"",'別紙様式2-2（交付金）'!F80)</f>
        <v/>
      </c>
      <c r="G69" s="246" t="str">
        <f>IF(B69=0,"",'別紙様式2-2（交付金）'!G80)</f>
        <v/>
      </c>
      <c r="H69" s="247" t="str">
        <f>IF(B69=0,"",'別紙様式2-2（交付金）'!H80)</f>
        <v/>
      </c>
      <c r="I69" s="248" t="str">
        <f>IF(B69=0,"",'別紙様式2-2（交付金）'!I80)</f>
        <v/>
      </c>
      <c r="J69" s="249" t="str">
        <f>IF(B69=0,"",'別紙様式2-2（交付金）'!J80)</f>
        <v/>
      </c>
      <c r="K69" s="247" t="str">
        <f>IF(B69=0,"",'別紙様式2-2（交付金）'!N80)</f>
        <v/>
      </c>
      <c r="L69" s="247" t="str">
        <f>IF(B69=0,"",'別紙様式2-2（交付金）'!U80)</f>
        <v/>
      </c>
      <c r="M69" s="248" t="str">
        <f>IF(B69=0,"",'別紙様式2-2（交付金）'!W80)</f>
        <v/>
      </c>
      <c r="N69" s="248" t="str">
        <f>IF(B69=0,"",'別紙様式2-2（交付金）'!X80)</f>
        <v/>
      </c>
      <c r="O69" s="247" t="str">
        <f>IF(B69=0,"",'別紙様式2-2（交付金）'!Y80)</f>
        <v/>
      </c>
      <c r="P69" s="247" t="str">
        <f>IF(B69=0,"",'別紙様式2-2（交付金）'!Z80)</f>
        <v/>
      </c>
      <c r="Q69" s="237" t="str">
        <f>IF(B69=0,"",'別紙様式2-2（交付金）'!$F$5)</f>
        <v/>
      </c>
      <c r="R69" s="237" t="str">
        <f>IF(B69=0,"",'別紙様式2-2（交付金）'!$F$6)</f>
        <v/>
      </c>
      <c r="S69" s="238" t="str">
        <f>IF(B69=0,"",'別紙様式2-2（交付金）'!$AB$9)</f>
        <v/>
      </c>
      <c r="T69" s="238" t="str">
        <f>IF(B69=0,"",'別紙様式2-2（交付金）'!$AB$10)</f>
        <v/>
      </c>
      <c r="U69" s="238" t="str">
        <f>IF(B69=0,"",'別紙様式2-2（交付金）'!$AB$11)</f>
        <v/>
      </c>
      <c r="V69" s="238" t="str">
        <f>IF(B69=0,"",'別紙様式2-2（交付金）'!$AA$12)</f>
        <v/>
      </c>
      <c r="W69" s="239" t="str">
        <f>IF(B69=0,"",基本情報入力シート!$M$29)</f>
        <v/>
      </c>
      <c r="X69" s="239" t="str">
        <f>IF(B69=0,"",'別紙様式2-1（交付金）'!G$7)</f>
        <v/>
      </c>
      <c r="Y69" s="239" t="str">
        <f>IF(B69=0,"",'別紙様式2-1（交付金）'!$G$6)</f>
        <v/>
      </c>
      <c r="Z69" s="239" t="str">
        <f>IF(B69=0,"",'別紙様式2-1（交付金）'!$H$8)</f>
        <v/>
      </c>
      <c r="AA69" s="239" t="str">
        <f>IF(B69=0,"",'別紙様式2-1（交付金）'!$AE$1)</f>
        <v/>
      </c>
      <c r="AB69" s="239" t="str">
        <f>IF(B69=0,"",'別紙様式2-1（交付金）'!$G$9)</f>
        <v/>
      </c>
      <c r="AC69" s="239" t="str">
        <f>IF(B69=0,"",'別紙様式2-1（交付金）'!$G$10)</f>
        <v/>
      </c>
      <c r="AD69" s="240" t="str">
        <f>IF(B69=0,"",基本情報入力シート!$AB$40)</f>
        <v/>
      </c>
      <c r="AE69" s="239" t="str">
        <f>IF(B69=0,"",'別紙様式2-1（交付金）'!$S$69)</f>
        <v/>
      </c>
      <c r="AF69" s="239" t="str">
        <f>IF(B69=0,"",'別紙様式2-1（交付金）'!$Z$69)</f>
        <v/>
      </c>
      <c r="AG69" s="239" t="str">
        <f>IF(B69=0,"",'別紙様式2-1（交付金）'!$G$12)</f>
        <v/>
      </c>
      <c r="AH69" s="239" t="str">
        <f>IF(B69=0,"",'別紙様式2-1（交付金）'!$G$11)</f>
        <v/>
      </c>
      <c r="AI69" s="239" t="str">
        <f>IF(B69=0,"",'別紙様式2-1（交付金）'!$K$13)</f>
        <v/>
      </c>
      <c r="AJ69" s="239" t="str">
        <f>IF(B69=0,"",'別紙様式2-1（交付金）'!$Y$13)</f>
        <v/>
      </c>
      <c r="AK69" s="241" t="str">
        <f>IF(B69=0,"",'別紙様式2-1（交付金）'!$Z$16)</f>
        <v/>
      </c>
      <c r="AL69" s="241" t="str">
        <f>IF(B69=0,"",'別紙様式2-1（交付金）'!$Z$17)</f>
        <v/>
      </c>
      <c r="AM69" s="240" t="str">
        <f>IF(B69=0,"",'別紙様式2-1（交付金）'!$AJ$17)</f>
        <v/>
      </c>
      <c r="AN69" s="241" t="str">
        <f>IF(B69=0,"",'別紙様式2-1（交付金）'!$U$19)</f>
        <v/>
      </c>
      <c r="AO69" s="242" t="str">
        <f>IF(B69=0,"",'別紙様式2-1（交付金）'!$AC$19)</f>
        <v/>
      </c>
      <c r="AP69" s="240" t="str">
        <f>IF(B69=0,"",'別紙様式2-1（交付金）'!$AH$19)</f>
        <v/>
      </c>
      <c r="AQ69" s="241" t="str">
        <f>IF(B69=0,"",'別紙様式2-1（交付金）'!$U$20)</f>
        <v/>
      </c>
      <c r="AR69" s="241" t="str">
        <f>IF(B69=0,"",'別紙様式2-1（交付金）'!$U$21)</f>
        <v/>
      </c>
      <c r="AS69" s="241" t="str">
        <f>IF(B69=0,"",'別紙様式2-1（交付金）'!$N$22)</f>
        <v/>
      </c>
      <c r="AT69" s="241" t="str">
        <f>IF(B69=0,"",'別紙様式2-1（交付金）'!$N$23)</f>
        <v/>
      </c>
      <c r="AU69" s="242" t="str">
        <f>IF(B69=0,"",'別紙様式2-1（交付金）'!$V$23)</f>
        <v/>
      </c>
      <c r="AV69" s="241" t="str">
        <f>IF(B69=0,"",'別紙様式2-1（交付金）'!$Q$24)</f>
        <v/>
      </c>
      <c r="AW69" s="241" t="str">
        <f>IF(B69=0,"",'別紙様式2-1（交付金）'!$N$25)</f>
        <v/>
      </c>
      <c r="AX69" s="241" t="str">
        <f>IF(B69=0,"",'別紙様式2-1（交付金）'!$N$26)</f>
        <v/>
      </c>
      <c r="AY69" s="242" t="str">
        <f>IF(B69=0,"",'別紙様式2-1（交付金）'!$V$26)</f>
        <v/>
      </c>
      <c r="AZ69" s="241" t="str">
        <f>IF(B69=0,"",'別紙様式2-1（交付金）'!$Q$27)</f>
        <v/>
      </c>
      <c r="BA69" s="240" t="str">
        <f>IF(B69=0,"",'別紙様式2-1（交付金）'!$A$33)</f>
        <v/>
      </c>
      <c r="BB69" s="240" t="str">
        <f>IF(B69=0,"",'別紙様式2-1（交付金）'!$X$33)</f>
        <v/>
      </c>
      <c r="BC69" s="240" t="str">
        <f>IF(B69=0,"",'別紙様式2-1（交付金）'!$AI$37)</f>
        <v/>
      </c>
      <c r="BD69" s="240" t="str">
        <f>IF(B69=0,"",'別紙様式2-1（交付金）'!$H$38)</f>
        <v/>
      </c>
      <c r="BE69" s="240" t="str">
        <f>IF(B69=0,"",'別紙様式2-1（交付金）'!$M$38)</f>
        <v/>
      </c>
      <c r="BF69" s="243" t="str">
        <f>IF(B69=0,"",'別紙様式2-1（交付金）'!$U$38)</f>
        <v/>
      </c>
      <c r="BG69" s="243" t="str">
        <f>IF(B69=0,"",'別紙様式2-1（交付金）'!$H$39)</f>
        <v/>
      </c>
      <c r="BH69" s="240" t="str">
        <f>IF(B69=0,"",'別紙様式2-1（交付金）'!$M$39)</f>
        <v/>
      </c>
      <c r="BI69" s="240" t="str">
        <f>IF(B69=0,"",'別紙様式2-1（交付金）'!$R$39)</f>
        <v/>
      </c>
      <c r="BJ69" s="240" t="str">
        <f>IF(B69=0,"",'別紙様式2-1（交付金）'!$U$39)</f>
        <v/>
      </c>
      <c r="BK69" s="240" t="str">
        <f>IF(B69=0,"",'別紙様式2-1（交付金）'!$AA$39)</f>
        <v/>
      </c>
      <c r="BL69" s="244" t="str">
        <f>IF(B69=0,"",'別紙様式2-1（交付金）'!$AE$39)</f>
        <v/>
      </c>
      <c r="BM69" s="240" t="str">
        <f>IF(B69=0,"",'別紙様式2-1（交付金）'!$D$41)</f>
        <v/>
      </c>
      <c r="BN69" s="240" t="str">
        <f>IF(B69=0,"",'別紙様式2-1（交付金）'!$K$41)</f>
        <v/>
      </c>
      <c r="BO69" s="240" t="str">
        <f>IF(B69=0,"",'別紙様式2-1（交付金）'!$R$41)</f>
        <v/>
      </c>
      <c r="BP69" s="245" t="str">
        <f>IF(B69=0,"",'別紙様式2-1（交付金）'!$W$41)</f>
        <v/>
      </c>
      <c r="BQ69" s="245" t="str">
        <f>IF(B69=0,"",'別紙様式2-1（交付金）'!$D$43)</f>
        <v/>
      </c>
      <c r="BR69" s="240" t="str">
        <f>IF(B69=0,"",'別紙様式2-1（交付金）'!$D$44)</f>
        <v/>
      </c>
      <c r="BS69" s="240" t="str">
        <f>IF(B69=0,"",'別紙様式2-1（交付金）'!$D$45)</f>
        <v/>
      </c>
      <c r="BT69" s="239" t="str">
        <f>IF(B69=0,"",'別紙様式2-1（交付金）'!$L$44)</f>
        <v/>
      </c>
      <c r="BU69" s="240" t="str">
        <f>IF(B69=0,"",'別紙様式2-1（交付金）'!$AI$48)</f>
        <v/>
      </c>
      <c r="BV69" s="240" t="str">
        <f>IF(B69=0,"",'別紙様式2-1（交付金）'!$A$50)</f>
        <v/>
      </c>
      <c r="BW69" s="240" t="str">
        <f>IF(B69=0,"",'別紙様式2-1（交付金）'!$A$51)</f>
        <v/>
      </c>
      <c r="BX69" s="240" t="str">
        <f>IF(B69=0,"",'別紙様式2-1（交付金）'!$A$52)</f>
        <v/>
      </c>
      <c r="BY69" s="240" t="str">
        <f>IF(B69=0,"",'別紙様式2-1（交付金）'!$A$53)</f>
        <v/>
      </c>
      <c r="BZ69" s="240" t="str">
        <f>IF(B69=0,"",'別紙様式2-1（交付金）'!$A$54)</f>
        <v/>
      </c>
      <c r="CA69" s="240" t="str">
        <f>IF(B69=0,"",'別紙様式2-1（交付金）'!$A$55)</f>
        <v/>
      </c>
      <c r="CB69" s="240" t="str">
        <f>IF(B69=0,"",'別紙様式2-1（交付金）'!$A$56)</f>
        <v/>
      </c>
      <c r="CC69" s="240" t="str">
        <f>IF(B69=0,"",'別紙様式2-1（交付金）'!$A$57)</f>
        <v/>
      </c>
      <c r="CD69" s="240" t="str">
        <f>IF(B69=0,"",'別紙様式2-1（交付金）'!$A$58)</f>
        <v/>
      </c>
      <c r="CE69" s="240" t="str">
        <f>IF(B69=0,"",'別紙様式2-1（交付金）'!$AI$60)</f>
        <v/>
      </c>
      <c r="CF69" s="240" t="str">
        <f>IF(B69=0,"",'別紙様式2-1（交付金）'!$B$62)</f>
        <v/>
      </c>
      <c r="CG69" s="240" t="str">
        <f>IF(B69=0,"",'別紙様式2-1（交付金）'!$B$63)</f>
        <v/>
      </c>
      <c r="CH69" s="240" t="str">
        <f>IF(B69=0,"",'別紙様式2-1（交付金）'!$G$68)</f>
        <v/>
      </c>
      <c r="CI69" s="240" t="str">
        <f>IF(B69=0,"",'別紙様式2-1（交付金）'!$J$68)</f>
        <v/>
      </c>
      <c r="CJ69" s="240" t="str">
        <f>IF(B69=0,"",'別紙様式2-1（交付金）'!$AJ$77)</f>
        <v/>
      </c>
      <c r="CK69" s="240" t="str">
        <f>IF(B69=0,"",'別紙様式2-1（交付金）'!$AJ$80)</f>
        <v/>
      </c>
      <c r="CL69" s="240" t="str">
        <f>IF(B69=0,"",'別紙様式2-1（交付金）'!$AJ$81)</f>
        <v/>
      </c>
      <c r="CM69" s="240" t="str">
        <f>IF(B69=0,"",'別紙様式2-1（交付金）'!$AJ$84)</f>
        <v/>
      </c>
      <c r="CN69" s="240" t="str">
        <f>IF(B69=0,"",'別紙様式2-1（交付金）'!$AJ$87)</f>
        <v/>
      </c>
      <c r="CO69" s="240" t="str">
        <f>IF(B69=0,"",'別紙様式2-1（交付金）'!$AJ$90)</f>
        <v/>
      </c>
      <c r="CP69" s="240" t="str">
        <f>IF(B69=0,"",'別紙様式2-1（交付金）'!$AJ$91)</f>
        <v/>
      </c>
      <c r="CQ69" s="240" t="str">
        <f>IF(B69=0,"",'別紙様式2-1（交付金）'!$AJ$94)</f>
        <v/>
      </c>
      <c r="CR69" s="240" t="str">
        <f>IF(B69=0,"",'別紙様式2-1（交付金）'!$AJ$95)</f>
        <v/>
      </c>
      <c r="CS69" s="240" t="str">
        <f>IF(B69=0,"",'別紙様式2-1（交付金）'!$AJ$96)</f>
        <v/>
      </c>
    </row>
    <row r="70" spans="1:97">
      <c r="A70" s="239" t="str">
        <f t="shared" si="1"/>
        <v/>
      </c>
      <c r="B70" s="246">
        <f>IF(基本情報入力シート!C109=0,0,基本情報入力シート!C109)</f>
        <v>0</v>
      </c>
      <c r="C70" s="246" t="str">
        <f>IF(B70=0,"",'別紙様式2-2（交付金）'!C81)</f>
        <v/>
      </c>
      <c r="D70" s="246" t="str">
        <f>IF(B70=0,"",'別紙様式2-2（交付金）'!D81)</f>
        <v/>
      </c>
      <c r="E70" s="246" t="str">
        <f>IF(B70=0,"",'別紙様式2-2（交付金）'!E81)</f>
        <v/>
      </c>
      <c r="F70" s="246" t="str">
        <f>IF(B70=0,"",'別紙様式2-2（交付金）'!F81)</f>
        <v/>
      </c>
      <c r="G70" s="246" t="str">
        <f>IF(B70=0,"",'別紙様式2-2（交付金）'!G81)</f>
        <v/>
      </c>
      <c r="H70" s="247" t="str">
        <f>IF(B70=0,"",'別紙様式2-2（交付金）'!H81)</f>
        <v/>
      </c>
      <c r="I70" s="248" t="str">
        <f>IF(B70=0,"",'別紙様式2-2（交付金）'!I81)</f>
        <v/>
      </c>
      <c r="J70" s="249" t="str">
        <f>IF(B70=0,"",'別紙様式2-2（交付金）'!J81)</f>
        <v/>
      </c>
      <c r="K70" s="247" t="str">
        <f>IF(B70=0,"",'別紙様式2-2（交付金）'!N81)</f>
        <v/>
      </c>
      <c r="L70" s="247" t="str">
        <f>IF(B70=0,"",'別紙様式2-2（交付金）'!U81)</f>
        <v/>
      </c>
      <c r="M70" s="248" t="str">
        <f>IF(B70=0,"",'別紙様式2-2（交付金）'!W81)</f>
        <v/>
      </c>
      <c r="N70" s="248" t="str">
        <f>IF(B70=0,"",'別紙様式2-2（交付金）'!X81)</f>
        <v/>
      </c>
      <c r="O70" s="247" t="str">
        <f>IF(B70=0,"",'別紙様式2-2（交付金）'!Y81)</f>
        <v/>
      </c>
      <c r="P70" s="247" t="str">
        <f>IF(B70=0,"",'別紙様式2-2（交付金）'!Z81)</f>
        <v/>
      </c>
      <c r="Q70" s="237" t="str">
        <f>IF(B70=0,"",'別紙様式2-2（交付金）'!$F$5)</f>
        <v/>
      </c>
      <c r="R70" s="237" t="str">
        <f>IF(B70=0,"",'別紙様式2-2（交付金）'!$F$6)</f>
        <v/>
      </c>
      <c r="S70" s="238" t="str">
        <f>IF(B70=0,"",'別紙様式2-2（交付金）'!$AB$9)</f>
        <v/>
      </c>
      <c r="T70" s="238" t="str">
        <f>IF(B70=0,"",'別紙様式2-2（交付金）'!$AB$10)</f>
        <v/>
      </c>
      <c r="U70" s="238" t="str">
        <f>IF(B70=0,"",'別紙様式2-2（交付金）'!$AB$11)</f>
        <v/>
      </c>
      <c r="V70" s="238" t="str">
        <f>IF(B70=0,"",'別紙様式2-2（交付金）'!$AA$12)</f>
        <v/>
      </c>
      <c r="W70" s="239" t="str">
        <f>IF(B70=0,"",基本情報入力シート!$M$29)</f>
        <v/>
      </c>
      <c r="X70" s="239" t="str">
        <f>IF(B70=0,"",'別紙様式2-1（交付金）'!G$7)</f>
        <v/>
      </c>
      <c r="Y70" s="239" t="str">
        <f>IF(B70=0,"",'別紙様式2-1（交付金）'!$G$6)</f>
        <v/>
      </c>
      <c r="Z70" s="239" t="str">
        <f>IF(B70=0,"",'別紙様式2-1（交付金）'!$H$8)</f>
        <v/>
      </c>
      <c r="AA70" s="239" t="str">
        <f>IF(B70=0,"",'別紙様式2-1（交付金）'!$AE$1)</f>
        <v/>
      </c>
      <c r="AB70" s="239" t="str">
        <f>IF(B70=0,"",'別紙様式2-1（交付金）'!$G$9)</f>
        <v/>
      </c>
      <c r="AC70" s="239" t="str">
        <f>IF(B70=0,"",'別紙様式2-1（交付金）'!$G$10)</f>
        <v/>
      </c>
      <c r="AD70" s="240" t="str">
        <f>IF(B70=0,"",基本情報入力シート!$AB$40)</f>
        <v/>
      </c>
      <c r="AE70" s="239" t="str">
        <f>IF(B70=0,"",'別紙様式2-1（交付金）'!$S$69)</f>
        <v/>
      </c>
      <c r="AF70" s="239" t="str">
        <f>IF(B70=0,"",'別紙様式2-1（交付金）'!$Z$69)</f>
        <v/>
      </c>
      <c r="AG70" s="239" t="str">
        <f>IF(B70=0,"",'別紙様式2-1（交付金）'!$G$12)</f>
        <v/>
      </c>
      <c r="AH70" s="239" t="str">
        <f>IF(B70=0,"",'別紙様式2-1（交付金）'!$G$11)</f>
        <v/>
      </c>
      <c r="AI70" s="239" t="str">
        <f>IF(B70=0,"",'別紙様式2-1（交付金）'!$K$13)</f>
        <v/>
      </c>
      <c r="AJ70" s="239" t="str">
        <f>IF(B70=0,"",'別紙様式2-1（交付金）'!$Y$13)</f>
        <v/>
      </c>
      <c r="AK70" s="241" t="str">
        <f>IF(B70=0,"",'別紙様式2-1（交付金）'!$Z$16)</f>
        <v/>
      </c>
      <c r="AL70" s="241" t="str">
        <f>IF(B70=0,"",'別紙様式2-1（交付金）'!$Z$17)</f>
        <v/>
      </c>
      <c r="AM70" s="240" t="str">
        <f>IF(B70=0,"",'別紙様式2-1（交付金）'!$AJ$17)</f>
        <v/>
      </c>
      <c r="AN70" s="241" t="str">
        <f>IF(B70=0,"",'別紙様式2-1（交付金）'!$U$19)</f>
        <v/>
      </c>
      <c r="AO70" s="242" t="str">
        <f>IF(B70=0,"",'別紙様式2-1（交付金）'!$AC$19)</f>
        <v/>
      </c>
      <c r="AP70" s="240" t="str">
        <f>IF(B70=0,"",'別紙様式2-1（交付金）'!$AH$19)</f>
        <v/>
      </c>
      <c r="AQ70" s="241" t="str">
        <f>IF(B70=0,"",'別紙様式2-1（交付金）'!$U$20)</f>
        <v/>
      </c>
      <c r="AR70" s="241" t="str">
        <f>IF(B70=0,"",'別紙様式2-1（交付金）'!$U$21)</f>
        <v/>
      </c>
      <c r="AS70" s="241" t="str">
        <f>IF(B70=0,"",'別紙様式2-1（交付金）'!$N$22)</f>
        <v/>
      </c>
      <c r="AT70" s="241" t="str">
        <f>IF(B70=0,"",'別紙様式2-1（交付金）'!$N$23)</f>
        <v/>
      </c>
      <c r="AU70" s="242" t="str">
        <f>IF(B70=0,"",'別紙様式2-1（交付金）'!$V$23)</f>
        <v/>
      </c>
      <c r="AV70" s="241" t="str">
        <f>IF(B70=0,"",'別紙様式2-1（交付金）'!$Q$24)</f>
        <v/>
      </c>
      <c r="AW70" s="241" t="str">
        <f>IF(B70=0,"",'別紙様式2-1（交付金）'!$N$25)</f>
        <v/>
      </c>
      <c r="AX70" s="241" t="str">
        <f>IF(B70=0,"",'別紙様式2-1（交付金）'!$N$26)</f>
        <v/>
      </c>
      <c r="AY70" s="242" t="str">
        <f>IF(B70=0,"",'別紙様式2-1（交付金）'!$V$26)</f>
        <v/>
      </c>
      <c r="AZ70" s="241" t="str">
        <f>IF(B70=0,"",'別紙様式2-1（交付金）'!$Q$27)</f>
        <v/>
      </c>
      <c r="BA70" s="240" t="str">
        <f>IF(B70=0,"",'別紙様式2-1（交付金）'!$A$33)</f>
        <v/>
      </c>
      <c r="BB70" s="240" t="str">
        <f>IF(B70=0,"",'別紙様式2-1（交付金）'!$X$33)</f>
        <v/>
      </c>
      <c r="BC70" s="240" t="str">
        <f>IF(B70=0,"",'別紙様式2-1（交付金）'!$AI$37)</f>
        <v/>
      </c>
      <c r="BD70" s="240" t="str">
        <f>IF(B70=0,"",'別紙様式2-1（交付金）'!$H$38)</f>
        <v/>
      </c>
      <c r="BE70" s="240" t="str">
        <f>IF(B70=0,"",'別紙様式2-1（交付金）'!$M$38)</f>
        <v/>
      </c>
      <c r="BF70" s="243" t="str">
        <f>IF(B70=0,"",'別紙様式2-1（交付金）'!$U$38)</f>
        <v/>
      </c>
      <c r="BG70" s="243" t="str">
        <f>IF(B70=0,"",'別紙様式2-1（交付金）'!$H$39)</f>
        <v/>
      </c>
      <c r="BH70" s="240" t="str">
        <f>IF(B70=0,"",'別紙様式2-1（交付金）'!$M$39)</f>
        <v/>
      </c>
      <c r="BI70" s="240" t="str">
        <f>IF(B70=0,"",'別紙様式2-1（交付金）'!$R$39)</f>
        <v/>
      </c>
      <c r="BJ70" s="240" t="str">
        <f>IF(B70=0,"",'別紙様式2-1（交付金）'!$U$39)</f>
        <v/>
      </c>
      <c r="BK70" s="240" t="str">
        <f>IF(B70=0,"",'別紙様式2-1（交付金）'!$AA$39)</f>
        <v/>
      </c>
      <c r="BL70" s="244" t="str">
        <f>IF(B70=0,"",'別紙様式2-1（交付金）'!$AE$39)</f>
        <v/>
      </c>
      <c r="BM70" s="240" t="str">
        <f>IF(B70=0,"",'別紙様式2-1（交付金）'!$D$41)</f>
        <v/>
      </c>
      <c r="BN70" s="240" t="str">
        <f>IF(B70=0,"",'別紙様式2-1（交付金）'!$K$41)</f>
        <v/>
      </c>
      <c r="BO70" s="240" t="str">
        <f>IF(B70=0,"",'別紙様式2-1（交付金）'!$R$41)</f>
        <v/>
      </c>
      <c r="BP70" s="245" t="str">
        <f>IF(B70=0,"",'別紙様式2-1（交付金）'!$W$41)</f>
        <v/>
      </c>
      <c r="BQ70" s="245" t="str">
        <f>IF(B70=0,"",'別紙様式2-1（交付金）'!$D$43)</f>
        <v/>
      </c>
      <c r="BR70" s="240" t="str">
        <f>IF(B70=0,"",'別紙様式2-1（交付金）'!$D$44)</f>
        <v/>
      </c>
      <c r="BS70" s="240" t="str">
        <f>IF(B70=0,"",'別紙様式2-1（交付金）'!$D$45)</f>
        <v/>
      </c>
      <c r="BT70" s="239" t="str">
        <f>IF(B70=0,"",'別紙様式2-1（交付金）'!$L$44)</f>
        <v/>
      </c>
      <c r="BU70" s="240" t="str">
        <f>IF(B70=0,"",'別紙様式2-1（交付金）'!$AI$48)</f>
        <v/>
      </c>
      <c r="BV70" s="240" t="str">
        <f>IF(B70=0,"",'別紙様式2-1（交付金）'!$A$50)</f>
        <v/>
      </c>
      <c r="BW70" s="240" t="str">
        <f>IF(B70=0,"",'別紙様式2-1（交付金）'!$A$51)</f>
        <v/>
      </c>
      <c r="BX70" s="240" t="str">
        <f>IF(B70=0,"",'別紙様式2-1（交付金）'!$A$52)</f>
        <v/>
      </c>
      <c r="BY70" s="240" t="str">
        <f>IF(B70=0,"",'別紙様式2-1（交付金）'!$A$53)</f>
        <v/>
      </c>
      <c r="BZ70" s="240" t="str">
        <f>IF(B70=0,"",'別紙様式2-1（交付金）'!$A$54)</f>
        <v/>
      </c>
      <c r="CA70" s="240" t="str">
        <f>IF(B70=0,"",'別紙様式2-1（交付金）'!$A$55)</f>
        <v/>
      </c>
      <c r="CB70" s="240" t="str">
        <f>IF(B70=0,"",'別紙様式2-1（交付金）'!$A$56)</f>
        <v/>
      </c>
      <c r="CC70" s="240" t="str">
        <f>IF(B70=0,"",'別紙様式2-1（交付金）'!$A$57)</f>
        <v/>
      </c>
      <c r="CD70" s="240" t="str">
        <f>IF(B70=0,"",'別紙様式2-1（交付金）'!$A$58)</f>
        <v/>
      </c>
      <c r="CE70" s="240" t="str">
        <f>IF(B70=0,"",'別紙様式2-1（交付金）'!$AI$60)</f>
        <v/>
      </c>
      <c r="CF70" s="240" t="str">
        <f>IF(B70=0,"",'別紙様式2-1（交付金）'!$B$62)</f>
        <v/>
      </c>
      <c r="CG70" s="240" t="str">
        <f>IF(B70=0,"",'別紙様式2-1（交付金）'!$B$63)</f>
        <v/>
      </c>
      <c r="CH70" s="240" t="str">
        <f>IF(B70=0,"",'別紙様式2-1（交付金）'!$G$68)</f>
        <v/>
      </c>
      <c r="CI70" s="240" t="str">
        <f>IF(B70=0,"",'別紙様式2-1（交付金）'!$J$68)</f>
        <v/>
      </c>
      <c r="CJ70" s="240" t="str">
        <f>IF(B70=0,"",'別紙様式2-1（交付金）'!$AJ$77)</f>
        <v/>
      </c>
      <c r="CK70" s="240" t="str">
        <f>IF(B70=0,"",'別紙様式2-1（交付金）'!$AJ$80)</f>
        <v/>
      </c>
      <c r="CL70" s="240" t="str">
        <f>IF(B70=0,"",'別紙様式2-1（交付金）'!$AJ$81)</f>
        <v/>
      </c>
      <c r="CM70" s="240" t="str">
        <f>IF(B70=0,"",'別紙様式2-1（交付金）'!$AJ$84)</f>
        <v/>
      </c>
      <c r="CN70" s="240" t="str">
        <f>IF(B70=0,"",'別紙様式2-1（交付金）'!$AJ$87)</f>
        <v/>
      </c>
      <c r="CO70" s="240" t="str">
        <f>IF(B70=0,"",'別紙様式2-1（交付金）'!$AJ$90)</f>
        <v/>
      </c>
      <c r="CP70" s="240" t="str">
        <f>IF(B70=0,"",'別紙様式2-1（交付金）'!$AJ$91)</f>
        <v/>
      </c>
      <c r="CQ70" s="240" t="str">
        <f>IF(B70=0,"",'別紙様式2-1（交付金）'!$AJ$94)</f>
        <v/>
      </c>
      <c r="CR70" s="240" t="str">
        <f>IF(B70=0,"",'別紙様式2-1（交付金）'!$AJ$95)</f>
        <v/>
      </c>
      <c r="CS70" s="240" t="str">
        <f>IF(B70=0,"",'別紙様式2-1（交付金）'!$AJ$96)</f>
        <v/>
      </c>
    </row>
    <row r="71" spans="1:97">
      <c r="A71" s="239" t="str">
        <f t="shared" si="1"/>
        <v/>
      </c>
      <c r="B71" s="246">
        <f>IF(基本情報入力シート!C110=0,0,基本情報入力シート!C110)</f>
        <v>0</v>
      </c>
      <c r="C71" s="246" t="str">
        <f>IF(B71=0,"",'別紙様式2-2（交付金）'!C82)</f>
        <v/>
      </c>
      <c r="D71" s="246" t="str">
        <f>IF(B71=0,"",'別紙様式2-2（交付金）'!D82)</f>
        <v/>
      </c>
      <c r="E71" s="246" t="str">
        <f>IF(B71=0,"",'別紙様式2-2（交付金）'!E82)</f>
        <v/>
      </c>
      <c r="F71" s="246" t="str">
        <f>IF(B71=0,"",'別紙様式2-2（交付金）'!F82)</f>
        <v/>
      </c>
      <c r="G71" s="246" t="str">
        <f>IF(B71=0,"",'別紙様式2-2（交付金）'!G82)</f>
        <v/>
      </c>
      <c r="H71" s="247" t="str">
        <f>IF(B71=0,"",'別紙様式2-2（交付金）'!H82)</f>
        <v/>
      </c>
      <c r="I71" s="248" t="str">
        <f>IF(B71=0,"",'別紙様式2-2（交付金）'!I82)</f>
        <v/>
      </c>
      <c r="J71" s="249" t="str">
        <f>IF(B71=0,"",'別紙様式2-2（交付金）'!J82)</f>
        <v/>
      </c>
      <c r="K71" s="247" t="str">
        <f>IF(B71=0,"",'別紙様式2-2（交付金）'!N82)</f>
        <v/>
      </c>
      <c r="L71" s="247" t="str">
        <f>IF(B71=0,"",'別紙様式2-2（交付金）'!U82)</f>
        <v/>
      </c>
      <c r="M71" s="248" t="str">
        <f>IF(B71=0,"",'別紙様式2-2（交付金）'!W82)</f>
        <v/>
      </c>
      <c r="N71" s="248" t="str">
        <f>IF(B71=0,"",'別紙様式2-2（交付金）'!X82)</f>
        <v/>
      </c>
      <c r="O71" s="247" t="str">
        <f>IF(B71=0,"",'別紙様式2-2（交付金）'!Y82)</f>
        <v/>
      </c>
      <c r="P71" s="247" t="str">
        <f>IF(B71=0,"",'別紙様式2-2（交付金）'!Z82)</f>
        <v/>
      </c>
      <c r="Q71" s="237" t="str">
        <f>IF(B71=0,"",'別紙様式2-2（交付金）'!$F$5)</f>
        <v/>
      </c>
      <c r="R71" s="237" t="str">
        <f>IF(B71=0,"",'別紙様式2-2（交付金）'!$F$6)</f>
        <v/>
      </c>
      <c r="S71" s="238" t="str">
        <f>IF(B71=0,"",'別紙様式2-2（交付金）'!$AB$9)</f>
        <v/>
      </c>
      <c r="T71" s="238" t="str">
        <f>IF(B71=0,"",'別紙様式2-2（交付金）'!$AB$10)</f>
        <v/>
      </c>
      <c r="U71" s="238" t="str">
        <f>IF(B71=0,"",'別紙様式2-2（交付金）'!$AB$11)</f>
        <v/>
      </c>
      <c r="V71" s="238" t="str">
        <f>IF(B71=0,"",'別紙様式2-2（交付金）'!$AA$12)</f>
        <v/>
      </c>
      <c r="W71" s="239" t="str">
        <f>IF(B71=0,"",基本情報入力シート!$M$29)</f>
        <v/>
      </c>
      <c r="X71" s="239" t="str">
        <f>IF(B71=0,"",'別紙様式2-1（交付金）'!G$7)</f>
        <v/>
      </c>
      <c r="Y71" s="239" t="str">
        <f>IF(B71=0,"",'別紙様式2-1（交付金）'!$G$6)</f>
        <v/>
      </c>
      <c r="Z71" s="239" t="str">
        <f>IF(B71=0,"",'別紙様式2-1（交付金）'!$H$8)</f>
        <v/>
      </c>
      <c r="AA71" s="239" t="str">
        <f>IF(B71=0,"",'別紙様式2-1（交付金）'!$AE$1)</f>
        <v/>
      </c>
      <c r="AB71" s="239" t="str">
        <f>IF(B71=0,"",'別紙様式2-1（交付金）'!$G$9)</f>
        <v/>
      </c>
      <c r="AC71" s="239" t="str">
        <f>IF(B71=0,"",'別紙様式2-1（交付金）'!$G$10)</f>
        <v/>
      </c>
      <c r="AD71" s="240" t="str">
        <f>IF(B71=0,"",基本情報入力シート!$AB$40)</f>
        <v/>
      </c>
      <c r="AE71" s="239" t="str">
        <f>IF(B71=0,"",'別紙様式2-1（交付金）'!$S$69)</f>
        <v/>
      </c>
      <c r="AF71" s="239" t="str">
        <f>IF(B71=0,"",'別紙様式2-1（交付金）'!$Z$69)</f>
        <v/>
      </c>
      <c r="AG71" s="239" t="str">
        <f>IF(B71=0,"",'別紙様式2-1（交付金）'!$G$12)</f>
        <v/>
      </c>
      <c r="AH71" s="239" t="str">
        <f>IF(B71=0,"",'別紙様式2-1（交付金）'!$G$11)</f>
        <v/>
      </c>
      <c r="AI71" s="239" t="str">
        <f>IF(B71=0,"",'別紙様式2-1（交付金）'!$K$13)</f>
        <v/>
      </c>
      <c r="AJ71" s="239" t="str">
        <f>IF(B71=0,"",'別紙様式2-1（交付金）'!$Y$13)</f>
        <v/>
      </c>
      <c r="AK71" s="241" t="str">
        <f>IF(B71=0,"",'別紙様式2-1（交付金）'!$Z$16)</f>
        <v/>
      </c>
      <c r="AL71" s="241" t="str">
        <f>IF(B71=0,"",'別紙様式2-1（交付金）'!$Z$17)</f>
        <v/>
      </c>
      <c r="AM71" s="240" t="str">
        <f>IF(B71=0,"",'別紙様式2-1（交付金）'!$AJ$17)</f>
        <v/>
      </c>
      <c r="AN71" s="241" t="str">
        <f>IF(B71=0,"",'別紙様式2-1（交付金）'!$U$19)</f>
        <v/>
      </c>
      <c r="AO71" s="242" t="str">
        <f>IF(B71=0,"",'別紙様式2-1（交付金）'!$AC$19)</f>
        <v/>
      </c>
      <c r="AP71" s="240" t="str">
        <f>IF(B71=0,"",'別紙様式2-1（交付金）'!$AH$19)</f>
        <v/>
      </c>
      <c r="AQ71" s="241" t="str">
        <f>IF(B71=0,"",'別紙様式2-1（交付金）'!$U$20)</f>
        <v/>
      </c>
      <c r="AR71" s="241" t="str">
        <f>IF(B71=0,"",'別紙様式2-1（交付金）'!$U$21)</f>
        <v/>
      </c>
      <c r="AS71" s="241" t="str">
        <f>IF(B71=0,"",'別紙様式2-1（交付金）'!$N$22)</f>
        <v/>
      </c>
      <c r="AT71" s="241" t="str">
        <f>IF(B71=0,"",'別紙様式2-1（交付金）'!$N$23)</f>
        <v/>
      </c>
      <c r="AU71" s="242" t="str">
        <f>IF(B71=0,"",'別紙様式2-1（交付金）'!$V$23)</f>
        <v/>
      </c>
      <c r="AV71" s="241" t="str">
        <f>IF(B71=0,"",'別紙様式2-1（交付金）'!$Q$24)</f>
        <v/>
      </c>
      <c r="AW71" s="241" t="str">
        <f>IF(B71=0,"",'別紙様式2-1（交付金）'!$N$25)</f>
        <v/>
      </c>
      <c r="AX71" s="241" t="str">
        <f>IF(B71=0,"",'別紙様式2-1（交付金）'!$N$26)</f>
        <v/>
      </c>
      <c r="AY71" s="242" t="str">
        <f>IF(B71=0,"",'別紙様式2-1（交付金）'!$V$26)</f>
        <v/>
      </c>
      <c r="AZ71" s="241" t="str">
        <f>IF(B71=0,"",'別紙様式2-1（交付金）'!$Q$27)</f>
        <v/>
      </c>
      <c r="BA71" s="240" t="str">
        <f>IF(B71=0,"",'別紙様式2-1（交付金）'!$A$33)</f>
        <v/>
      </c>
      <c r="BB71" s="240" t="str">
        <f>IF(B71=0,"",'別紙様式2-1（交付金）'!$X$33)</f>
        <v/>
      </c>
      <c r="BC71" s="240" t="str">
        <f>IF(B71=0,"",'別紙様式2-1（交付金）'!$AI$37)</f>
        <v/>
      </c>
      <c r="BD71" s="240" t="str">
        <f>IF(B71=0,"",'別紙様式2-1（交付金）'!$H$38)</f>
        <v/>
      </c>
      <c r="BE71" s="240" t="str">
        <f>IF(B71=0,"",'別紙様式2-1（交付金）'!$M$38)</f>
        <v/>
      </c>
      <c r="BF71" s="243" t="str">
        <f>IF(B71=0,"",'別紙様式2-1（交付金）'!$U$38)</f>
        <v/>
      </c>
      <c r="BG71" s="243" t="str">
        <f>IF(B71=0,"",'別紙様式2-1（交付金）'!$H$39)</f>
        <v/>
      </c>
      <c r="BH71" s="240" t="str">
        <f>IF(B71=0,"",'別紙様式2-1（交付金）'!$M$39)</f>
        <v/>
      </c>
      <c r="BI71" s="240" t="str">
        <f>IF(B71=0,"",'別紙様式2-1（交付金）'!$R$39)</f>
        <v/>
      </c>
      <c r="BJ71" s="240" t="str">
        <f>IF(B71=0,"",'別紙様式2-1（交付金）'!$U$39)</f>
        <v/>
      </c>
      <c r="BK71" s="240" t="str">
        <f>IF(B71=0,"",'別紙様式2-1（交付金）'!$AA$39)</f>
        <v/>
      </c>
      <c r="BL71" s="244" t="str">
        <f>IF(B71=0,"",'別紙様式2-1（交付金）'!$AE$39)</f>
        <v/>
      </c>
      <c r="BM71" s="240" t="str">
        <f>IF(B71=0,"",'別紙様式2-1（交付金）'!$D$41)</f>
        <v/>
      </c>
      <c r="BN71" s="240" t="str">
        <f>IF(B71=0,"",'別紙様式2-1（交付金）'!$K$41)</f>
        <v/>
      </c>
      <c r="BO71" s="240" t="str">
        <f>IF(B71=0,"",'別紙様式2-1（交付金）'!$R$41)</f>
        <v/>
      </c>
      <c r="BP71" s="245" t="str">
        <f>IF(B71=0,"",'別紙様式2-1（交付金）'!$W$41)</f>
        <v/>
      </c>
      <c r="BQ71" s="245" t="str">
        <f>IF(B71=0,"",'別紙様式2-1（交付金）'!$D$43)</f>
        <v/>
      </c>
      <c r="BR71" s="240" t="str">
        <f>IF(B71=0,"",'別紙様式2-1（交付金）'!$D$44)</f>
        <v/>
      </c>
      <c r="BS71" s="240" t="str">
        <f>IF(B71=0,"",'別紙様式2-1（交付金）'!$D$45)</f>
        <v/>
      </c>
      <c r="BT71" s="239" t="str">
        <f>IF(B71=0,"",'別紙様式2-1（交付金）'!$L$44)</f>
        <v/>
      </c>
      <c r="BU71" s="240" t="str">
        <f>IF(B71=0,"",'別紙様式2-1（交付金）'!$AI$48)</f>
        <v/>
      </c>
      <c r="BV71" s="240" t="str">
        <f>IF(B71=0,"",'別紙様式2-1（交付金）'!$A$50)</f>
        <v/>
      </c>
      <c r="BW71" s="240" t="str">
        <f>IF(B71=0,"",'別紙様式2-1（交付金）'!$A$51)</f>
        <v/>
      </c>
      <c r="BX71" s="240" t="str">
        <f>IF(B71=0,"",'別紙様式2-1（交付金）'!$A$52)</f>
        <v/>
      </c>
      <c r="BY71" s="240" t="str">
        <f>IF(B71=0,"",'別紙様式2-1（交付金）'!$A$53)</f>
        <v/>
      </c>
      <c r="BZ71" s="240" t="str">
        <f>IF(B71=0,"",'別紙様式2-1（交付金）'!$A$54)</f>
        <v/>
      </c>
      <c r="CA71" s="240" t="str">
        <f>IF(B71=0,"",'別紙様式2-1（交付金）'!$A$55)</f>
        <v/>
      </c>
      <c r="CB71" s="240" t="str">
        <f>IF(B71=0,"",'別紙様式2-1（交付金）'!$A$56)</f>
        <v/>
      </c>
      <c r="CC71" s="240" t="str">
        <f>IF(B71=0,"",'別紙様式2-1（交付金）'!$A$57)</f>
        <v/>
      </c>
      <c r="CD71" s="240" t="str">
        <f>IF(B71=0,"",'別紙様式2-1（交付金）'!$A$58)</f>
        <v/>
      </c>
      <c r="CE71" s="240" t="str">
        <f>IF(B71=0,"",'別紙様式2-1（交付金）'!$AI$60)</f>
        <v/>
      </c>
      <c r="CF71" s="240" t="str">
        <f>IF(B71=0,"",'別紙様式2-1（交付金）'!$B$62)</f>
        <v/>
      </c>
      <c r="CG71" s="240" t="str">
        <f>IF(B71=0,"",'別紙様式2-1（交付金）'!$B$63)</f>
        <v/>
      </c>
      <c r="CH71" s="240" t="str">
        <f>IF(B71=0,"",'別紙様式2-1（交付金）'!$G$68)</f>
        <v/>
      </c>
      <c r="CI71" s="240" t="str">
        <f>IF(B71=0,"",'別紙様式2-1（交付金）'!$J$68)</f>
        <v/>
      </c>
      <c r="CJ71" s="240" t="str">
        <f>IF(B71=0,"",'別紙様式2-1（交付金）'!$AJ$77)</f>
        <v/>
      </c>
      <c r="CK71" s="240" t="str">
        <f>IF(B71=0,"",'別紙様式2-1（交付金）'!$AJ$80)</f>
        <v/>
      </c>
      <c r="CL71" s="240" t="str">
        <f>IF(B71=0,"",'別紙様式2-1（交付金）'!$AJ$81)</f>
        <v/>
      </c>
      <c r="CM71" s="240" t="str">
        <f>IF(B71=0,"",'別紙様式2-1（交付金）'!$AJ$84)</f>
        <v/>
      </c>
      <c r="CN71" s="240" t="str">
        <f>IF(B71=0,"",'別紙様式2-1（交付金）'!$AJ$87)</f>
        <v/>
      </c>
      <c r="CO71" s="240" t="str">
        <f>IF(B71=0,"",'別紙様式2-1（交付金）'!$AJ$90)</f>
        <v/>
      </c>
      <c r="CP71" s="240" t="str">
        <f>IF(B71=0,"",'別紙様式2-1（交付金）'!$AJ$91)</f>
        <v/>
      </c>
      <c r="CQ71" s="240" t="str">
        <f>IF(B71=0,"",'別紙様式2-1（交付金）'!$AJ$94)</f>
        <v/>
      </c>
      <c r="CR71" s="240" t="str">
        <f>IF(B71=0,"",'別紙様式2-1（交付金）'!$AJ$95)</f>
        <v/>
      </c>
      <c r="CS71" s="240" t="str">
        <f>IF(B71=0,"",'別紙様式2-1（交付金）'!$AJ$96)</f>
        <v/>
      </c>
    </row>
    <row r="72" spans="1:97">
      <c r="A72" s="239" t="str">
        <f t="shared" si="1"/>
        <v/>
      </c>
      <c r="B72" s="246">
        <f>IF(基本情報入力シート!C111=0,0,基本情報入力シート!C111)</f>
        <v>0</v>
      </c>
      <c r="C72" s="246" t="str">
        <f>IF(B72=0,"",'別紙様式2-2（交付金）'!C83)</f>
        <v/>
      </c>
      <c r="D72" s="246" t="str">
        <f>IF(B72=0,"",'別紙様式2-2（交付金）'!D83)</f>
        <v/>
      </c>
      <c r="E72" s="246" t="str">
        <f>IF(B72=0,"",'別紙様式2-2（交付金）'!E83)</f>
        <v/>
      </c>
      <c r="F72" s="246" t="str">
        <f>IF(B72=0,"",'別紙様式2-2（交付金）'!F83)</f>
        <v/>
      </c>
      <c r="G72" s="246" t="str">
        <f>IF(B72=0,"",'別紙様式2-2（交付金）'!G83)</f>
        <v/>
      </c>
      <c r="H72" s="247" t="str">
        <f>IF(B72=0,"",'別紙様式2-2（交付金）'!H83)</f>
        <v/>
      </c>
      <c r="I72" s="248" t="str">
        <f>IF(B72=0,"",'別紙様式2-2（交付金）'!I83)</f>
        <v/>
      </c>
      <c r="J72" s="249" t="str">
        <f>IF(B72=0,"",'別紙様式2-2（交付金）'!J83)</f>
        <v/>
      </c>
      <c r="K72" s="247" t="str">
        <f>IF(B72=0,"",'別紙様式2-2（交付金）'!N83)</f>
        <v/>
      </c>
      <c r="L72" s="247" t="str">
        <f>IF(B72=0,"",'別紙様式2-2（交付金）'!U83)</f>
        <v/>
      </c>
      <c r="M72" s="248" t="str">
        <f>IF(B72=0,"",'別紙様式2-2（交付金）'!W83)</f>
        <v/>
      </c>
      <c r="N72" s="248" t="str">
        <f>IF(B72=0,"",'別紙様式2-2（交付金）'!X83)</f>
        <v/>
      </c>
      <c r="O72" s="247" t="str">
        <f>IF(B72=0,"",'別紙様式2-2（交付金）'!Y83)</f>
        <v/>
      </c>
      <c r="P72" s="247" t="str">
        <f>IF(B72=0,"",'別紙様式2-2（交付金）'!Z83)</f>
        <v/>
      </c>
      <c r="Q72" s="237" t="str">
        <f>IF(B72=0,"",'別紙様式2-2（交付金）'!$F$5)</f>
        <v/>
      </c>
      <c r="R72" s="237" t="str">
        <f>IF(B72=0,"",'別紙様式2-2（交付金）'!$F$6)</f>
        <v/>
      </c>
      <c r="S72" s="238" t="str">
        <f>IF(B72=0,"",'別紙様式2-2（交付金）'!$AB$9)</f>
        <v/>
      </c>
      <c r="T72" s="238" t="str">
        <f>IF(B72=0,"",'別紙様式2-2（交付金）'!$AB$10)</f>
        <v/>
      </c>
      <c r="U72" s="238" t="str">
        <f>IF(B72=0,"",'別紙様式2-2（交付金）'!$AB$11)</f>
        <v/>
      </c>
      <c r="V72" s="238" t="str">
        <f>IF(B72=0,"",'別紙様式2-2（交付金）'!$AA$12)</f>
        <v/>
      </c>
      <c r="W72" s="239" t="str">
        <f>IF(B72=0,"",基本情報入力シート!$M$29)</f>
        <v/>
      </c>
      <c r="X72" s="239" t="str">
        <f>IF(B72=0,"",'別紙様式2-1（交付金）'!G$7)</f>
        <v/>
      </c>
      <c r="Y72" s="239" t="str">
        <f>IF(B72=0,"",'別紙様式2-1（交付金）'!$G$6)</f>
        <v/>
      </c>
      <c r="Z72" s="239" t="str">
        <f>IF(B72=0,"",'別紙様式2-1（交付金）'!$H$8)</f>
        <v/>
      </c>
      <c r="AA72" s="239" t="str">
        <f>IF(B72=0,"",'別紙様式2-1（交付金）'!$AE$1)</f>
        <v/>
      </c>
      <c r="AB72" s="239" t="str">
        <f>IF(B72=0,"",'別紙様式2-1（交付金）'!$G$9)</f>
        <v/>
      </c>
      <c r="AC72" s="239" t="str">
        <f>IF(B72=0,"",'別紙様式2-1（交付金）'!$G$10)</f>
        <v/>
      </c>
      <c r="AD72" s="240" t="str">
        <f>IF(B72=0,"",基本情報入力シート!$AB$40)</f>
        <v/>
      </c>
      <c r="AE72" s="239" t="str">
        <f>IF(B72=0,"",'別紙様式2-1（交付金）'!$S$69)</f>
        <v/>
      </c>
      <c r="AF72" s="239" t="str">
        <f>IF(B72=0,"",'別紙様式2-1（交付金）'!$Z$69)</f>
        <v/>
      </c>
      <c r="AG72" s="239" t="str">
        <f>IF(B72=0,"",'別紙様式2-1（交付金）'!$G$12)</f>
        <v/>
      </c>
      <c r="AH72" s="239" t="str">
        <f>IF(B72=0,"",'別紙様式2-1（交付金）'!$G$11)</f>
        <v/>
      </c>
      <c r="AI72" s="239" t="str">
        <f>IF(B72=0,"",'別紙様式2-1（交付金）'!$K$13)</f>
        <v/>
      </c>
      <c r="AJ72" s="239" t="str">
        <f>IF(B72=0,"",'別紙様式2-1（交付金）'!$Y$13)</f>
        <v/>
      </c>
      <c r="AK72" s="241" t="str">
        <f>IF(B72=0,"",'別紙様式2-1（交付金）'!$Z$16)</f>
        <v/>
      </c>
      <c r="AL72" s="241" t="str">
        <f>IF(B72=0,"",'別紙様式2-1（交付金）'!$Z$17)</f>
        <v/>
      </c>
      <c r="AM72" s="240" t="str">
        <f>IF(B72=0,"",'別紙様式2-1（交付金）'!$AJ$17)</f>
        <v/>
      </c>
      <c r="AN72" s="241" t="str">
        <f>IF(B72=0,"",'別紙様式2-1（交付金）'!$U$19)</f>
        <v/>
      </c>
      <c r="AO72" s="242" t="str">
        <f>IF(B72=0,"",'別紙様式2-1（交付金）'!$AC$19)</f>
        <v/>
      </c>
      <c r="AP72" s="240" t="str">
        <f>IF(B72=0,"",'別紙様式2-1（交付金）'!$AH$19)</f>
        <v/>
      </c>
      <c r="AQ72" s="241" t="str">
        <f>IF(B72=0,"",'別紙様式2-1（交付金）'!$U$20)</f>
        <v/>
      </c>
      <c r="AR72" s="241" t="str">
        <f>IF(B72=0,"",'別紙様式2-1（交付金）'!$U$21)</f>
        <v/>
      </c>
      <c r="AS72" s="241" t="str">
        <f>IF(B72=0,"",'別紙様式2-1（交付金）'!$N$22)</f>
        <v/>
      </c>
      <c r="AT72" s="241" t="str">
        <f>IF(B72=0,"",'別紙様式2-1（交付金）'!$N$23)</f>
        <v/>
      </c>
      <c r="AU72" s="242" t="str">
        <f>IF(B72=0,"",'別紙様式2-1（交付金）'!$V$23)</f>
        <v/>
      </c>
      <c r="AV72" s="241" t="str">
        <f>IF(B72=0,"",'別紙様式2-1（交付金）'!$Q$24)</f>
        <v/>
      </c>
      <c r="AW72" s="241" t="str">
        <f>IF(B72=0,"",'別紙様式2-1（交付金）'!$N$25)</f>
        <v/>
      </c>
      <c r="AX72" s="241" t="str">
        <f>IF(B72=0,"",'別紙様式2-1（交付金）'!$N$26)</f>
        <v/>
      </c>
      <c r="AY72" s="242" t="str">
        <f>IF(B72=0,"",'別紙様式2-1（交付金）'!$V$26)</f>
        <v/>
      </c>
      <c r="AZ72" s="241" t="str">
        <f>IF(B72=0,"",'別紙様式2-1（交付金）'!$Q$27)</f>
        <v/>
      </c>
      <c r="BA72" s="240" t="str">
        <f>IF(B72=0,"",'別紙様式2-1（交付金）'!$A$33)</f>
        <v/>
      </c>
      <c r="BB72" s="240" t="str">
        <f>IF(B72=0,"",'別紙様式2-1（交付金）'!$X$33)</f>
        <v/>
      </c>
      <c r="BC72" s="240" t="str">
        <f>IF(B72=0,"",'別紙様式2-1（交付金）'!$AI$37)</f>
        <v/>
      </c>
      <c r="BD72" s="240" t="str">
        <f>IF(B72=0,"",'別紙様式2-1（交付金）'!$H$38)</f>
        <v/>
      </c>
      <c r="BE72" s="240" t="str">
        <f>IF(B72=0,"",'別紙様式2-1（交付金）'!$M$38)</f>
        <v/>
      </c>
      <c r="BF72" s="243" t="str">
        <f>IF(B72=0,"",'別紙様式2-1（交付金）'!$U$38)</f>
        <v/>
      </c>
      <c r="BG72" s="243" t="str">
        <f>IF(B72=0,"",'別紙様式2-1（交付金）'!$H$39)</f>
        <v/>
      </c>
      <c r="BH72" s="240" t="str">
        <f>IF(B72=0,"",'別紙様式2-1（交付金）'!$M$39)</f>
        <v/>
      </c>
      <c r="BI72" s="240" t="str">
        <f>IF(B72=0,"",'別紙様式2-1（交付金）'!$R$39)</f>
        <v/>
      </c>
      <c r="BJ72" s="240" t="str">
        <f>IF(B72=0,"",'別紙様式2-1（交付金）'!$U$39)</f>
        <v/>
      </c>
      <c r="BK72" s="240" t="str">
        <f>IF(B72=0,"",'別紙様式2-1（交付金）'!$AA$39)</f>
        <v/>
      </c>
      <c r="BL72" s="244" t="str">
        <f>IF(B72=0,"",'別紙様式2-1（交付金）'!$AE$39)</f>
        <v/>
      </c>
      <c r="BM72" s="240" t="str">
        <f>IF(B72=0,"",'別紙様式2-1（交付金）'!$D$41)</f>
        <v/>
      </c>
      <c r="BN72" s="240" t="str">
        <f>IF(B72=0,"",'別紙様式2-1（交付金）'!$K$41)</f>
        <v/>
      </c>
      <c r="BO72" s="240" t="str">
        <f>IF(B72=0,"",'別紙様式2-1（交付金）'!$R$41)</f>
        <v/>
      </c>
      <c r="BP72" s="245" t="str">
        <f>IF(B72=0,"",'別紙様式2-1（交付金）'!$W$41)</f>
        <v/>
      </c>
      <c r="BQ72" s="245" t="str">
        <f>IF(B72=0,"",'別紙様式2-1（交付金）'!$D$43)</f>
        <v/>
      </c>
      <c r="BR72" s="240" t="str">
        <f>IF(B72=0,"",'別紙様式2-1（交付金）'!$D$44)</f>
        <v/>
      </c>
      <c r="BS72" s="240" t="str">
        <f>IF(B72=0,"",'別紙様式2-1（交付金）'!$D$45)</f>
        <v/>
      </c>
      <c r="BT72" s="239" t="str">
        <f>IF(B72=0,"",'別紙様式2-1（交付金）'!$L$44)</f>
        <v/>
      </c>
      <c r="BU72" s="240" t="str">
        <f>IF(B72=0,"",'別紙様式2-1（交付金）'!$AI$48)</f>
        <v/>
      </c>
      <c r="BV72" s="240" t="str">
        <f>IF(B72=0,"",'別紙様式2-1（交付金）'!$A$50)</f>
        <v/>
      </c>
      <c r="BW72" s="240" t="str">
        <f>IF(B72=0,"",'別紙様式2-1（交付金）'!$A$51)</f>
        <v/>
      </c>
      <c r="BX72" s="240" t="str">
        <f>IF(B72=0,"",'別紙様式2-1（交付金）'!$A$52)</f>
        <v/>
      </c>
      <c r="BY72" s="240" t="str">
        <f>IF(B72=0,"",'別紙様式2-1（交付金）'!$A$53)</f>
        <v/>
      </c>
      <c r="BZ72" s="240" t="str">
        <f>IF(B72=0,"",'別紙様式2-1（交付金）'!$A$54)</f>
        <v/>
      </c>
      <c r="CA72" s="240" t="str">
        <f>IF(B72=0,"",'別紙様式2-1（交付金）'!$A$55)</f>
        <v/>
      </c>
      <c r="CB72" s="240" t="str">
        <f>IF(B72=0,"",'別紙様式2-1（交付金）'!$A$56)</f>
        <v/>
      </c>
      <c r="CC72" s="240" t="str">
        <f>IF(B72=0,"",'別紙様式2-1（交付金）'!$A$57)</f>
        <v/>
      </c>
      <c r="CD72" s="240" t="str">
        <f>IF(B72=0,"",'別紙様式2-1（交付金）'!$A$58)</f>
        <v/>
      </c>
      <c r="CE72" s="240" t="str">
        <f>IF(B72=0,"",'別紙様式2-1（交付金）'!$AI$60)</f>
        <v/>
      </c>
      <c r="CF72" s="240" t="str">
        <f>IF(B72=0,"",'別紙様式2-1（交付金）'!$B$62)</f>
        <v/>
      </c>
      <c r="CG72" s="240" t="str">
        <f>IF(B72=0,"",'別紙様式2-1（交付金）'!$B$63)</f>
        <v/>
      </c>
      <c r="CH72" s="240" t="str">
        <f>IF(B72=0,"",'別紙様式2-1（交付金）'!$G$68)</f>
        <v/>
      </c>
      <c r="CI72" s="240" t="str">
        <f>IF(B72=0,"",'別紙様式2-1（交付金）'!$J$68)</f>
        <v/>
      </c>
      <c r="CJ72" s="240" t="str">
        <f>IF(B72=0,"",'別紙様式2-1（交付金）'!$AJ$77)</f>
        <v/>
      </c>
      <c r="CK72" s="240" t="str">
        <f>IF(B72=0,"",'別紙様式2-1（交付金）'!$AJ$80)</f>
        <v/>
      </c>
      <c r="CL72" s="240" t="str">
        <f>IF(B72=0,"",'別紙様式2-1（交付金）'!$AJ$81)</f>
        <v/>
      </c>
      <c r="CM72" s="240" t="str">
        <f>IF(B72=0,"",'別紙様式2-1（交付金）'!$AJ$84)</f>
        <v/>
      </c>
      <c r="CN72" s="240" t="str">
        <f>IF(B72=0,"",'別紙様式2-1（交付金）'!$AJ$87)</f>
        <v/>
      </c>
      <c r="CO72" s="240" t="str">
        <f>IF(B72=0,"",'別紙様式2-1（交付金）'!$AJ$90)</f>
        <v/>
      </c>
      <c r="CP72" s="240" t="str">
        <f>IF(B72=0,"",'別紙様式2-1（交付金）'!$AJ$91)</f>
        <v/>
      </c>
      <c r="CQ72" s="240" t="str">
        <f>IF(B72=0,"",'別紙様式2-1（交付金）'!$AJ$94)</f>
        <v/>
      </c>
      <c r="CR72" s="240" t="str">
        <f>IF(B72=0,"",'別紙様式2-1（交付金）'!$AJ$95)</f>
        <v/>
      </c>
      <c r="CS72" s="240" t="str">
        <f>IF(B72=0,"",'別紙様式2-1（交付金）'!$AJ$96)</f>
        <v/>
      </c>
    </row>
    <row r="73" spans="1:97">
      <c r="A73" s="239" t="str">
        <f t="shared" si="1"/>
        <v/>
      </c>
      <c r="B73" s="246">
        <f>IF(基本情報入力シート!C112=0,0,基本情報入力シート!C112)</f>
        <v>0</v>
      </c>
      <c r="C73" s="246" t="str">
        <f>IF(B73=0,"",'別紙様式2-2（交付金）'!C84)</f>
        <v/>
      </c>
      <c r="D73" s="246" t="str">
        <f>IF(B73=0,"",'別紙様式2-2（交付金）'!D84)</f>
        <v/>
      </c>
      <c r="E73" s="246" t="str">
        <f>IF(B73=0,"",'別紙様式2-2（交付金）'!E84)</f>
        <v/>
      </c>
      <c r="F73" s="246" t="str">
        <f>IF(B73=0,"",'別紙様式2-2（交付金）'!F84)</f>
        <v/>
      </c>
      <c r="G73" s="246" t="str">
        <f>IF(B73=0,"",'別紙様式2-2（交付金）'!G84)</f>
        <v/>
      </c>
      <c r="H73" s="247" t="str">
        <f>IF(B73=0,"",'別紙様式2-2（交付金）'!H84)</f>
        <v/>
      </c>
      <c r="I73" s="248" t="str">
        <f>IF(B73=0,"",'別紙様式2-2（交付金）'!I84)</f>
        <v/>
      </c>
      <c r="J73" s="249" t="str">
        <f>IF(B73=0,"",'別紙様式2-2（交付金）'!J84)</f>
        <v/>
      </c>
      <c r="K73" s="247" t="str">
        <f>IF(B73=0,"",'別紙様式2-2（交付金）'!N84)</f>
        <v/>
      </c>
      <c r="L73" s="247" t="str">
        <f>IF(B73=0,"",'別紙様式2-2（交付金）'!U84)</f>
        <v/>
      </c>
      <c r="M73" s="248" t="str">
        <f>IF(B73=0,"",'別紙様式2-2（交付金）'!W84)</f>
        <v/>
      </c>
      <c r="N73" s="248" t="str">
        <f>IF(B73=0,"",'別紙様式2-2（交付金）'!X84)</f>
        <v/>
      </c>
      <c r="O73" s="247" t="str">
        <f>IF(B73=0,"",'別紙様式2-2（交付金）'!Y84)</f>
        <v/>
      </c>
      <c r="P73" s="247" t="str">
        <f>IF(B73=0,"",'別紙様式2-2（交付金）'!Z84)</f>
        <v/>
      </c>
      <c r="Q73" s="237" t="str">
        <f>IF(B73=0,"",'別紙様式2-2（交付金）'!$F$5)</f>
        <v/>
      </c>
      <c r="R73" s="237" t="str">
        <f>IF(B73=0,"",'別紙様式2-2（交付金）'!$F$6)</f>
        <v/>
      </c>
      <c r="S73" s="238" t="str">
        <f>IF(B73=0,"",'別紙様式2-2（交付金）'!$AB$9)</f>
        <v/>
      </c>
      <c r="T73" s="238" t="str">
        <f>IF(B73=0,"",'別紙様式2-2（交付金）'!$AB$10)</f>
        <v/>
      </c>
      <c r="U73" s="238" t="str">
        <f>IF(B73=0,"",'別紙様式2-2（交付金）'!$AB$11)</f>
        <v/>
      </c>
      <c r="V73" s="238" t="str">
        <f>IF(B73=0,"",'別紙様式2-2（交付金）'!$AA$12)</f>
        <v/>
      </c>
      <c r="W73" s="239" t="str">
        <f>IF(B73=0,"",基本情報入力シート!$M$29)</f>
        <v/>
      </c>
      <c r="X73" s="239" t="str">
        <f>IF(B73=0,"",'別紙様式2-1（交付金）'!G$7)</f>
        <v/>
      </c>
      <c r="Y73" s="239" t="str">
        <f>IF(B73=0,"",'別紙様式2-1（交付金）'!$G$6)</f>
        <v/>
      </c>
      <c r="Z73" s="239" t="str">
        <f>IF(B73=0,"",'別紙様式2-1（交付金）'!$H$8)</f>
        <v/>
      </c>
      <c r="AA73" s="239" t="str">
        <f>IF(B73=0,"",'別紙様式2-1（交付金）'!$AE$1)</f>
        <v/>
      </c>
      <c r="AB73" s="239" t="str">
        <f>IF(B73=0,"",'別紙様式2-1（交付金）'!$G$9)</f>
        <v/>
      </c>
      <c r="AC73" s="239" t="str">
        <f>IF(B73=0,"",'別紙様式2-1（交付金）'!$G$10)</f>
        <v/>
      </c>
      <c r="AD73" s="240" t="str">
        <f>IF(B73=0,"",基本情報入力シート!$AB$40)</f>
        <v/>
      </c>
      <c r="AE73" s="239" t="str">
        <f>IF(B73=0,"",'別紙様式2-1（交付金）'!$S$69)</f>
        <v/>
      </c>
      <c r="AF73" s="239" t="str">
        <f>IF(B73=0,"",'別紙様式2-1（交付金）'!$Z$69)</f>
        <v/>
      </c>
      <c r="AG73" s="239" t="str">
        <f>IF(B73=0,"",'別紙様式2-1（交付金）'!$G$12)</f>
        <v/>
      </c>
      <c r="AH73" s="239" t="str">
        <f>IF(B73=0,"",'別紙様式2-1（交付金）'!$G$11)</f>
        <v/>
      </c>
      <c r="AI73" s="239" t="str">
        <f>IF(B73=0,"",'別紙様式2-1（交付金）'!$K$13)</f>
        <v/>
      </c>
      <c r="AJ73" s="239" t="str">
        <f>IF(B73=0,"",'別紙様式2-1（交付金）'!$Y$13)</f>
        <v/>
      </c>
      <c r="AK73" s="241" t="str">
        <f>IF(B73=0,"",'別紙様式2-1（交付金）'!$Z$16)</f>
        <v/>
      </c>
      <c r="AL73" s="241" t="str">
        <f>IF(B73=0,"",'別紙様式2-1（交付金）'!$Z$17)</f>
        <v/>
      </c>
      <c r="AM73" s="240" t="str">
        <f>IF(B73=0,"",'別紙様式2-1（交付金）'!$AJ$17)</f>
        <v/>
      </c>
      <c r="AN73" s="241" t="str">
        <f>IF(B73=0,"",'別紙様式2-1（交付金）'!$U$19)</f>
        <v/>
      </c>
      <c r="AO73" s="242" t="str">
        <f>IF(B73=0,"",'別紙様式2-1（交付金）'!$AC$19)</f>
        <v/>
      </c>
      <c r="AP73" s="240" t="str">
        <f>IF(B73=0,"",'別紙様式2-1（交付金）'!$AH$19)</f>
        <v/>
      </c>
      <c r="AQ73" s="241" t="str">
        <f>IF(B73=0,"",'別紙様式2-1（交付金）'!$U$20)</f>
        <v/>
      </c>
      <c r="AR73" s="241" t="str">
        <f>IF(B73=0,"",'別紙様式2-1（交付金）'!$U$21)</f>
        <v/>
      </c>
      <c r="AS73" s="241" t="str">
        <f>IF(B73=0,"",'別紙様式2-1（交付金）'!$N$22)</f>
        <v/>
      </c>
      <c r="AT73" s="241" t="str">
        <f>IF(B73=0,"",'別紙様式2-1（交付金）'!$N$23)</f>
        <v/>
      </c>
      <c r="AU73" s="242" t="str">
        <f>IF(B73=0,"",'別紙様式2-1（交付金）'!$V$23)</f>
        <v/>
      </c>
      <c r="AV73" s="241" t="str">
        <f>IF(B73=0,"",'別紙様式2-1（交付金）'!$Q$24)</f>
        <v/>
      </c>
      <c r="AW73" s="241" t="str">
        <f>IF(B73=0,"",'別紙様式2-1（交付金）'!$N$25)</f>
        <v/>
      </c>
      <c r="AX73" s="241" t="str">
        <f>IF(B73=0,"",'別紙様式2-1（交付金）'!$N$26)</f>
        <v/>
      </c>
      <c r="AY73" s="242" t="str">
        <f>IF(B73=0,"",'別紙様式2-1（交付金）'!$V$26)</f>
        <v/>
      </c>
      <c r="AZ73" s="241" t="str">
        <f>IF(B73=0,"",'別紙様式2-1（交付金）'!$Q$27)</f>
        <v/>
      </c>
      <c r="BA73" s="240" t="str">
        <f>IF(B73=0,"",'別紙様式2-1（交付金）'!$A$33)</f>
        <v/>
      </c>
      <c r="BB73" s="240" t="str">
        <f>IF(B73=0,"",'別紙様式2-1（交付金）'!$X$33)</f>
        <v/>
      </c>
      <c r="BC73" s="240" t="str">
        <f>IF(B73=0,"",'別紙様式2-1（交付金）'!$AI$37)</f>
        <v/>
      </c>
      <c r="BD73" s="240" t="str">
        <f>IF(B73=0,"",'別紙様式2-1（交付金）'!$H$38)</f>
        <v/>
      </c>
      <c r="BE73" s="240" t="str">
        <f>IF(B73=0,"",'別紙様式2-1（交付金）'!$M$38)</f>
        <v/>
      </c>
      <c r="BF73" s="243" t="str">
        <f>IF(B73=0,"",'別紙様式2-1（交付金）'!$U$38)</f>
        <v/>
      </c>
      <c r="BG73" s="243" t="str">
        <f>IF(B73=0,"",'別紙様式2-1（交付金）'!$H$39)</f>
        <v/>
      </c>
      <c r="BH73" s="240" t="str">
        <f>IF(B73=0,"",'別紙様式2-1（交付金）'!$M$39)</f>
        <v/>
      </c>
      <c r="BI73" s="240" t="str">
        <f>IF(B73=0,"",'別紙様式2-1（交付金）'!$R$39)</f>
        <v/>
      </c>
      <c r="BJ73" s="240" t="str">
        <f>IF(B73=0,"",'別紙様式2-1（交付金）'!$U$39)</f>
        <v/>
      </c>
      <c r="BK73" s="240" t="str">
        <f>IF(B73=0,"",'別紙様式2-1（交付金）'!$AA$39)</f>
        <v/>
      </c>
      <c r="BL73" s="244" t="str">
        <f>IF(B73=0,"",'別紙様式2-1（交付金）'!$AE$39)</f>
        <v/>
      </c>
      <c r="BM73" s="240" t="str">
        <f>IF(B73=0,"",'別紙様式2-1（交付金）'!$D$41)</f>
        <v/>
      </c>
      <c r="BN73" s="240" t="str">
        <f>IF(B73=0,"",'別紙様式2-1（交付金）'!$K$41)</f>
        <v/>
      </c>
      <c r="BO73" s="240" t="str">
        <f>IF(B73=0,"",'別紙様式2-1（交付金）'!$R$41)</f>
        <v/>
      </c>
      <c r="BP73" s="245" t="str">
        <f>IF(B73=0,"",'別紙様式2-1（交付金）'!$W$41)</f>
        <v/>
      </c>
      <c r="BQ73" s="245" t="str">
        <f>IF(B73=0,"",'別紙様式2-1（交付金）'!$D$43)</f>
        <v/>
      </c>
      <c r="BR73" s="240" t="str">
        <f>IF(B73=0,"",'別紙様式2-1（交付金）'!$D$44)</f>
        <v/>
      </c>
      <c r="BS73" s="240" t="str">
        <f>IF(B73=0,"",'別紙様式2-1（交付金）'!$D$45)</f>
        <v/>
      </c>
      <c r="BT73" s="239" t="str">
        <f>IF(B73=0,"",'別紙様式2-1（交付金）'!$L$44)</f>
        <v/>
      </c>
      <c r="BU73" s="240" t="str">
        <f>IF(B73=0,"",'別紙様式2-1（交付金）'!$AI$48)</f>
        <v/>
      </c>
      <c r="BV73" s="240" t="str">
        <f>IF(B73=0,"",'別紙様式2-1（交付金）'!$A$50)</f>
        <v/>
      </c>
      <c r="BW73" s="240" t="str">
        <f>IF(B73=0,"",'別紙様式2-1（交付金）'!$A$51)</f>
        <v/>
      </c>
      <c r="BX73" s="240" t="str">
        <f>IF(B73=0,"",'別紙様式2-1（交付金）'!$A$52)</f>
        <v/>
      </c>
      <c r="BY73" s="240" t="str">
        <f>IF(B73=0,"",'別紙様式2-1（交付金）'!$A$53)</f>
        <v/>
      </c>
      <c r="BZ73" s="240" t="str">
        <f>IF(B73=0,"",'別紙様式2-1（交付金）'!$A$54)</f>
        <v/>
      </c>
      <c r="CA73" s="240" t="str">
        <f>IF(B73=0,"",'別紙様式2-1（交付金）'!$A$55)</f>
        <v/>
      </c>
      <c r="CB73" s="240" t="str">
        <f>IF(B73=0,"",'別紙様式2-1（交付金）'!$A$56)</f>
        <v/>
      </c>
      <c r="CC73" s="240" t="str">
        <f>IF(B73=0,"",'別紙様式2-1（交付金）'!$A$57)</f>
        <v/>
      </c>
      <c r="CD73" s="240" t="str">
        <f>IF(B73=0,"",'別紙様式2-1（交付金）'!$A$58)</f>
        <v/>
      </c>
      <c r="CE73" s="240" t="str">
        <f>IF(B73=0,"",'別紙様式2-1（交付金）'!$AI$60)</f>
        <v/>
      </c>
      <c r="CF73" s="240" t="str">
        <f>IF(B73=0,"",'別紙様式2-1（交付金）'!$B$62)</f>
        <v/>
      </c>
      <c r="CG73" s="240" t="str">
        <f>IF(B73=0,"",'別紙様式2-1（交付金）'!$B$63)</f>
        <v/>
      </c>
      <c r="CH73" s="240" t="str">
        <f>IF(B73=0,"",'別紙様式2-1（交付金）'!$G$68)</f>
        <v/>
      </c>
      <c r="CI73" s="240" t="str">
        <f>IF(B73=0,"",'別紙様式2-1（交付金）'!$J$68)</f>
        <v/>
      </c>
      <c r="CJ73" s="240" t="str">
        <f>IF(B73=0,"",'別紙様式2-1（交付金）'!$AJ$77)</f>
        <v/>
      </c>
      <c r="CK73" s="240" t="str">
        <f>IF(B73=0,"",'別紙様式2-1（交付金）'!$AJ$80)</f>
        <v/>
      </c>
      <c r="CL73" s="240" t="str">
        <f>IF(B73=0,"",'別紙様式2-1（交付金）'!$AJ$81)</f>
        <v/>
      </c>
      <c r="CM73" s="240" t="str">
        <f>IF(B73=0,"",'別紙様式2-1（交付金）'!$AJ$84)</f>
        <v/>
      </c>
      <c r="CN73" s="240" t="str">
        <f>IF(B73=0,"",'別紙様式2-1（交付金）'!$AJ$87)</f>
        <v/>
      </c>
      <c r="CO73" s="240" t="str">
        <f>IF(B73=0,"",'別紙様式2-1（交付金）'!$AJ$90)</f>
        <v/>
      </c>
      <c r="CP73" s="240" t="str">
        <f>IF(B73=0,"",'別紙様式2-1（交付金）'!$AJ$91)</f>
        <v/>
      </c>
      <c r="CQ73" s="240" t="str">
        <f>IF(B73=0,"",'別紙様式2-1（交付金）'!$AJ$94)</f>
        <v/>
      </c>
      <c r="CR73" s="240" t="str">
        <f>IF(B73=0,"",'別紙様式2-1（交付金）'!$AJ$95)</f>
        <v/>
      </c>
      <c r="CS73" s="240" t="str">
        <f>IF(B73=0,"",'別紙様式2-1（交付金）'!$AJ$96)</f>
        <v/>
      </c>
    </row>
    <row r="74" spans="1:97">
      <c r="A74" s="239" t="str">
        <f t="shared" si="1"/>
        <v/>
      </c>
      <c r="B74" s="246">
        <f>IF(基本情報入力シート!C113=0,0,基本情報入力シート!C113)</f>
        <v>0</v>
      </c>
      <c r="C74" s="246" t="str">
        <f>IF(B74=0,"",'別紙様式2-2（交付金）'!C85)</f>
        <v/>
      </c>
      <c r="D74" s="246" t="str">
        <f>IF(B74=0,"",'別紙様式2-2（交付金）'!D85)</f>
        <v/>
      </c>
      <c r="E74" s="246" t="str">
        <f>IF(B74=0,"",'別紙様式2-2（交付金）'!E85)</f>
        <v/>
      </c>
      <c r="F74" s="246" t="str">
        <f>IF(B74=0,"",'別紙様式2-2（交付金）'!F85)</f>
        <v/>
      </c>
      <c r="G74" s="246" t="str">
        <f>IF(B74=0,"",'別紙様式2-2（交付金）'!G85)</f>
        <v/>
      </c>
      <c r="H74" s="247" t="str">
        <f>IF(B74=0,"",'別紙様式2-2（交付金）'!H85)</f>
        <v/>
      </c>
      <c r="I74" s="248" t="str">
        <f>IF(B74=0,"",'別紙様式2-2（交付金）'!I85)</f>
        <v/>
      </c>
      <c r="J74" s="249" t="str">
        <f>IF(B74=0,"",'別紙様式2-2（交付金）'!J85)</f>
        <v/>
      </c>
      <c r="K74" s="247" t="str">
        <f>IF(B74=0,"",'別紙様式2-2（交付金）'!N85)</f>
        <v/>
      </c>
      <c r="L74" s="247" t="str">
        <f>IF(B74=0,"",'別紙様式2-2（交付金）'!U85)</f>
        <v/>
      </c>
      <c r="M74" s="248" t="str">
        <f>IF(B74=0,"",'別紙様式2-2（交付金）'!W85)</f>
        <v/>
      </c>
      <c r="N74" s="248" t="str">
        <f>IF(B74=0,"",'別紙様式2-2（交付金）'!X85)</f>
        <v/>
      </c>
      <c r="O74" s="247" t="str">
        <f>IF(B74=0,"",'別紙様式2-2（交付金）'!Y85)</f>
        <v/>
      </c>
      <c r="P74" s="247" t="str">
        <f>IF(B74=0,"",'別紙様式2-2（交付金）'!Z85)</f>
        <v/>
      </c>
      <c r="Q74" s="237" t="str">
        <f>IF(B74=0,"",'別紙様式2-2（交付金）'!$F$5)</f>
        <v/>
      </c>
      <c r="R74" s="237" t="str">
        <f>IF(B74=0,"",'別紙様式2-2（交付金）'!$F$6)</f>
        <v/>
      </c>
      <c r="S74" s="238" t="str">
        <f>IF(B74=0,"",'別紙様式2-2（交付金）'!$AB$9)</f>
        <v/>
      </c>
      <c r="T74" s="238" t="str">
        <f>IF(B74=0,"",'別紙様式2-2（交付金）'!$AB$10)</f>
        <v/>
      </c>
      <c r="U74" s="238" t="str">
        <f>IF(B74=0,"",'別紙様式2-2（交付金）'!$AB$11)</f>
        <v/>
      </c>
      <c r="V74" s="238" t="str">
        <f>IF(B74=0,"",'別紙様式2-2（交付金）'!$AA$12)</f>
        <v/>
      </c>
      <c r="W74" s="239" t="str">
        <f>IF(B74=0,"",基本情報入力シート!$M$29)</f>
        <v/>
      </c>
      <c r="X74" s="239" t="str">
        <f>IF(B74=0,"",'別紙様式2-1（交付金）'!G$7)</f>
        <v/>
      </c>
      <c r="Y74" s="239" t="str">
        <f>IF(B74=0,"",'別紙様式2-1（交付金）'!$G$6)</f>
        <v/>
      </c>
      <c r="Z74" s="239" t="str">
        <f>IF(B74=0,"",'別紙様式2-1（交付金）'!$H$8)</f>
        <v/>
      </c>
      <c r="AA74" s="239" t="str">
        <f>IF(B74=0,"",'別紙様式2-1（交付金）'!$AE$1)</f>
        <v/>
      </c>
      <c r="AB74" s="239" t="str">
        <f>IF(B74=0,"",'別紙様式2-1（交付金）'!$G$9)</f>
        <v/>
      </c>
      <c r="AC74" s="239" t="str">
        <f>IF(B74=0,"",'別紙様式2-1（交付金）'!$G$10)</f>
        <v/>
      </c>
      <c r="AD74" s="240" t="str">
        <f>IF(B74=0,"",基本情報入力シート!$AB$40)</f>
        <v/>
      </c>
      <c r="AE74" s="239" t="str">
        <f>IF(B74=0,"",'別紙様式2-1（交付金）'!$S$69)</f>
        <v/>
      </c>
      <c r="AF74" s="239" t="str">
        <f>IF(B74=0,"",'別紙様式2-1（交付金）'!$Z$69)</f>
        <v/>
      </c>
      <c r="AG74" s="239" t="str">
        <f>IF(B74=0,"",'別紙様式2-1（交付金）'!$G$12)</f>
        <v/>
      </c>
      <c r="AH74" s="239" t="str">
        <f>IF(B74=0,"",'別紙様式2-1（交付金）'!$G$11)</f>
        <v/>
      </c>
      <c r="AI74" s="239" t="str">
        <f>IF(B74=0,"",'別紙様式2-1（交付金）'!$K$13)</f>
        <v/>
      </c>
      <c r="AJ74" s="239" t="str">
        <f>IF(B74=0,"",'別紙様式2-1（交付金）'!$Y$13)</f>
        <v/>
      </c>
      <c r="AK74" s="241" t="str">
        <f>IF(B74=0,"",'別紙様式2-1（交付金）'!$Z$16)</f>
        <v/>
      </c>
      <c r="AL74" s="241" t="str">
        <f>IF(B74=0,"",'別紙様式2-1（交付金）'!$Z$17)</f>
        <v/>
      </c>
      <c r="AM74" s="240" t="str">
        <f>IF(B74=0,"",'別紙様式2-1（交付金）'!$AJ$17)</f>
        <v/>
      </c>
      <c r="AN74" s="241" t="str">
        <f>IF(B74=0,"",'別紙様式2-1（交付金）'!$U$19)</f>
        <v/>
      </c>
      <c r="AO74" s="242" t="str">
        <f>IF(B74=0,"",'別紙様式2-1（交付金）'!$AC$19)</f>
        <v/>
      </c>
      <c r="AP74" s="240" t="str">
        <f>IF(B74=0,"",'別紙様式2-1（交付金）'!$AH$19)</f>
        <v/>
      </c>
      <c r="AQ74" s="241" t="str">
        <f>IF(B74=0,"",'別紙様式2-1（交付金）'!$U$20)</f>
        <v/>
      </c>
      <c r="AR74" s="241" t="str">
        <f>IF(B74=0,"",'別紙様式2-1（交付金）'!$U$21)</f>
        <v/>
      </c>
      <c r="AS74" s="241" t="str">
        <f>IF(B74=0,"",'別紙様式2-1（交付金）'!$N$22)</f>
        <v/>
      </c>
      <c r="AT74" s="241" t="str">
        <f>IF(B74=0,"",'別紙様式2-1（交付金）'!$N$23)</f>
        <v/>
      </c>
      <c r="AU74" s="242" t="str">
        <f>IF(B74=0,"",'別紙様式2-1（交付金）'!$V$23)</f>
        <v/>
      </c>
      <c r="AV74" s="241" t="str">
        <f>IF(B74=0,"",'別紙様式2-1（交付金）'!$Q$24)</f>
        <v/>
      </c>
      <c r="AW74" s="241" t="str">
        <f>IF(B74=0,"",'別紙様式2-1（交付金）'!$N$25)</f>
        <v/>
      </c>
      <c r="AX74" s="241" t="str">
        <f>IF(B74=0,"",'別紙様式2-1（交付金）'!$N$26)</f>
        <v/>
      </c>
      <c r="AY74" s="242" t="str">
        <f>IF(B74=0,"",'別紙様式2-1（交付金）'!$V$26)</f>
        <v/>
      </c>
      <c r="AZ74" s="241" t="str">
        <f>IF(B74=0,"",'別紙様式2-1（交付金）'!$Q$27)</f>
        <v/>
      </c>
      <c r="BA74" s="240" t="str">
        <f>IF(B74=0,"",'別紙様式2-1（交付金）'!$A$33)</f>
        <v/>
      </c>
      <c r="BB74" s="240" t="str">
        <f>IF(B74=0,"",'別紙様式2-1（交付金）'!$X$33)</f>
        <v/>
      </c>
      <c r="BC74" s="240" t="str">
        <f>IF(B74=0,"",'別紙様式2-1（交付金）'!$AI$37)</f>
        <v/>
      </c>
      <c r="BD74" s="240" t="str">
        <f>IF(B74=0,"",'別紙様式2-1（交付金）'!$H$38)</f>
        <v/>
      </c>
      <c r="BE74" s="240" t="str">
        <f>IF(B74=0,"",'別紙様式2-1（交付金）'!$M$38)</f>
        <v/>
      </c>
      <c r="BF74" s="243" t="str">
        <f>IF(B74=0,"",'別紙様式2-1（交付金）'!$U$38)</f>
        <v/>
      </c>
      <c r="BG74" s="243" t="str">
        <f>IF(B74=0,"",'別紙様式2-1（交付金）'!$H$39)</f>
        <v/>
      </c>
      <c r="BH74" s="240" t="str">
        <f>IF(B74=0,"",'別紙様式2-1（交付金）'!$M$39)</f>
        <v/>
      </c>
      <c r="BI74" s="240" t="str">
        <f>IF(B74=0,"",'別紙様式2-1（交付金）'!$R$39)</f>
        <v/>
      </c>
      <c r="BJ74" s="240" t="str">
        <f>IF(B74=0,"",'別紙様式2-1（交付金）'!$U$39)</f>
        <v/>
      </c>
      <c r="BK74" s="240" t="str">
        <f>IF(B74=0,"",'別紙様式2-1（交付金）'!$AA$39)</f>
        <v/>
      </c>
      <c r="BL74" s="244" t="str">
        <f>IF(B74=0,"",'別紙様式2-1（交付金）'!$AE$39)</f>
        <v/>
      </c>
      <c r="BM74" s="240" t="str">
        <f>IF(B74=0,"",'別紙様式2-1（交付金）'!$D$41)</f>
        <v/>
      </c>
      <c r="BN74" s="240" t="str">
        <f>IF(B74=0,"",'別紙様式2-1（交付金）'!$K$41)</f>
        <v/>
      </c>
      <c r="BO74" s="240" t="str">
        <f>IF(B74=0,"",'別紙様式2-1（交付金）'!$R$41)</f>
        <v/>
      </c>
      <c r="BP74" s="245" t="str">
        <f>IF(B74=0,"",'別紙様式2-1（交付金）'!$W$41)</f>
        <v/>
      </c>
      <c r="BQ74" s="245" t="str">
        <f>IF(B74=0,"",'別紙様式2-1（交付金）'!$D$43)</f>
        <v/>
      </c>
      <c r="BR74" s="240" t="str">
        <f>IF(B74=0,"",'別紙様式2-1（交付金）'!$D$44)</f>
        <v/>
      </c>
      <c r="BS74" s="240" t="str">
        <f>IF(B74=0,"",'別紙様式2-1（交付金）'!$D$45)</f>
        <v/>
      </c>
      <c r="BT74" s="239" t="str">
        <f>IF(B74=0,"",'別紙様式2-1（交付金）'!$L$44)</f>
        <v/>
      </c>
      <c r="BU74" s="240" t="str">
        <f>IF(B74=0,"",'別紙様式2-1（交付金）'!$AI$48)</f>
        <v/>
      </c>
      <c r="BV74" s="240" t="str">
        <f>IF(B74=0,"",'別紙様式2-1（交付金）'!$A$50)</f>
        <v/>
      </c>
      <c r="BW74" s="240" t="str">
        <f>IF(B74=0,"",'別紙様式2-1（交付金）'!$A$51)</f>
        <v/>
      </c>
      <c r="BX74" s="240" t="str">
        <f>IF(B74=0,"",'別紙様式2-1（交付金）'!$A$52)</f>
        <v/>
      </c>
      <c r="BY74" s="240" t="str">
        <f>IF(B74=0,"",'別紙様式2-1（交付金）'!$A$53)</f>
        <v/>
      </c>
      <c r="BZ74" s="240" t="str">
        <f>IF(B74=0,"",'別紙様式2-1（交付金）'!$A$54)</f>
        <v/>
      </c>
      <c r="CA74" s="240" t="str">
        <f>IF(B74=0,"",'別紙様式2-1（交付金）'!$A$55)</f>
        <v/>
      </c>
      <c r="CB74" s="240" t="str">
        <f>IF(B74=0,"",'別紙様式2-1（交付金）'!$A$56)</f>
        <v/>
      </c>
      <c r="CC74" s="240" t="str">
        <f>IF(B74=0,"",'別紙様式2-1（交付金）'!$A$57)</f>
        <v/>
      </c>
      <c r="CD74" s="240" t="str">
        <f>IF(B74=0,"",'別紙様式2-1（交付金）'!$A$58)</f>
        <v/>
      </c>
      <c r="CE74" s="240" t="str">
        <f>IF(B74=0,"",'別紙様式2-1（交付金）'!$AI$60)</f>
        <v/>
      </c>
      <c r="CF74" s="240" t="str">
        <f>IF(B74=0,"",'別紙様式2-1（交付金）'!$B$62)</f>
        <v/>
      </c>
      <c r="CG74" s="240" t="str">
        <f>IF(B74=0,"",'別紙様式2-1（交付金）'!$B$63)</f>
        <v/>
      </c>
      <c r="CH74" s="240" t="str">
        <f>IF(B74=0,"",'別紙様式2-1（交付金）'!$G$68)</f>
        <v/>
      </c>
      <c r="CI74" s="240" t="str">
        <f>IF(B74=0,"",'別紙様式2-1（交付金）'!$J$68)</f>
        <v/>
      </c>
      <c r="CJ74" s="240" t="str">
        <f>IF(B74=0,"",'別紙様式2-1（交付金）'!$AJ$77)</f>
        <v/>
      </c>
      <c r="CK74" s="240" t="str">
        <f>IF(B74=0,"",'別紙様式2-1（交付金）'!$AJ$80)</f>
        <v/>
      </c>
      <c r="CL74" s="240" t="str">
        <f>IF(B74=0,"",'別紙様式2-1（交付金）'!$AJ$81)</f>
        <v/>
      </c>
      <c r="CM74" s="240" t="str">
        <f>IF(B74=0,"",'別紙様式2-1（交付金）'!$AJ$84)</f>
        <v/>
      </c>
      <c r="CN74" s="240" t="str">
        <f>IF(B74=0,"",'別紙様式2-1（交付金）'!$AJ$87)</f>
        <v/>
      </c>
      <c r="CO74" s="240" t="str">
        <f>IF(B74=0,"",'別紙様式2-1（交付金）'!$AJ$90)</f>
        <v/>
      </c>
      <c r="CP74" s="240" t="str">
        <f>IF(B74=0,"",'別紙様式2-1（交付金）'!$AJ$91)</f>
        <v/>
      </c>
      <c r="CQ74" s="240" t="str">
        <f>IF(B74=0,"",'別紙様式2-1（交付金）'!$AJ$94)</f>
        <v/>
      </c>
      <c r="CR74" s="240" t="str">
        <f>IF(B74=0,"",'別紙様式2-1（交付金）'!$AJ$95)</f>
        <v/>
      </c>
      <c r="CS74" s="240" t="str">
        <f>IF(B74=0,"",'別紙様式2-1（交付金）'!$AJ$96)</f>
        <v/>
      </c>
    </row>
    <row r="75" spans="1:97">
      <c r="A75" s="239" t="str">
        <f t="shared" si="1"/>
        <v/>
      </c>
      <c r="B75" s="246">
        <f>IF(基本情報入力シート!C114=0,0,基本情報入力シート!C114)</f>
        <v>0</v>
      </c>
      <c r="C75" s="246" t="str">
        <f>IF(B75=0,"",'別紙様式2-2（交付金）'!C86)</f>
        <v/>
      </c>
      <c r="D75" s="246" t="str">
        <f>IF(B75=0,"",'別紙様式2-2（交付金）'!D86)</f>
        <v/>
      </c>
      <c r="E75" s="246" t="str">
        <f>IF(B75=0,"",'別紙様式2-2（交付金）'!E86)</f>
        <v/>
      </c>
      <c r="F75" s="246" t="str">
        <f>IF(B75=0,"",'別紙様式2-2（交付金）'!F86)</f>
        <v/>
      </c>
      <c r="G75" s="246" t="str">
        <f>IF(B75=0,"",'別紙様式2-2（交付金）'!G86)</f>
        <v/>
      </c>
      <c r="H75" s="247" t="str">
        <f>IF(B75=0,"",'別紙様式2-2（交付金）'!H86)</f>
        <v/>
      </c>
      <c r="I75" s="248" t="str">
        <f>IF(B75=0,"",'別紙様式2-2（交付金）'!I86)</f>
        <v/>
      </c>
      <c r="J75" s="249" t="str">
        <f>IF(B75=0,"",'別紙様式2-2（交付金）'!J86)</f>
        <v/>
      </c>
      <c r="K75" s="247" t="str">
        <f>IF(B75=0,"",'別紙様式2-2（交付金）'!N86)</f>
        <v/>
      </c>
      <c r="L75" s="247" t="str">
        <f>IF(B75=0,"",'別紙様式2-2（交付金）'!U86)</f>
        <v/>
      </c>
      <c r="M75" s="248" t="str">
        <f>IF(B75=0,"",'別紙様式2-2（交付金）'!W86)</f>
        <v/>
      </c>
      <c r="N75" s="248" t="str">
        <f>IF(B75=0,"",'別紙様式2-2（交付金）'!X86)</f>
        <v/>
      </c>
      <c r="O75" s="247" t="str">
        <f>IF(B75=0,"",'別紙様式2-2（交付金）'!Y86)</f>
        <v/>
      </c>
      <c r="P75" s="247" t="str">
        <f>IF(B75=0,"",'別紙様式2-2（交付金）'!Z86)</f>
        <v/>
      </c>
      <c r="Q75" s="237" t="str">
        <f>IF(B75=0,"",'別紙様式2-2（交付金）'!$F$5)</f>
        <v/>
      </c>
      <c r="R75" s="237" t="str">
        <f>IF(B75=0,"",'別紙様式2-2（交付金）'!$F$6)</f>
        <v/>
      </c>
      <c r="S75" s="238" t="str">
        <f>IF(B75=0,"",'別紙様式2-2（交付金）'!$AB$9)</f>
        <v/>
      </c>
      <c r="T75" s="238" t="str">
        <f>IF(B75=0,"",'別紙様式2-2（交付金）'!$AB$10)</f>
        <v/>
      </c>
      <c r="U75" s="238" t="str">
        <f>IF(B75=0,"",'別紙様式2-2（交付金）'!$AB$11)</f>
        <v/>
      </c>
      <c r="V75" s="238" t="str">
        <f>IF(B75=0,"",'別紙様式2-2（交付金）'!$AA$12)</f>
        <v/>
      </c>
      <c r="W75" s="239" t="str">
        <f>IF(B75=0,"",基本情報入力シート!$M$29)</f>
        <v/>
      </c>
      <c r="X75" s="239" t="str">
        <f>IF(B75=0,"",'別紙様式2-1（交付金）'!G$7)</f>
        <v/>
      </c>
      <c r="Y75" s="239" t="str">
        <f>IF(B75=0,"",'別紙様式2-1（交付金）'!$G$6)</f>
        <v/>
      </c>
      <c r="Z75" s="239" t="str">
        <f>IF(B75=0,"",'別紙様式2-1（交付金）'!$H$8)</f>
        <v/>
      </c>
      <c r="AA75" s="239" t="str">
        <f>IF(B75=0,"",'別紙様式2-1（交付金）'!$AE$1)</f>
        <v/>
      </c>
      <c r="AB75" s="239" t="str">
        <f>IF(B75=0,"",'別紙様式2-1（交付金）'!$G$9)</f>
        <v/>
      </c>
      <c r="AC75" s="239" t="str">
        <f>IF(B75=0,"",'別紙様式2-1（交付金）'!$G$10)</f>
        <v/>
      </c>
      <c r="AD75" s="240" t="str">
        <f>IF(B75=0,"",基本情報入力シート!$AB$40)</f>
        <v/>
      </c>
      <c r="AE75" s="239" t="str">
        <f>IF(B75=0,"",'別紙様式2-1（交付金）'!$S$69)</f>
        <v/>
      </c>
      <c r="AF75" s="239" t="str">
        <f>IF(B75=0,"",'別紙様式2-1（交付金）'!$Z$69)</f>
        <v/>
      </c>
      <c r="AG75" s="239" t="str">
        <f>IF(B75=0,"",'別紙様式2-1（交付金）'!$G$12)</f>
        <v/>
      </c>
      <c r="AH75" s="239" t="str">
        <f>IF(B75=0,"",'別紙様式2-1（交付金）'!$G$11)</f>
        <v/>
      </c>
      <c r="AI75" s="239" t="str">
        <f>IF(B75=0,"",'別紙様式2-1（交付金）'!$K$13)</f>
        <v/>
      </c>
      <c r="AJ75" s="239" t="str">
        <f>IF(B75=0,"",'別紙様式2-1（交付金）'!$Y$13)</f>
        <v/>
      </c>
      <c r="AK75" s="241" t="str">
        <f>IF(B75=0,"",'別紙様式2-1（交付金）'!$Z$16)</f>
        <v/>
      </c>
      <c r="AL75" s="241" t="str">
        <f>IF(B75=0,"",'別紙様式2-1（交付金）'!$Z$17)</f>
        <v/>
      </c>
      <c r="AM75" s="240" t="str">
        <f>IF(B75=0,"",'別紙様式2-1（交付金）'!$AJ$17)</f>
        <v/>
      </c>
      <c r="AN75" s="241" t="str">
        <f>IF(B75=0,"",'別紙様式2-1（交付金）'!$U$19)</f>
        <v/>
      </c>
      <c r="AO75" s="242" t="str">
        <f>IF(B75=0,"",'別紙様式2-1（交付金）'!$AC$19)</f>
        <v/>
      </c>
      <c r="AP75" s="240" t="str">
        <f>IF(B75=0,"",'別紙様式2-1（交付金）'!$AH$19)</f>
        <v/>
      </c>
      <c r="AQ75" s="241" t="str">
        <f>IF(B75=0,"",'別紙様式2-1（交付金）'!$U$20)</f>
        <v/>
      </c>
      <c r="AR75" s="241" t="str">
        <f>IF(B75=0,"",'別紙様式2-1（交付金）'!$U$21)</f>
        <v/>
      </c>
      <c r="AS75" s="241" t="str">
        <f>IF(B75=0,"",'別紙様式2-1（交付金）'!$N$22)</f>
        <v/>
      </c>
      <c r="AT75" s="241" t="str">
        <f>IF(B75=0,"",'別紙様式2-1（交付金）'!$N$23)</f>
        <v/>
      </c>
      <c r="AU75" s="242" t="str">
        <f>IF(B75=0,"",'別紙様式2-1（交付金）'!$V$23)</f>
        <v/>
      </c>
      <c r="AV75" s="241" t="str">
        <f>IF(B75=0,"",'別紙様式2-1（交付金）'!$Q$24)</f>
        <v/>
      </c>
      <c r="AW75" s="241" t="str">
        <f>IF(B75=0,"",'別紙様式2-1（交付金）'!$N$25)</f>
        <v/>
      </c>
      <c r="AX75" s="241" t="str">
        <f>IF(B75=0,"",'別紙様式2-1（交付金）'!$N$26)</f>
        <v/>
      </c>
      <c r="AY75" s="242" t="str">
        <f>IF(B75=0,"",'別紙様式2-1（交付金）'!$V$26)</f>
        <v/>
      </c>
      <c r="AZ75" s="241" t="str">
        <f>IF(B75=0,"",'別紙様式2-1（交付金）'!$Q$27)</f>
        <v/>
      </c>
      <c r="BA75" s="240" t="str">
        <f>IF(B75=0,"",'別紙様式2-1（交付金）'!$A$33)</f>
        <v/>
      </c>
      <c r="BB75" s="240" t="str">
        <f>IF(B75=0,"",'別紙様式2-1（交付金）'!$X$33)</f>
        <v/>
      </c>
      <c r="BC75" s="240" t="str">
        <f>IF(B75=0,"",'別紙様式2-1（交付金）'!$AI$37)</f>
        <v/>
      </c>
      <c r="BD75" s="240" t="str">
        <f>IF(B75=0,"",'別紙様式2-1（交付金）'!$H$38)</f>
        <v/>
      </c>
      <c r="BE75" s="240" t="str">
        <f>IF(B75=0,"",'別紙様式2-1（交付金）'!$M$38)</f>
        <v/>
      </c>
      <c r="BF75" s="243" t="str">
        <f>IF(B75=0,"",'別紙様式2-1（交付金）'!$U$38)</f>
        <v/>
      </c>
      <c r="BG75" s="243" t="str">
        <f>IF(B75=0,"",'別紙様式2-1（交付金）'!$H$39)</f>
        <v/>
      </c>
      <c r="BH75" s="240" t="str">
        <f>IF(B75=0,"",'別紙様式2-1（交付金）'!$M$39)</f>
        <v/>
      </c>
      <c r="BI75" s="240" t="str">
        <f>IF(B75=0,"",'別紙様式2-1（交付金）'!$R$39)</f>
        <v/>
      </c>
      <c r="BJ75" s="240" t="str">
        <f>IF(B75=0,"",'別紙様式2-1（交付金）'!$U$39)</f>
        <v/>
      </c>
      <c r="BK75" s="240" t="str">
        <f>IF(B75=0,"",'別紙様式2-1（交付金）'!$AA$39)</f>
        <v/>
      </c>
      <c r="BL75" s="244" t="str">
        <f>IF(B75=0,"",'別紙様式2-1（交付金）'!$AE$39)</f>
        <v/>
      </c>
      <c r="BM75" s="240" t="str">
        <f>IF(B75=0,"",'別紙様式2-1（交付金）'!$D$41)</f>
        <v/>
      </c>
      <c r="BN75" s="240" t="str">
        <f>IF(B75=0,"",'別紙様式2-1（交付金）'!$K$41)</f>
        <v/>
      </c>
      <c r="BO75" s="240" t="str">
        <f>IF(B75=0,"",'別紙様式2-1（交付金）'!$R$41)</f>
        <v/>
      </c>
      <c r="BP75" s="245" t="str">
        <f>IF(B75=0,"",'別紙様式2-1（交付金）'!$W$41)</f>
        <v/>
      </c>
      <c r="BQ75" s="245" t="str">
        <f>IF(B75=0,"",'別紙様式2-1（交付金）'!$D$43)</f>
        <v/>
      </c>
      <c r="BR75" s="240" t="str">
        <f>IF(B75=0,"",'別紙様式2-1（交付金）'!$D$44)</f>
        <v/>
      </c>
      <c r="BS75" s="240" t="str">
        <f>IF(B75=0,"",'別紙様式2-1（交付金）'!$D$45)</f>
        <v/>
      </c>
      <c r="BT75" s="239" t="str">
        <f>IF(B75=0,"",'別紙様式2-1（交付金）'!$L$44)</f>
        <v/>
      </c>
      <c r="BU75" s="240" t="str">
        <f>IF(B75=0,"",'別紙様式2-1（交付金）'!$AI$48)</f>
        <v/>
      </c>
      <c r="BV75" s="240" t="str">
        <f>IF(B75=0,"",'別紙様式2-1（交付金）'!$A$50)</f>
        <v/>
      </c>
      <c r="BW75" s="240" t="str">
        <f>IF(B75=0,"",'別紙様式2-1（交付金）'!$A$51)</f>
        <v/>
      </c>
      <c r="BX75" s="240" t="str">
        <f>IF(B75=0,"",'別紙様式2-1（交付金）'!$A$52)</f>
        <v/>
      </c>
      <c r="BY75" s="240" t="str">
        <f>IF(B75=0,"",'別紙様式2-1（交付金）'!$A$53)</f>
        <v/>
      </c>
      <c r="BZ75" s="240" t="str">
        <f>IF(B75=0,"",'別紙様式2-1（交付金）'!$A$54)</f>
        <v/>
      </c>
      <c r="CA75" s="240" t="str">
        <f>IF(B75=0,"",'別紙様式2-1（交付金）'!$A$55)</f>
        <v/>
      </c>
      <c r="CB75" s="240" t="str">
        <f>IF(B75=0,"",'別紙様式2-1（交付金）'!$A$56)</f>
        <v/>
      </c>
      <c r="CC75" s="240" t="str">
        <f>IF(B75=0,"",'別紙様式2-1（交付金）'!$A$57)</f>
        <v/>
      </c>
      <c r="CD75" s="240" t="str">
        <f>IF(B75=0,"",'別紙様式2-1（交付金）'!$A$58)</f>
        <v/>
      </c>
      <c r="CE75" s="240" t="str">
        <f>IF(B75=0,"",'別紙様式2-1（交付金）'!$AI$60)</f>
        <v/>
      </c>
      <c r="CF75" s="240" t="str">
        <f>IF(B75=0,"",'別紙様式2-1（交付金）'!$B$62)</f>
        <v/>
      </c>
      <c r="CG75" s="240" t="str">
        <f>IF(B75=0,"",'別紙様式2-1（交付金）'!$B$63)</f>
        <v/>
      </c>
      <c r="CH75" s="240" t="str">
        <f>IF(B75=0,"",'別紙様式2-1（交付金）'!$G$68)</f>
        <v/>
      </c>
      <c r="CI75" s="240" t="str">
        <f>IF(B75=0,"",'別紙様式2-1（交付金）'!$J$68)</f>
        <v/>
      </c>
      <c r="CJ75" s="240" t="str">
        <f>IF(B75=0,"",'別紙様式2-1（交付金）'!$AJ$77)</f>
        <v/>
      </c>
      <c r="CK75" s="240" t="str">
        <f>IF(B75=0,"",'別紙様式2-1（交付金）'!$AJ$80)</f>
        <v/>
      </c>
      <c r="CL75" s="240" t="str">
        <f>IF(B75=0,"",'別紙様式2-1（交付金）'!$AJ$81)</f>
        <v/>
      </c>
      <c r="CM75" s="240" t="str">
        <f>IF(B75=0,"",'別紙様式2-1（交付金）'!$AJ$84)</f>
        <v/>
      </c>
      <c r="CN75" s="240" t="str">
        <f>IF(B75=0,"",'別紙様式2-1（交付金）'!$AJ$87)</f>
        <v/>
      </c>
      <c r="CO75" s="240" t="str">
        <f>IF(B75=0,"",'別紙様式2-1（交付金）'!$AJ$90)</f>
        <v/>
      </c>
      <c r="CP75" s="240" t="str">
        <f>IF(B75=0,"",'別紙様式2-1（交付金）'!$AJ$91)</f>
        <v/>
      </c>
      <c r="CQ75" s="240" t="str">
        <f>IF(B75=0,"",'別紙様式2-1（交付金）'!$AJ$94)</f>
        <v/>
      </c>
      <c r="CR75" s="240" t="str">
        <f>IF(B75=0,"",'別紙様式2-1（交付金）'!$AJ$95)</f>
        <v/>
      </c>
      <c r="CS75" s="240" t="str">
        <f>IF(B75=0,"",'別紙様式2-1（交付金）'!$AJ$96)</f>
        <v/>
      </c>
    </row>
    <row r="76" spans="1:97">
      <c r="A76" s="239" t="str">
        <f t="shared" si="1"/>
        <v/>
      </c>
      <c r="B76" s="246">
        <f>IF(基本情報入力シート!C115=0,0,基本情報入力シート!C115)</f>
        <v>0</v>
      </c>
      <c r="C76" s="246" t="str">
        <f>IF(B76=0,"",'別紙様式2-2（交付金）'!C87)</f>
        <v/>
      </c>
      <c r="D76" s="246" t="str">
        <f>IF(B76=0,"",'別紙様式2-2（交付金）'!D87)</f>
        <v/>
      </c>
      <c r="E76" s="246" t="str">
        <f>IF(B76=0,"",'別紙様式2-2（交付金）'!E87)</f>
        <v/>
      </c>
      <c r="F76" s="246" t="str">
        <f>IF(B76=0,"",'別紙様式2-2（交付金）'!F87)</f>
        <v/>
      </c>
      <c r="G76" s="246" t="str">
        <f>IF(B76=0,"",'別紙様式2-2（交付金）'!G87)</f>
        <v/>
      </c>
      <c r="H76" s="247" t="str">
        <f>IF(B76=0,"",'別紙様式2-2（交付金）'!H87)</f>
        <v/>
      </c>
      <c r="I76" s="248" t="str">
        <f>IF(B76=0,"",'別紙様式2-2（交付金）'!I87)</f>
        <v/>
      </c>
      <c r="J76" s="249" t="str">
        <f>IF(B76=0,"",'別紙様式2-2（交付金）'!J87)</f>
        <v/>
      </c>
      <c r="K76" s="247" t="str">
        <f>IF(B76=0,"",'別紙様式2-2（交付金）'!N87)</f>
        <v/>
      </c>
      <c r="L76" s="247" t="str">
        <f>IF(B76=0,"",'別紙様式2-2（交付金）'!U87)</f>
        <v/>
      </c>
      <c r="M76" s="248" t="str">
        <f>IF(B76=0,"",'別紙様式2-2（交付金）'!W87)</f>
        <v/>
      </c>
      <c r="N76" s="248" t="str">
        <f>IF(B76=0,"",'別紙様式2-2（交付金）'!X87)</f>
        <v/>
      </c>
      <c r="O76" s="247" t="str">
        <f>IF(B76=0,"",'別紙様式2-2（交付金）'!Y87)</f>
        <v/>
      </c>
      <c r="P76" s="247" t="str">
        <f>IF(B76=0,"",'別紙様式2-2（交付金）'!Z87)</f>
        <v/>
      </c>
      <c r="Q76" s="237" t="str">
        <f>IF(B76=0,"",'別紙様式2-2（交付金）'!$F$5)</f>
        <v/>
      </c>
      <c r="R76" s="237" t="str">
        <f>IF(B76=0,"",'別紙様式2-2（交付金）'!$F$6)</f>
        <v/>
      </c>
      <c r="S76" s="238" t="str">
        <f>IF(B76=0,"",'別紙様式2-2（交付金）'!$AB$9)</f>
        <v/>
      </c>
      <c r="T76" s="238" t="str">
        <f>IF(B76=0,"",'別紙様式2-2（交付金）'!$AB$10)</f>
        <v/>
      </c>
      <c r="U76" s="238" t="str">
        <f>IF(B76=0,"",'別紙様式2-2（交付金）'!$AB$11)</f>
        <v/>
      </c>
      <c r="V76" s="238" t="str">
        <f>IF(B76=0,"",'別紙様式2-2（交付金）'!$AA$12)</f>
        <v/>
      </c>
      <c r="W76" s="239" t="str">
        <f>IF(B76=0,"",基本情報入力シート!$M$29)</f>
        <v/>
      </c>
      <c r="X76" s="239" t="str">
        <f>IF(B76=0,"",'別紙様式2-1（交付金）'!G$7)</f>
        <v/>
      </c>
      <c r="Y76" s="239" t="str">
        <f>IF(B76=0,"",'別紙様式2-1（交付金）'!$G$6)</f>
        <v/>
      </c>
      <c r="Z76" s="239" t="str">
        <f>IF(B76=0,"",'別紙様式2-1（交付金）'!$H$8)</f>
        <v/>
      </c>
      <c r="AA76" s="239" t="str">
        <f>IF(B76=0,"",'別紙様式2-1（交付金）'!$AE$1)</f>
        <v/>
      </c>
      <c r="AB76" s="239" t="str">
        <f>IF(B76=0,"",'別紙様式2-1（交付金）'!$G$9)</f>
        <v/>
      </c>
      <c r="AC76" s="239" t="str">
        <f>IF(B76=0,"",'別紙様式2-1（交付金）'!$G$10)</f>
        <v/>
      </c>
      <c r="AD76" s="240" t="str">
        <f>IF(B76=0,"",基本情報入力シート!$AB$40)</f>
        <v/>
      </c>
      <c r="AE76" s="239" t="str">
        <f>IF(B76=0,"",'別紙様式2-1（交付金）'!$S$69)</f>
        <v/>
      </c>
      <c r="AF76" s="239" t="str">
        <f>IF(B76=0,"",'別紙様式2-1（交付金）'!$Z$69)</f>
        <v/>
      </c>
      <c r="AG76" s="239" t="str">
        <f>IF(B76=0,"",'別紙様式2-1（交付金）'!$G$12)</f>
        <v/>
      </c>
      <c r="AH76" s="239" t="str">
        <f>IF(B76=0,"",'別紙様式2-1（交付金）'!$G$11)</f>
        <v/>
      </c>
      <c r="AI76" s="239" t="str">
        <f>IF(B76=0,"",'別紙様式2-1（交付金）'!$K$13)</f>
        <v/>
      </c>
      <c r="AJ76" s="239" t="str">
        <f>IF(B76=0,"",'別紙様式2-1（交付金）'!$Y$13)</f>
        <v/>
      </c>
      <c r="AK76" s="241" t="str">
        <f>IF(B76=0,"",'別紙様式2-1（交付金）'!$Z$16)</f>
        <v/>
      </c>
      <c r="AL76" s="241" t="str">
        <f>IF(B76=0,"",'別紙様式2-1（交付金）'!$Z$17)</f>
        <v/>
      </c>
      <c r="AM76" s="240" t="str">
        <f>IF(B76=0,"",'別紙様式2-1（交付金）'!$AJ$17)</f>
        <v/>
      </c>
      <c r="AN76" s="241" t="str">
        <f>IF(B76=0,"",'別紙様式2-1（交付金）'!$U$19)</f>
        <v/>
      </c>
      <c r="AO76" s="242" t="str">
        <f>IF(B76=0,"",'別紙様式2-1（交付金）'!$AC$19)</f>
        <v/>
      </c>
      <c r="AP76" s="240" t="str">
        <f>IF(B76=0,"",'別紙様式2-1（交付金）'!$AH$19)</f>
        <v/>
      </c>
      <c r="AQ76" s="241" t="str">
        <f>IF(B76=0,"",'別紙様式2-1（交付金）'!$U$20)</f>
        <v/>
      </c>
      <c r="AR76" s="241" t="str">
        <f>IF(B76=0,"",'別紙様式2-1（交付金）'!$U$21)</f>
        <v/>
      </c>
      <c r="AS76" s="241" t="str">
        <f>IF(B76=0,"",'別紙様式2-1（交付金）'!$N$22)</f>
        <v/>
      </c>
      <c r="AT76" s="241" t="str">
        <f>IF(B76=0,"",'別紙様式2-1（交付金）'!$N$23)</f>
        <v/>
      </c>
      <c r="AU76" s="242" t="str">
        <f>IF(B76=0,"",'別紙様式2-1（交付金）'!$V$23)</f>
        <v/>
      </c>
      <c r="AV76" s="241" t="str">
        <f>IF(B76=0,"",'別紙様式2-1（交付金）'!$Q$24)</f>
        <v/>
      </c>
      <c r="AW76" s="241" t="str">
        <f>IF(B76=0,"",'別紙様式2-1（交付金）'!$N$25)</f>
        <v/>
      </c>
      <c r="AX76" s="241" t="str">
        <f>IF(B76=0,"",'別紙様式2-1（交付金）'!$N$26)</f>
        <v/>
      </c>
      <c r="AY76" s="242" t="str">
        <f>IF(B76=0,"",'別紙様式2-1（交付金）'!$V$26)</f>
        <v/>
      </c>
      <c r="AZ76" s="241" t="str">
        <f>IF(B76=0,"",'別紙様式2-1（交付金）'!$Q$27)</f>
        <v/>
      </c>
      <c r="BA76" s="240" t="str">
        <f>IF(B76=0,"",'別紙様式2-1（交付金）'!$A$33)</f>
        <v/>
      </c>
      <c r="BB76" s="240" t="str">
        <f>IF(B76=0,"",'別紙様式2-1（交付金）'!$X$33)</f>
        <v/>
      </c>
      <c r="BC76" s="240" t="str">
        <f>IF(B76=0,"",'別紙様式2-1（交付金）'!$AI$37)</f>
        <v/>
      </c>
      <c r="BD76" s="240" t="str">
        <f>IF(B76=0,"",'別紙様式2-1（交付金）'!$H$38)</f>
        <v/>
      </c>
      <c r="BE76" s="240" t="str">
        <f>IF(B76=0,"",'別紙様式2-1（交付金）'!$M$38)</f>
        <v/>
      </c>
      <c r="BF76" s="243" t="str">
        <f>IF(B76=0,"",'別紙様式2-1（交付金）'!$U$38)</f>
        <v/>
      </c>
      <c r="BG76" s="243" t="str">
        <f>IF(B76=0,"",'別紙様式2-1（交付金）'!$H$39)</f>
        <v/>
      </c>
      <c r="BH76" s="240" t="str">
        <f>IF(B76=0,"",'別紙様式2-1（交付金）'!$M$39)</f>
        <v/>
      </c>
      <c r="BI76" s="240" t="str">
        <f>IF(B76=0,"",'別紙様式2-1（交付金）'!$R$39)</f>
        <v/>
      </c>
      <c r="BJ76" s="240" t="str">
        <f>IF(B76=0,"",'別紙様式2-1（交付金）'!$U$39)</f>
        <v/>
      </c>
      <c r="BK76" s="240" t="str">
        <f>IF(B76=0,"",'別紙様式2-1（交付金）'!$AA$39)</f>
        <v/>
      </c>
      <c r="BL76" s="244" t="str">
        <f>IF(B76=0,"",'別紙様式2-1（交付金）'!$AE$39)</f>
        <v/>
      </c>
      <c r="BM76" s="240" t="str">
        <f>IF(B76=0,"",'別紙様式2-1（交付金）'!$D$41)</f>
        <v/>
      </c>
      <c r="BN76" s="240" t="str">
        <f>IF(B76=0,"",'別紙様式2-1（交付金）'!$K$41)</f>
        <v/>
      </c>
      <c r="BO76" s="240" t="str">
        <f>IF(B76=0,"",'別紙様式2-1（交付金）'!$R$41)</f>
        <v/>
      </c>
      <c r="BP76" s="245" t="str">
        <f>IF(B76=0,"",'別紙様式2-1（交付金）'!$W$41)</f>
        <v/>
      </c>
      <c r="BQ76" s="245" t="str">
        <f>IF(B76=0,"",'別紙様式2-1（交付金）'!$D$43)</f>
        <v/>
      </c>
      <c r="BR76" s="240" t="str">
        <f>IF(B76=0,"",'別紙様式2-1（交付金）'!$D$44)</f>
        <v/>
      </c>
      <c r="BS76" s="240" t="str">
        <f>IF(B76=0,"",'別紙様式2-1（交付金）'!$D$45)</f>
        <v/>
      </c>
      <c r="BT76" s="239" t="str">
        <f>IF(B76=0,"",'別紙様式2-1（交付金）'!$L$44)</f>
        <v/>
      </c>
      <c r="BU76" s="240" t="str">
        <f>IF(B76=0,"",'別紙様式2-1（交付金）'!$AI$48)</f>
        <v/>
      </c>
      <c r="BV76" s="240" t="str">
        <f>IF(B76=0,"",'別紙様式2-1（交付金）'!$A$50)</f>
        <v/>
      </c>
      <c r="BW76" s="240" t="str">
        <f>IF(B76=0,"",'別紙様式2-1（交付金）'!$A$51)</f>
        <v/>
      </c>
      <c r="BX76" s="240" t="str">
        <f>IF(B76=0,"",'別紙様式2-1（交付金）'!$A$52)</f>
        <v/>
      </c>
      <c r="BY76" s="240" t="str">
        <f>IF(B76=0,"",'別紙様式2-1（交付金）'!$A$53)</f>
        <v/>
      </c>
      <c r="BZ76" s="240" t="str">
        <f>IF(B76=0,"",'別紙様式2-1（交付金）'!$A$54)</f>
        <v/>
      </c>
      <c r="CA76" s="240" t="str">
        <f>IF(B76=0,"",'別紙様式2-1（交付金）'!$A$55)</f>
        <v/>
      </c>
      <c r="CB76" s="240" t="str">
        <f>IF(B76=0,"",'別紙様式2-1（交付金）'!$A$56)</f>
        <v/>
      </c>
      <c r="CC76" s="240" t="str">
        <f>IF(B76=0,"",'別紙様式2-1（交付金）'!$A$57)</f>
        <v/>
      </c>
      <c r="CD76" s="240" t="str">
        <f>IF(B76=0,"",'別紙様式2-1（交付金）'!$A$58)</f>
        <v/>
      </c>
      <c r="CE76" s="240" t="str">
        <f>IF(B76=0,"",'別紙様式2-1（交付金）'!$AI$60)</f>
        <v/>
      </c>
      <c r="CF76" s="240" t="str">
        <f>IF(B76=0,"",'別紙様式2-1（交付金）'!$B$62)</f>
        <v/>
      </c>
      <c r="CG76" s="240" t="str">
        <f>IF(B76=0,"",'別紙様式2-1（交付金）'!$B$63)</f>
        <v/>
      </c>
      <c r="CH76" s="240" t="str">
        <f>IF(B76=0,"",'別紙様式2-1（交付金）'!$G$68)</f>
        <v/>
      </c>
      <c r="CI76" s="240" t="str">
        <f>IF(B76=0,"",'別紙様式2-1（交付金）'!$J$68)</f>
        <v/>
      </c>
      <c r="CJ76" s="240" t="str">
        <f>IF(B76=0,"",'別紙様式2-1（交付金）'!$AJ$77)</f>
        <v/>
      </c>
      <c r="CK76" s="240" t="str">
        <f>IF(B76=0,"",'別紙様式2-1（交付金）'!$AJ$80)</f>
        <v/>
      </c>
      <c r="CL76" s="240" t="str">
        <f>IF(B76=0,"",'別紙様式2-1（交付金）'!$AJ$81)</f>
        <v/>
      </c>
      <c r="CM76" s="240" t="str">
        <f>IF(B76=0,"",'別紙様式2-1（交付金）'!$AJ$84)</f>
        <v/>
      </c>
      <c r="CN76" s="240" t="str">
        <f>IF(B76=0,"",'別紙様式2-1（交付金）'!$AJ$87)</f>
        <v/>
      </c>
      <c r="CO76" s="240" t="str">
        <f>IF(B76=0,"",'別紙様式2-1（交付金）'!$AJ$90)</f>
        <v/>
      </c>
      <c r="CP76" s="240" t="str">
        <f>IF(B76=0,"",'別紙様式2-1（交付金）'!$AJ$91)</f>
        <v/>
      </c>
      <c r="CQ76" s="240" t="str">
        <f>IF(B76=0,"",'別紙様式2-1（交付金）'!$AJ$94)</f>
        <v/>
      </c>
      <c r="CR76" s="240" t="str">
        <f>IF(B76=0,"",'別紙様式2-1（交付金）'!$AJ$95)</f>
        <v/>
      </c>
      <c r="CS76" s="240" t="str">
        <f>IF(B76=0,"",'別紙様式2-1（交付金）'!$AJ$96)</f>
        <v/>
      </c>
    </row>
    <row r="77" spans="1:97">
      <c r="A77" s="239" t="str">
        <f t="shared" si="1"/>
        <v/>
      </c>
      <c r="B77" s="246">
        <f>IF(基本情報入力シート!C116=0,0,基本情報入力シート!C116)</f>
        <v>0</v>
      </c>
      <c r="C77" s="246" t="str">
        <f>IF(B77=0,"",'別紙様式2-2（交付金）'!C88)</f>
        <v/>
      </c>
      <c r="D77" s="246" t="str">
        <f>IF(B77=0,"",'別紙様式2-2（交付金）'!D88)</f>
        <v/>
      </c>
      <c r="E77" s="246" t="str">
        <f>IF(B77=0,"",'別紙様式2-2（交付金）'!E88)</f>
        <v/>
      </c>
      <c r="F77" s="246" t="str">
        <f>IF(B77=0,"",'別紙様式2-2（交付金）'!F88)</f>
        <v/>
      </c>
      <c r="G77" s="246" t="str">
        <f>IF(B77=0,"",'別紙様式2-2（交付金）'!G88)</f>
        <v/>
      </c>
      <c r="H77" s="247" t="str">
        <f>IF(B77=0,"",'別紙様式2-2（交付金）'!H88)</f>
        <v/>
      </c>
      <c r="I77" s="248" t="str">
        <f>IF(B77=0,"",'別紙様式2-2（交付金）'!I88)</f>
        <v/>
      </c>
      <c r="J77" s="249" t="str">
        <f>IF(B77=0,"",'別紙様式2-2（交付金）'!J88)</f>
        <v/>
      </c>
      <c r="K77" s="247" t="str">
        <f>IF(B77=0,"",'別紙様式2-2（交付金）'!N88)</f>
        <v/>
      </c>
      <c r="L77" s="247" t="str">
        <f>IF(B77=0,"",'別紙様式2-2（交付金）'!U88)</f>
        <v/>
      </c>
      <c r="M77" s="248" t="str">
        <f>IF(B77=0,"",'別紙様式2-2（交付金）'!W88)</f>
        <v/>
      </c>
      <c r="N77" s="248" t="str">
        <f>IF(B77=0,"",'別紙様式2-2（交付金）'!X88)</f>
        <v/>
      </c>
      <c r="O77" s="247" t="str">
        <f>IF(B77=0,"",'別紙様式2-2（交付金）'!Y88)</f>
        <v/>
      </c>
      <c r="P77" s="247" t="str">
        <f>IF(B77=0,"",'別紙様式2-2（交付金）'!Z88)</f>
        <v/>
      </c>
      <c r="Q77" s="237" t="str">
        <f>IF(B77=0,"",'別紙様式2-2（交付金）'!$F$5)</f>
        <v/>
      </c>
      <c r="R77" s="237" t="str">
        <f>IF(B77=0,"",'別紙様式2-2（交付金）'!$F$6)</f>
        <v/>
      </c>
      <c r="S77" s="238" t="str">
        <f>IF(B77=0,"",'別紙様式2-2（交付金）'!$AB$9)</f>
        <v/>
      </c>
      <c r="T77" s="238" t="str">
        <f>IF(B77=0,"",'別紙様式2-2（交付金）'!$AB$10)</f>
        <v/>
      </c>
      <c r="U77" s="238" t="str">
        <f>IF(B77=0,"",'別紙様式2-2（交付金）'!$AB$11)</f>
        <v/>
      </c>
      <c r="V77" s="238" t="str">
        <f>IF(B77=0,"",'別紙様式2-2（交付金）'!$AA$12)</f>
        <v/>
      </c>
      <c r="W77" s="239" t="str">
        <f>IF(B77=0,"",基本情報入力シート!$M$29)</f>
        <v/>
      </c>
      <c r="X77" s="239" t="str">
        <f>IF(B77=0,"",'別紙様式2-1（交付金）'!G$7)</f>
        <v/>
      </c>
      <c r="Y77" s="239" t="str">
        <f>IF(B77=0,"",'別紙様式2-1（交付金）'!$G$6)</f>
        <v/>
      </c>
      <c r="Z77" s="239" t="str">
        <f>IF(B77=0,"",'別紙様式2-1（交付金）'!$H$8)</f>
        <v/>
      </c>
      <c r="AA77" s="239" t="str">
        <f>IF(B77=0,"",'別紙様式2-1（交付金）'!$AE$1)</f>
        <v/>
      </c>
      <c r="AB77" s="239" t="str">
        <f>IF(B77=0,"",'別紙様式2-1（交付金）'!$G$9)</f>
        <v/>
      </c>
      <c r="AC77" s="239" t="str">
        <f>IF(B77=0,"",'別紙様式2-1（交付金）'!$G$10)</f>
        <v/>
      </c>
      <c r="AD77" s="240" t="str">
        <f>IF(B77=0,"",基本情報入力シート!$AB$40)</f>
        <v/>
      </c>
      <c r="AE77" s="239" t="str">
        <f>IF(B77=0,"",'別紙様式2-1（交付金）'!$S$69)</f>
        <v/>
      </c>
      <c r="AF77" s="239" t="str">
        <f>IF(B77=0,"",'別紙様式2-1（交付金）'!$Z$69)</f>
        <v/>
      </c>
      <c r="AG77" s="239" t="str">
        <f>IF(B77=0,"",'別紙様式2-1（交付金）'!$G$12)</f>
        <v/>
      </c>
      <c r="AH77" s="239" t="str">
        <f>IF(B77=0,"",'別紙様式2-1（交付金）'!$G$11)</f>
        <v/>
      </c>
      <c r="AI77" s="239" t="str">
        <f>IF(B77=0,"",'別紙様式2-1（交付金）'!$K$13)</f>
        <v/>
      </c>
      <c r="AJ77" s="239" t="str">
        <f>IF(B77=0,"",'別紙様式2-1（交付金）'!$Y$13)</f>
        <v/>
      </c>
      <c r="AK77" s="241" t="str">
        <f>IF(B77=0,"",'別紙様式2-1（交付金）'!$Z$16)</f>
        <v/>
      </c>
      <c r="AL77" s="241" t="str">
        <f>IF(B77=0,"",'別紙様式2-1（交付金）'!$Z$17)</f>
        <v/>
      </c>
      <c r="AM77" s="240" t="str">
        <f>IF(B77=0,"",'別紙様式2-1（交付金）'!$AJ$17)</f>
        <v/>
      </c>
      <c r="AN77" s="241" t="str">
        <f>IF(B77=0,"",'別紙様式2-1（交付金）'!$U$19)</f>
        <v/>
      </c>
      <c r="AO77" s="242" t="str">
        <f>IF(B77=0,"",'別紙様式2-1（交付金）'!$AC$19)</f>
        <v/>
      </c>
      <c r="AP77" s="240" t="str">
        <f>IF(B77=0,"",'別紙様式2-1（交付金）'!$AH$19)</f>
        <v/>
      </c>
      <c r="AQ77" s="241" t="str">
        <f>IF(B77=0,"",'別紙様式2-1（交付金）'!$U$20)</f>
        <v/>
      </c>
      <c r="AR77" s="241" t="str">
        <f>IF(B77=0,"",'別紙様式2-1（交付金）'!$U$21)</f>
        <v/>
      </c>
      <c r="AS77" s="241" t="str">
        <f>IF(B77=0,"",'別紙様式2-1（交付金）'!$N$22)</f>
        <v/>
      </c>
      <c r="AT77" s="241" t="str">
        <f>IF(B77=0,"",'別紙様式2-1（交付金）'!$N$23)</f>
        <v/>
      </c>
      <c r="AU77" s="242" t="str">
        <f>IF(B77=0,"",'別紙様式2-1（交付金）'!$V$23)</f>
        <v/>
      </c>
      <c r="AV77" s="241" t="str">
        <f>IF(B77=0,"",'別紙様式2-1（交付金）'!$Q$24)</f>
        <v/>
      </c>
      <c r="AW77" s="241" t="str">
        <f>IF(B77=0,"",'別紙様式2-1（交付金）'!$N$25)</f>
        <v/>
      </c>
      <c r="AX77" s="241" t="str">
        <f>IF(B77=0,"",'別紙様式2-1（交付金）'!$N$26)</f>
        <v/>
      </c>
      <c r="AY77" s="242" t="str">
        <f>IF(B77=0,"",'別紙様式2-1（交付金）'!$V$26)</f>
        <v/>
      </c>
      <c r="AZ77" s="241" t="str">
        <f>IF(B77=0,"",'別紙様式2-1（交付金）'!$Q$27)</f>
        <v/>
      </c>
      <c r="BA77" s="240" t="str">
        <f>IF(B77=0,"",'別紙様式2-1（交付金）'!$A$33)</f>
        <v/>
      </c>
      <c r="BB77" s="240" t="str">
        <f>IF(B77=0,"",'別紙様式2-1（交付金）'!$X$33)</f>
        <v/>
      </c>
      <c r="BC77" s="240" t="str">
        <f>IF(B77=0,"",'別紙様式2-1（交付金）'!$AI$37)</f>
        <v/>
      </c>
      <c r="BD77" s="240" t="str">
        <f>IF(B77=0,"",'別紙様式2-1（交付金）'!$H$38)</f>
        <v/>
      </c>
      <c r="BE77" s="240" t="str">
        <f>IF(B77=0,"",'別紙様式2-1（交付金）'!$M$38)</f>
        <v/>
      </c>
      <c r="BF77" s="243" t="str">
        <f>IF(B77=0,"",'別紙様式2-1（交付金）'!$U$38)</f>
        <v/>
      </c>
      <c r="BG77" s="243" t="str">
        <f>IF(B77=0,"",'別紙様式2-1（交付金）'!$H$39)</f>
        <v/>
      </c>
      <c r="BH77" s="240" t="str">
        <f>IF(B77=0,"",'別紙様式2-1（交付金）'!$M$39)</f>
        <v/>
      </c>
      <c r="BI77" s="240" t="str">
        <f>IF(B77=0,"",'別紙様式2-1（交付金）'!$R$39)</f>
        <v/>
      </c>
      <c r="BJ77" s="240" t="str">
        <f>IF(B77=0,"",'別紙様式2-1（交付金）'!$U$39)</f>
        <v/>
      </c>
      <c r="BK77" s="240" t="str">
        <f>IF(B77=0,"",'別紙様式2-1（交付金）'!$AA$39)</f>
        <v/>
      </c>
      <c r="BL77" s="244" t="str">
        <f>IF(B77=0,"",'別紙様式2-1（交付金）'!$AE$39)</f>
        <v/>
      </c>
      <c r="BM77" s="240" t="str">
        <f>IF(B77=0,"",'別紙様式2-1（交付金）'!$D$41)</f>
        <v/>
      </c>
      <c r="BN77" s="240" t="str">
        <f>IF(B77=0,"",'別紙様式2-1（交付金）'!$K$41)</f>
        <v/>
      </c>
      <c r="BO77" s="240" t="str">
        <f>IF(B77=0,"",'別紙様式2-1（交付金）'!$R$41)</f>
        <v/>
      </c>
      <c r="BP77" s="245" t="str">
        <f>IF(B77=0,"",'別紙様式2-1（交付金）'!$W$41)</f>
        <v/>
      </c>
      <c r="BQ77" s="245" t="str">
        <f>IF(B77=0,"",'別紙様式2-1（交付金）'!$D$43)</f>
        <v/>
      </c>
      <c r="BR77" s="240" t="str">
        <f>IF(B77=0,"",'別紙様式2-1（交付金）'!$D$44)</f>
        <v/>
      </c>
      <c r="BS77" s="240" t="str">
        <f>IF(B77=0,"",'別紙様式2-1（交付金）'!$D$45)</f>
        <v/>
      </c>
      <c r="BT77" s="239" t="str">
        <f>IF(B77=0,"",'別紙様式2-1（交付金）'!$L$44)</f>
        <v/>
      </c>
      <c r="BU77" s="240" t="str">
        <f>IF(B77=0,"",'別紙様式2-1（交付金）'!$AI$48)</f>
        <v/>
      </c>
      <c r="BV77" s="240" t="str">
        <f>IF(B77=0,"",'別紙様式2-1（交付金）'!$A$50)</f>
        <v/>
      </c>
      <c r="BW77" s="240" t="str">
        <f>IF(B77=0,"",'別紙様式2-1（交付金）'!$A$51)</f>
        <v/>
      </c>
      <c r="BX77" s="240" t="str">
        <f>IF(B77=0,"",'別紙様式2-1（交付金）'!$A$52)</f>
        <v/>
      </c>
      <c r="BY77" s="240" t="str">
        <f>IF(B77=0,"",'別紙様式2-1（交付金）'!$A$53)</f>
        <v/>
      </c>
      <c r="BZ77" s="240" t="str">
        <f>IF(B77=0,"",'別紙様式2-1（交付金）'!$A$54)</f>
        <v/>
      </c>
      <c r="CA77" s="240" t="str">
        <f>IF(B77=0,"",'別紙様式2-1（交付金）'!$A$55)</f>
        <v/>
      </c>
      <c r="CB77" s="240" t="str">
        <f>IF(B77=0,"",'別紙様式2-1（交付金）'!$A$56)</f>
        <v/>
      </c>
      <c r="CC77" s="240" t="str">
        <f>IF(B77=0,"",'別紙様式2-1（交付金）'!$A$57)</f>
        <v/>
      </c>
      <c r="CD77" s="240" t="str">
        <f>IF(B77=0,"",'別紙様式2-1（交付金）'!$A$58)</f>
        <v/>
      </c>
      <c r="CE77" s="240" t="str">
        <f>IF(B77=0,"",'別紙様式2-1（交付金）'!$AI$60)</f>
        <v/>
      </c>
      <c r="CF77" s="240" t="str">
        <f>IF(B77=0,"",'別紙様式2-1（交付金）'!$B$62)</f>
        <v/>
      </c>
      <c r="CG77" s="240" t="str">
        <f>IF(B77=0,"",'別紙様式2-1（交付金）'!$B$63)</f>
        <v/>
      </c>
      <c r="CH77" s="240" t="str">
        <f>IF(B77=0,"",'別紙様式2-1（交付金）'!$G$68)</f>
        <v/>
      </c>
      <c r="CI77" s="240" t="str">
        <f>IF(B77=0,"",'別紙様式2-1（交付金）'!$J$68)</f>
        <v/>
      </c>
      <c r="CJ77" s="240" t="str">
        <f>IF(B77=0,"",'別紙様式2-1（交付金）'!$AJ$77)</f>
        <v/>
      </c>
      <c r="CK77" s="240" t="str">
        <f>IF(B77=0,"",'別紙様式2-1（交付金）'!$AJ$80)</f>
        <v/>
      </c>
      <c r="CL77" s="240" t="str">
        <f>IF(B77=0,"",'別紙様式2-1（交付金）'!$AJ$81)</f>
        <v/>
      </c>
      <c r="CM77" s="240" t="str">
        <f>IF(B77=0,"",'別紙様式2-1（交付金）'!$AJ$84)</f>
        <v/>
      </c>
      <c r="CN77" s="240" t="str">
        <f>IF(B77=0,"",'別紙様式2-1（交付金）'!$AJ$87)</f>
        <v/>
      </c>
      <c r="CO77" s="240" t="str">
        <f>IF(B77=0,"",'別紙様式2-1（交付金）'!$AJ$90)</f>
        <v/>
      </c>
      <c r="CP77" s="240" t="str">
        <f>IF(B77=0,"",'別紙様式2-1（交付金）'!$AJ$91)</f>
        <v/>
      </c>
      <c r="CQ77" s="240" t="str">
        <f>IF(B77=0,"",'別紙様式2-1（交付金）'!$AJ$94)</f>
        <v/>
      </c>
      <c r="CR77" s="240" t="str">
        <f>IF(B77=0,"",'別紙様式2-1（交付金）'!$AJ$95)</f>
        <v/>
      </c>
      <c r="CS77" s="240" t="str">
        <f>IF(B77=0,"",'別紙様式2-1（交付金）'!$AJ$96)</f>
        <v/>
      </c>
    </row>
    <row r="78" spans="1:97">
      <c r="A78" s="239" t="str">
        <f t="shared" si="1"/>
        <v/>
      </c>
      <c r="B78" s="246">
        <f>IF(基本情報入力シート!C117=0,0,基本情報入力シート!C117)</f>
        <v>0</v>
      </c>
      <c r="C78" s="246" t="str">
        <f>IF(B78=0,"",'別紙様式2-2（交付金）'!C89)</f>
        <v/>
      </c>
      <c r="D78" s="246" t="str">
        <f>IF(B78=0,"",'別紙様式2-2（交付金）'!D89)</f>
        <v/>
      </c>
      <c r="E78" s="246" t="str">
        <f>IF(B78=0,"",'別紙様式2-2（交付金）'!E89)</f>
        <v/>
      </c>
      <c r="F78" s="246" t="str">
        <f>IF(B78=0,"",'別紙様式2-2（交付金）'!F89)</f>
        <v/>
      </c>
      <c r="G78" s="246" t="str">
        <f>IF(B78=0,"",'別紙様式2-2（交付金）'!G89)</f>
        <v/>
      </c>
      <c r="H78" s="247" t="str">
        <f>IF(B78=0,"",'別紙様式2-2（交付金）'!H89)</f>
        <v/>
      </c>
      <c r="I78" s="248" t="str">
        <f>IF(B78=0,"",'別紙様式2-2（交付金）'!I89)</f>
        <v/>
      </c>
      <c r="J78" s="249" t="str">
        <f>IF(B78=0,"",'別紙様式2-2（交付金）'!J89)</f>
        <v/>
      </c>
      <c r="K78" s="247" t="str">
        <f>IF(B78=0,"",'別紙様式2-2（交付金）'!N89)</f>
        <v/>
      </c>
      <c r="L78" s="247" t="str">
        <f>IF(B78=0,"",'別紙様式2-2（交付金）'!U89)</f>
        <v/>
      </c>
      <c r="M78" s="248" t="str">
        <f>IF(B78=0,"",'別紙様式2-2（交付金）'!W89)</f>
        <v/>
      </c>
      <c r="N78" s="248" t="str">
        <f>IF(B78=0,"",'別紙様式2-2（交付金）'!X89)</f>
        <v/>
      </c>
      <c r="O78" s="247" t="str">
        <f>IF(B78=0,"",'別紙様式2-2（交付金）'!Y89)</f>
        <v/>
      </c>
      <c r="P78" s="247" t="str">
        <f>IF(B78=0,"",'別紙様式2-2（交付金）'!Z89)</f>
        <v/>
      </c>
      <c r="Q78" s="237" t="str">
        <f>IF(B78=0,"",'別紙様式2-2（交付金）'!$F$5)</f>
        <v/>
      </c>
      <c r="R78" s="237" t="str">
        <f>IF(B78=0,"",'別紙様式2-2（交付金）'!$F$6)</f>
        <v/>
      </c>
      <c r="S78" s="238" t="str">
        <f>IF(B78=0,"",'別紙様式2-2（交付金）'!$AB$9)</f>
        <v/>
      </c>
      <c r="T78" s="238" t="str">
        <f>IF(B78=0,"",'別紙様式2-2（交付金）'!$AB$10)</f>
        <v/>
      </c>
      <c r="U78" s="238" t="str">
        <f>IF(B78=0,"",'別紙様式2-2（交付金）'!$AB$11)</f>
        <v/>
      </c>
      <c r="V78" s="238" t="str">
        <f>IF(B78=0,"",'別紙様式2-2（交付金）'!$AA$12)</f>
        <v/>
      </c>
      <c r="W78" s="239" t="str">
        <f>IF(B78=0,"",基本情報入力シート!$M$29)</f>
        <v/>
      </c>
      <c r="X78" s="239" t="str">
        <f>IF(B78=0,"",'別紙様式2-1（交付金）'!G$7)</f>
        <v/>
      </c>
      <c r="Y78" s="239" t="str">
        <f>IF(B78=0,"",'別紙様式2-1（交付金）'!$G$6)</f>
        <v/>
      </c>
      <c r="Z78" s="239" t="str">
        <f>IF(B78=0,"",'別紙様式2-1（交付金）'!$H$8)</f>
        <v/>
      </c>
      <c r="AA78" s="239" t="str">
        <f>IF(B78=0,"",'別紙様式2-1（交付金）'!$AE$1)</f>
        <v/>
      </c>
      <c r="AB78" s="239" t="str">
        <f>IF(B78=0,"",'別紙様式2-1（交付金）'!$G$9)</f>
        <v/>
      </c>
      <c r="AC78" s="239" t="str">
        <f>IF(B78=0,"",'別紙様式2-1（交付金）'!$G$10)</f>
        <v/>
      </c>
      <c r="AD78" s="240" t="str">
        <f>IF(B78=0,"",基本情報入力シート!$AB$40)</f>
        <v/>
      </c>
      <c r="AE78" s="239" t="str">
        <f>IF(B78=0,"",'別紙様式2-1（交付金）'!$S$69)</f>
        <v/>
      </c>
      <c r="AF78" s="239" t="str">
        <f>IF(B78=0,"",'別紙様式2-1（交付金）'!$Z$69)</f>
        <v/>
      </c>
      <c r="AG78" s="239" t="str">
        <f>IF(B78=0,"",'別紙様式2-1（交付金）'!$G$12)</f>
        <v/>
      </c>
      <c r="AH78" s="239" t="str">
        <f>IF(B78=0,"",'別紙様式2-1（交付金）'!$G$11)</f>
        <v/>
      </c>
      <c r="AI78" s="239" t="str">
        <f>IF(B78=0,"",'別紙様式2-1（交付金）'!$K$13)</f>
        <v/>
      </c>
      <c r="AJ78" s="239" t="str">
        <f>IF(B78=0,"",'別紙様式2-1（交付金）'!$Y$13)</f>
        <v/>
      </c>
      <c r="AK78" s="241" t="str">
        <f>IF(B78=0,"",'別紙様式2-1（交付金）'!$Z$16)</f>
        <v/>
      </c>
      <c r="AL78" s="241" t="str">
        <f>IF(B78=0,"",'別紙様式2-1（交付金）'!$Z$17)</f>
        <v/>
      </c>
      <c r="AM78" s="240" t="str">
        <f>IF(B78=0,"",'別紙様式2-1（交付金）'!$AJ$17)</f>
        <v/>
      </c>
      <c r="AN78" s="241" t="str">
        <f>IF(B78=0,"",'別紙様式2-1（交付金）'!$U$19)</f>
        <v/>
      </c>
      <c r="AO78" s="242" t="str">
        <f>IF(B78=0,"",'別紙様式2-1（交付金）'!$AC$19)</f>
        <v/>
      </c>
      <c r="AP78" s="240" t="str">
        <f>IF(B78=0,"",'別紙様式2-1（交付金）'!$AH$19)</f>
        <v/>
      </c>
      <c r="AQ78" s="241" t="str">
        <f>IF(B78=0,"",'別紙様式2-1（交付金）'!$U$20)</f>
        <v/>
      </c>
      <c r="AR78" s="241" t="str">
        <f>IF(B78=0,"",'別紙様式2-1（交付金）'!$U$21)</f>
        <v/>
      </c>
      <c r="AS78" s="241" t="str">
        <f>IF(B78=0,"",'別紙様式2-1（交付金）'!$N$22)</f>
        <v/>
      </c>
      <c r="AT78" s="241" t="str">
        <f>IF(B78=0,"",'別紙様式2-1（交付金）'!$N$23)</f>
        <v/>
      </c>
      <c r="AU78" s="242" t="str">
        <f>IF(B78=0,"",'別紙様式2-1（交付金）'!$V$23)</f>
        <v/>
      </c>
      <c r="AV78" s="241" t="str">
        <f>IF(B78=0,"",'別紙様式2-1（交付金）'!$Q$24)</f>
        <v/>
      </c>
      <c r="AW78" s="241" t="str">
        <f>IF(B78=0,"",'別紙様式2-1（交付金）'!$N$25)</f>
        <v/>
      </c>
      <c r="AX78" s="241" t="str">
        <f>IF(B78=0,"",'別紙様式2-1（交付金）'!$N$26)</f>
        <v/>
      </c>
      <c r="AY78" s="242" t="str">
        <f>IF(B78=0,"",'別紙様式2-1（交付金）'!$V$26)</f>
        <v/>
      </c>
      <c r="AZ78" s="241" t="str">
        <f>IF(B78=0,"",'別紙様式2-1（交付金）'!$Q$27)</f>
        <v/>
      </c>
      <c r="BA78" s="240" t="str">
        <f>IF(B78=0,"",'別紙様式2-1（交付金）'!$A$33)</f>
        <v/>
      </c>
      <c r="BB78" s="240" t="str">
        <f>IF(B78=0,"",'別紙様式2-1（交付金）'!$X$33)</f>
        <v/>
      </c>
      <c r="BC78" s="240" t="str">
        <f>IF(B78=0,"",'別紙様式2-1（交付金）'!$AI$37)</f>
        <v/>
      </c>
      <c r="BD78" s="240" t="str">
        <f>IF(B78=0,"",'別紙様式2-1（交付金）'!$H$38)</f>
        <v/>
      </c>
      <c r="BE78" s="240" t="str">
        <f>IF(B78=0,"",'別紙様式2-1（交付金）'!$M$38)</f>
        <v/>
      </c>
      <c r="BF78" s="243" t="str">
        <f>IF(B78=0,"",'別紙様式2-1（交付金）'!$U$38)</f>
        <v/>
      </c>
      <c r="BG78" s="243" t="str">
        <f>IF(B78=0,"",'別紙様式2-1（交付金）'!$H$39)</f>
        <v/>
      </c>
      <c r="BH78" s="240" t="str">
        <f>IF(B78=0,"",'別紙様式2-1（交付金）'!$M$39)</f>
        <v/>
      </c>
      <c r="BI78" s="240" t="str">
        <f>IF(B78=0,"",'別紙様式2-1（交付金）'!$R$39)</f>
        <v/>
      </c>
      <c r="BJ78" s="240" t="str">
        <f>IF(B78=0,"",'別紙様式2-1（交付金）'!$U$39)</f>
        <v/>
      </c>
      <c r="BK78" s="240" t="str">
        <f>IF(B78=0,"",'別紙様式2-1（交付金）'!$AA$39)</f>
        <v/>
      </c>
      <c r="BL78" s="244" t="str">
        <f>IF(B78=0,"",'別紙様式2-1（交付金）'!$AE$39)</f>
        <v/>
      </c>
      <c r="BM78" s="240" t="str">
        <f>IF(B78=0,"",'別紙様式2-1（交付金）'!$D$41)</f>
        <v/>
      </c>
      <c r="BN78" s="240" t="str">
        <f>IF(B78=0,"",'別紙様式2-1（交付金）'!$K$41)</f>
        <v/>
      </c>
      <c r="BO78" s="240" t="str">
        <f>IF(B78=0,"",'別紙様式2-1（交付金）'!$R$41)</f>
        <v/>
      </c>
      <c r="BP78" s="245" t="str">
        <f>IF(B78=0,"",'別紙様式2-1（交付金）'!$W$41)</f>
        <v/>
      </c>
      <c r="BQ78" s="245" t="str">
        <f>IF(B78=0,"",'別紙様式2-1（交付金）'!$D$43)</f>
        <v/>
      </c>
      <c r="BR78" s="240" t="str">
        <f>IF(B78=0,"",'別紙様式2-1（交付金）'!$D$44)</f>
        <v/>
      </c>
      <c r="BS78" s="240" t="str">
        <f>IF(B78=0,"",'別紙様式2-1（交付金）'!$D$45)</f>
        <v/>
      </c>
      <c r="BT78" s="239" t="str">
        <f>IF(B78=0,"",'別紙様式2-1（交付金）'!$L$44)</f>
        <v/>
      </c>
      <c r="BU78" s="240" t="str">
        <f>IF(B78=0,"",'別紙様式2-1（交付金）'!$AI$48)</f>
        <v/>
      </c>
      <c r="BV78" s="240" t="str">
        <f>IF(B78=0,"",'別紙様式2-1（交付金）'!$A$50)</f>
        <v/>
      </c>
      <c r="BW78" s="240" t="str">
        <f>IF(B78=0,"",'別紙様式2-1（交付金）'!$A$51)</f>
        <v/>
      </c>
      <c r="BX78" s="240" t="str">
        <f>IF(B78=0,"",'別紙様式2-1（交付金）'!$A$52)</f>
        <v/>
      </c>
      <c r="BY78" s="240" t="str">
        <f>IF(B78=0,"",'別紙様式2-1（交付金）'!$A$53)</f>
        <v/>
      </c>
      <c r="BZ78" s="240" t="str">
        <f>IF(B78=0,"",'別紙様式2-1（交付金）'!$A$54)</f>
        <v/>
      </c>
      <c r="CA78" s="240" t="str">
        <f>IF(B78=0,"",'別紙様式2-1（交付金）'!$A$55)</f>
        <v/>
      </c>
      <c r="CB78" s="240" t="str">
        <f>IF(B78=0,"",'別紙様式2-1（交付金）'!$A$56)</f>
        <v/>
      </c>
      <c r="CC78" s="240" t="str">
        <f>IF(B78=0,"",'別紙様式2-1（交付金）'!$A$57)</f>
        <v/>
      </c>
      <c r="CD78" s="240" t="str">
        <f>IF(B78=0,"",'別紙様式2-1（交付金）'!$A$58)</f>
        <v/>
      </c>
      <c r="CE78" s="240" t="str">
        <f>IF(B78=0,"",'別紙様式2-1（交付金）'!$AI$60)</f>
        <v/>
      </c>
      <c r="CF78" s="240" t="str">
        <f>IF(B78=0,"",'別紙様式2-1（交付金）'!$B$62)</f>
        <v/>
      </c>
      <c r="CG78" s="240" t="str">
        <f>IF(B78=0,"",'別紙様式2-1（交付金）'!$B$63)</f>
        <v/>
      </c>
      <c r="CH78" s="240" t="str">
        <f>IF(B78=0,"",'別紙様式2-1（交付金）'!$G$68)</f>
        <v/>
      </c>
      <c r="CI78" s="240" t="str">
        <f>IF(B78=0,"",'別紙様式2-1（交付金）'!$J$68)</f>
        <v/>
      </c>
      <c r="CJ78" s="240" t="str">
        <f>IF(B78=0,"",'別紙様式2-1（交付金）'!$AJ$77)</f>
        <v/>
      </c>
      <c r="CK78" s="240" t="str">
        <f>IF(B78=0,"",'別紙様式2-1（交付金）'!$AJ$80)</f>
        <v/>
      </c>
      <c r="CL78" s="240" t="str">
        <f>IF(B78=0,"",'別紙様式2-1（交付金）'!$AJ$81)</f>
        <v/>
      </c>
      <c r="CM78" s="240" t="str">
        <f>IF(B78=0,"",'別紙様式2-1（交付金）'!$AJ$84)</f>
        <v/>
      </c>
      <c r="CN78" s="240" t="str">
        <f>IF(B78=0,"",'別紙様式2-1（交付金）'!$AJ$87)</f>
        <v/>
      </c>
      <c r="CO78" s="240" t="str">
        <f>IF(B78=0,"",'別紙様式2-1（交付金）'!$AJ$90)</f>
        <v/>
      </c>
      <c r="CP78" s="240" t="str">
        <f>IF(B78=0,"",'別紙様式2-1（交付金）'!$AJ$91)</f>
        <v/>
      </c>
      <c r="CQ78" s="240" t="str">
        <f>IF(B78=0,"",'別紙様式2-1（交付金）'!$AJ$94)</f>
        <v/>
      </c>
      <c r="CR78" s="240" t="str">
        <f>IF(B78=0,"",'別紙様式2-1（交付金）'!$AJ$95)</f>
        <v/>
      </c>
      <c r="CS78" s="240" t="str">
        <f>IF(B78=0,"",'別紙様式2-1（交付金）'!$AJ$96)</f>
        <v/>
      </c>
    </row>
    <row r="79" spans="1:97">
      <c r="A79" s="239" t="str">
        <f t="shared" si="1"/>
        <v/>
      </c>
      <c r="B79" s="246">
        <f>IF(基本情報入力シート!C118=0,0,基本情報入力シート!C118)</f>
        <v>0</v>
      </c>
      <c r="C79" s="246" t="str">
        <f>IF(B79=0,"",'別紙様式2-2（交付金）'!C90)</f>
        <v/>
      </c>
      <c r="D79" s="246" t="str">
        <f>IF(B79=0,"",'別紙様式2-2（交付金）'!D90)</f>
        <v/>
      </c>
      <c r="E79" s="246" t="str">
        <f>IF(B79=0,"",'別紙様式2-2（交付金）'!E90)</f>
        <v/>
      </c>
      <c r="F79" s="246" t="str">
        <f>IF(B79=0,"",'別紙様式2-2（交付金）'!F90)</f>
        <v/>
      </c>
      <c r="G79" s="246" t="str">
        <f>IF(B79=0,"",'別紙様式2-2（交付金）'!G90)</f>
        <v/>
      </c>
      <c r="H79" s="247" t="str">
        <f>IF(B79=0,"",'別紙様式2-2（交付金）'!H90)</f>
        <v/>
      </c>
      <c r="I79" s="248" t="str">
        <f>IF(B79=0,"",'別紙様式2-2（交付金）'!I90)</f>
        <v/>
      </c>
      <c r="J79" s="249" t="str">
        <f>IF(B79=0,"",'別紙様式2-2（交付金）'!J90)</f>
        <v/>
      </c>
      <c r="K79" s="247" t="str">
        <f>IF(B79=0,"",'別紙様式2-2（交付金）'!N90)</f>
        <v/>
      </c>
      <c r="L79" s="247" t="str">
        <f>IF(B79=0,"",'別紙様式2-2（交付金）'!U90)</f>
        <v/>
      </c>
      <c r="M79" s="248" t="str">
        <f>IF(B79=0,"",'別紙様式2-2（交付金）'!W90)</f>
        <v/>
      </c>
      <c r="N79" s="248" t="str">
        <f>IF(B79=0,"",'別紙様式2-2（交付金）'!X90)</f>
        <v/>
      </c>
      <c r="O79" s="247" t="str">
        <f>IF(B79=0,"",'別紙様式2-2（交付金）'!Y90)</f>
        <v/>
      </c>
      <c r="P79" s="247" t="str">
        <f>IF(B79=0,"",'別紙様式2-2（交付金）'!Z90)</f>
        <v/>
      </c>
      <c r="Q79" s="237" t="str">
        <f>IF(B79=0,"",'別紙様式2-2（交付金）'!$F$5)</f>
        <v/>
      </c>
      <c r="R79" s="237" t="str">
        <f>IF(B79=0,"",'別紙様式2-2（交付金）'!$F$6)</f>
        <v/>
      </c>
      <c r="S79" s="238" t="str">
        <f>IF(B79=0,"",'別紙様式2-2（交付金）'!$AB$9)</f>
        <v/>
      </c>
      <c r="T79" s="238" t="str">
        <f>IF(B79=0,"",'別紙様式2-2（交付金）'!$AB$10)</f>
        <v/>
      </c>
      <c r="U79" s="238" t="str">
        <f>IF(B79=0,"",'別紙様式2-2（交付金）'!$AB$11)</f>
        <v/>
      </c>
      <c r="V79" s="238" t="str">
        <f>IF(B79=0,"",'別紙様式2-2（交付金）'!$AA$12)</f>
        <v/>
      </c>
      <c r="W79" s="239" t="str">
        <f>IF(B79=0,"",基本情報入力シート!$M$29)</f>
        <v/>
      </c>
      <c r="X79" s="239" t="str">
        <f>IF(B79=0,"",'別紙様式2-1（交付金）'!G$7)</f>
        <v/>
      </c>
      <c r="Y79" s="239" t="str">
        <f>IF(B79=0,"",'別紙様式2-1（交付金）'!$G$6)</f>
        <v/>
      </c>
      <c r="Z79" s="239" t="str">
        <f>IF(B79=0,"",'別紙様式2-1（交付金）'!$H$8)</f>
        <v/>
      </c>
      <c r="AA79" s="239" t="str">
        <f>IF(B79=0,"",'別紙様式2-1（交付金）'!$AE$1)</f>
        <v/>
      </c>
      <c r="AB79" s="239" t="str">
        <f>IF(B79=0,"",'別紙様式2-1（交付金）'!$G$9)</f>
        <v/>
      </c>
      <c r="AC79" s="239" t="str">
        <f>IF(B79=0,"",'別紙様式2-1（交付金）'!$G$10)</f>
        <v/>
      </c>
      <c r="AD79" s="240" t="str">
        <f>IF(B79=0,"",基本情報入力シート!$AB$40)</f>
        <v/>
      </c>
      <c r="AE79" s="239" t="str">
        <f>IF(B79=0,"",'別紙様式2-1（交付金）'!$S$69)</f>
        <v/>
      </c>
      <c r="AF79" s="239" t="str">
        <f>IF(B79=0,"",'別紙様式2-1（交付金）'!$Z$69)</f>
        <v/>
      </c>
      <c r="AG79" s="239" t="str">
        <f>IF(B79=0,"",'別紙様式2-1（交付金）'!$G$12)</f>
        <v/>
      </c>
      <c r="AH79" s="239" t="str">
        <f>IF(B79=0,"",'別紙様式2-1（交付金）'!$G$11)</f>
        <v/>
      </c>
      <c r="AI79" s="239" t="str">
        <f>IF(B79=0,"",'別紙様式2-1（交付金）'!$K$13)</f>
        <v/>
      </c>
      <c r="AJ79" s="239" t="str">
        <f>IF(B79=0,"",'別紙様式2-1（交付金）'!$Y$13)</f>
        <v/>
      </c>
      <c r="AK79" s="241" t="str">
        <f>IF(B79=0,"",'別紙様式2-1（交付金）'!$Z$16)</f>
        <v/>
      </c>
      <c r="AL79" s="241" t="str">
        <f>IF(B79=0,"",'別紙様式2-1（交付金）'!$Z$17)</f>
        <v/>
      </c>
      <c r="AM79" s="240" t="str">
        <f>IF(B79=0,"",'別紙様式2-1（交付金）'!$AJ$17)</f>
        <v/>
      </c>
      <c r="AN79" s="241" t="str">
        <f>IF(B79=0,"",'別紙様式2-1（交付金）'!$U$19)</f>
        <v/>
      </c>
      <c r="AO79" s="242" t="str">
        <f>IF(B79=0,"",'別紙様式2-1（交付金）'!$AC$19)</f>
        <v/>
      </c>
      <c r="AP79" s="240" t="str">
        <f>IF(B79=0,"",'別紙様式2-1（交付金）'!$AH$19)</f>
        <v/>
      </c>
      <c r="AQ79" s="241" t="str">
        <f>IF(B79=0,"",'別紙様式2-1（交付金）'!$U$20)</f>
        <v/>
      </c>
      <c r="AR79" s="241" t="str">
        <f>IF(B79=0,"",'別紙様式2-1（交付金）'!$U$21)</f>
        <v/>
      </c>
      <c r="AS79" s="241" t="str">
        <f>IF(B79=0,"",'別紙様式2-1（交付金）'!$N$22)</f>
        <v/>
      </c>
      <c r="AT79" s="241" t="str">
        <f>IF(B79=0,"",'別紙様式2-1（交付金）'!$N$23)</f>
        <v/>
      </c>
      <c r="AU79" s="242" t="str">
        <f>IF(B79=0,"",'別紙様式2-1（交付金）'!$V$23)</f>
        <v/>
      </c>
      <c r="AV79" s="241" t="str">
        <f>IF(B79=0,"",'別紙様式2-1（交付金）'!$Q$24)</f>
        <v/>
      </c>
      <c r="AW79" s="241" t="str">
        <f>IF(B79=0,"",'別紙様式2-1（交付金）'!$N$25)</f>
        <v/>
      </c>
      <c r="AX79" s="241" t="str">
        <f>IF(B79=0,"",'別紙様式2-1（交付金）'!$N$26)</f>
        <v/>
      </c>
      <c r="AY79" s="242" t="str">
        <f>IF(B79=0,"",'別紙様式2-1（交付金）'!$V$26)</f>
        <v/>
      </c>
      <c r="AZ79" s="241" t="str">
        <f>IF(B79=0,"",'別紙様式2-1（交付金）'!$Q$27)</f>
        <v/>
      </c>
      <c r="BA79" s="240" t="str">
        <f>IF(B79=0,"",'別紙様式2-1（交付金）'!$A$33)</f>
        <v/>
      </c>
      <c r="BB79" s="240" t="str">
        <f>IF(B79=0,"",'別紙様式2-1（交付金）'!$X$33)</f>
        <v/>
      </c>
      <c r="BC79" s="240" t="str">
        <f>IF(B79=0,"",'別紙様式2-1（交付金）'!$AI$37)</f>
        <v/>
      </c>
      <c r="BD79" s="240" t="str">
        <f>IF(B79=0,"",'別紙様式2-1（交付金）'!$H$38)</f>
        <v/>
      </c>
      <c r="BE79" s="240" t="str">
        <f>IF(B79=0,"",'別紙様式2-1（交付金）'!$M$38)</f>
        <v/>
      </c>
      <c r="BF79" s="243" t="str">
        <f>IF(B79=0,"",'別紙様式2-1（交付金）'!$U$38)</f>
        <v/>
      </c>
      <c r="BG79" s="243" t="str">
        <f>IF(B79=0,"",'別紙様式2-1（交付金）'!$H$39)</f>
        <v/>
      </c>
      <c r="BH79" s="240" t="str">
        <f>IF(B79=0,"",'別紙様式2-1（交付金）'!$M$39)</f>
        <v/>
      </c>
      <c r="BI79" s="240" t="str">
        <f>IF(B79=0,"",'別紙様式2-1（交付金）'!$R$39)</f>
        <v/>
      </c>
      <c r="BJ79" s="240" t="str">
        <f>IF(B79=0,"",'別紙様式2-1（交付金）'!$U$39)</f>
        <v/>
      </c>
      <c r="BK79" s="240" t="str">
        <f>IF(B79=0,"",'別紙様式2-1（交付金）'!$AA$39)</f>
        <v/>
      </c>
      <c r="BL79" s="244" t="str">
        <f>IF(B79=0,"",'別紙様式2-1（交付金）'!$AE$39)</f>
        <v/>
      </c>
      <c r="BM79" s="240" t="str">
        <f>IF(B79=0,"",'別紙様式2-1（交付金）'!$D$41)</f>
        <v/>
      </c>
      <c r="BN79" s="240" t="str">
        <f>IF(B79=0,"",'別紙様式2-1（交付金）'!$K$41)</f>
        <v/>
      </c>
      <c r="BO79" s="240" t="str">
        <f>IF(B79=0,"",'別紙様式2-1（交付金）'!$R$41)</f>
        <v/>
      </c>
      <c r="BP79" s="245" t="str">
        <f>IF(B79=0,"",'別紙様式2-1（交付金）'!$W$41)</f>
        <v/>
      </c>
      <c r="BQ79" s="245" t="str">
        <f>IF(B79=0,"",'別紙様式2-1（交付金）'!$D$43)</f>
        <v/>
      </c>
      <c r="BR79" s="240" t="str">
        <f>IF(B79=0,"",'別紙様式2-1（交付金）'!$D$44)</f>
        <v/>
      </c>
      <c r="BS79" s="240" t="str">
        <f>IF(B79=0,"",'別紙様式2-1（交付金）'!$D$45)</f>
        <v/>
      </c>
      <c r="BT79" s="239" t="str">
        <f>IF(B79=0,"",'別紙様式2-1（交付金）'!$L$44)</f>
        <v/>
      </c>
      <c r="BU79" s="240" t="str">
        <f>IF(B79=0,"",'別紙様式2-1（交付金）'!$AI$48)</f>
        <v/>
      </c>
      <c r="BV79" s="240" t="str">
        <f>IF(B79=0,"",'別紙様式2-1（交付金）'!$A$50)</f>
        <v/>
      </c>
      <c r="BW79" s="240" t="str">
        <f>IF(B79=0,"",'別紙様式2-1（交付金）'!$A$51)</f>
        <v/>
      </c>
      <c r="BX79" s="240" t="str">
        <f>IF(B79=0,"",'別紙様式2-1（交付金）'!$A$52)</f>
        <v/>
      </c>
      <c r="BY79" s="240" t="str">
        <f>IF(B79=0,"",'別紙様式2-1（交付金）'!$A$53)</f>
        <v/>
      </c>
      <c r="BZ79" s="240" t="str">
        <f>IF(B79=0,"",'別紙様式2-1（交付金）'!$A$54)</f>
        <v/>
      </c>
      <c r="CA79" s="240" t="str">
        <f>IF(B79=0,"",'別紙様式2-1（交付金）'!$A$55)</f>
        <v/>
      </c>
      <c r="CB79" s="240" t="str">
        <f>IF(B79=0,"",'別紙様式2-1（交付金）'!$A$56)</f>
        <v/>
      </c>
      <c r="CC79" s="240" t="str">
        <f>IF(B79=0,"",'別紙様式2-1（交付金）'!$A$57)</f>
        <v/>
      </c>
      <c r="CD79" s="240" t="str">
        <f>IF(B79=0,"",'別紙様式2-1（交付金）'!$A$58)</f>
        <v/>
      </c>
      <c r="CE79" s="240" t="str">
        <f>IF(B79=0,"",'別紙様式2-1（交付金）'!$AI$60)</f>
        <v/>
      </c>
      <c r="CF79" s="240" t="str">
        <f>IF(B79=0,"",'別紙様式2-1（交付金）'!$B$62)</f>
        <v/>
      </c>
      <c r="CG79" s="240" t="str">
        <f>IF(B79=0,"",'別紙様式2-1（交付金）'!$B$63)</f>
        <v/>
      </c>
      <c r="CH79" s="240" t="str">
        <f>IF(B79=0,"",'別紙様式2-1（交付金）'!$G$68)</f>
        <v/>
      </c>
      <c r="CI79" s="240" t="str">
        <f>IF(B79=0,"",'別紙様式2-1（交付金）'!$J$68)</f>
        <v/>
      </c>
      <c r="CJ79" s="240" t="str">
        <f>IF(B79=0,"",'別紙様式2-1（交付金）'!$AJ$77)</f>
        <v/>
      </c>
      <c r="CK79" s="240" t="str">
        <f>IF(B79=0,"",'別紙様式2-1（交付金）'!$AJ$80)</f>
        <v/>
      </c>
      <c r="CL79" s="240" t="str">
        <f>IF(B79=0,"",'別紙様式2-1（交付金）'!$AJ$81)</f>
        <v/>
      </c>
      <c r="CM79" s="240" t="str">
        <f>IF(B79=0,"",'別紙様式2-1（交付金）'!$AJ$84)</f>
        <v/>
      </c>
      <c r="CN79" s="240" t="str">
        <f>IF(B79=0,"",'別紙様式2-1（交付金）'!$AJ$87)</f>
        <v/>
      </c>
      <c r="CO79" s="240" t="str">
        <f>IF(B79=0,"",'別紙様式2-1（交付金）'!$AJ$90)</f>
        <v/>
      </c>
      <c r="CP79" s="240" t="str">
        <f>IF(B79=0,"",'別紙様式2-1（交付金）'!$AJ$91)</f>
        <v/>
      </c>
      <c r="CQ79" s="240" t="str">
        <f>IF(B79=0,"",'別紙様式2-1（交付金）'!$AJ$94)</f>
        <v/>
      </c>
      <c r="CR79" s="240" t="str">
        <f>IF(B79=0,"",'別紙様式2-1（交付金）'!$AJ$95)</f>
        <v/>
      </c>
      <c r="CS79" s="240" t="str">
        <f>IF(B79=0,"",'別紙様式2-1（交付金）'!$AJ$96)</f>
        <v/>
      </c>
    </row>
    <row r="80" spans="1:97">
      <c r="A80" s="239" t="str">
        <f t="shared" si="1"/>
        <v/>
      </c>
      <c r="B80" s="246">
        <f>IF(基本情報入力シート!C119=0,0,基本情報入力シート!C119)</f>
        <v>0</v>
      </c>
      <c r="C80" s="246" t="str">
        <f>IF(B80=0,"",'別紙様式2-2（交付金）'!C91)</f>
        <v/>
      </c>
      <c r="D80" s="246" t="str">
        <f>IF(B80=0,"",'別紙様式2-2（交付金）'!D91)</f>
        <v/>
      </c>
      <c r="E80" s="246" t="str">
        <f>IF(B80=0,"",'別紙様式2-2（交付金）'!E91)</f>
        <v/>
      </c>
      <c r="F80" s="246" t="str">
        <f>IF(B80=0,"",'別紙様式2-2（交付金）'!F91)</f>
        <v/>
      </c>
      <c r="G80" s="246" t="str">
        <f>IF(B80=0,"",'別紙様式2-2（交付金）'!G91)</f>
        <v/>
      </c>
      <c r="H80" s="247" t="str">
        <f>IF(B80=0,"",'別紙様式2-2（交付金）'!H91)</f>
        <v/>
      </c>
      <c r="I80" s="248" t="str">
        <f>IF(B80=0,"",'別紙様式2-2（交付金）'!I91)</f>
        <v/>
      </c>
      <c r="J80" s="249" t="str">
        <f>IF(B80=0,"",'別紙様式2-2（交付金）'!J91)</f>
        <v/>
      </c>
      <c r="K80" s="247" t="str">
        <f>IF(B80=0,"",'別紙様式2-2（交付金）'!N91)</f>
        <v/>
      </c>
      <c r="L80" s="247" t="str">
        <f>IF(B80=0,"",'別紙様式2-2（交付金）'!U91)</f>
        <v/>
      </c>
      <c r="M80" s="248" t="str">
        <f>IF(B80=0,"",'別紙様式2-2（交付金）'!W91)</f>
        <v/>
      </c>
      <c r="N80" s="248" t="str">
        <f>IF(B80=0,"",'別紙様式2-2（交付金）'!X91)</f>
        <v/>
      </c>
      <c r="O80" s="247" t="str">
        <f>IF(B80=0,"",'別紙様式2-2（交付金）'!Y91)</f>
        <v/>
      </c>
      <c r="P80" s="247" t="str">
        <f>IF(B80=0,"",'別紙様式2-2（交付金）'!Z91)</f>
        <v/>
      </c>
      <c r="Q80" s="237" t="str">
        <f>IF(B80=0,"",'別紙様式2-2（交付金）'!$F$5)</f>
        <v/>
      </c>
      <c r="R80" s="237" t="str">
        <f>IF(B80=0,"",'別紙様式2-2（交付金）'!$F$6)</f>
        <v/>
      </c>
      <c r="S80" s="238" t="str">
        <f>IF(B80=0,"",'別紙様式2-2（交付金）'!$AB$9)</f>
        <v/>
      </c>
      <c r="T80" s="238" t="str">
        <f>IF(B80=0,"",'別紙様式2-2（交付金）'!$AB$10)</f>
        <v/>
      </c>
      <c r="U80" s="238" t="str">
        <f>IF(B80=0,"",'別紙様式2-2（交付金）'!$AB$11)</f>
        <v/>
      </c>
      <c r="V80" s="238" t="str">
        <f>IF(B80=0,"",'別紙様式2-2（交付金）'!$AA$12)</f>
        <v/>
      </c>
      <c r="W80" s="239" t="str">
        <f>IF(B80=0,"",基本情報入力シート!$M$29)</f>
        <v/>
      </c>
      <c r="X80" s="239" t="str">
        <f>IF(B80=0,"",'別紙様式2-1（交付金）'!G$7)</f>
        <v/>
      </c>
      <c r="Y80" s="239" t="str">
        <f>IF(B80=0,"",'別紙様式2-1（交付金）'!$G$6)</f>
        <v/>
      </c>
      <c r="Z80" s="239" t="str">
        <f>IF(B80=0,"",'別紙様式2-1（交付金）'!$H$8)</f>
        <v/>
      </c>
      <c r="AA80" s="239" t="str">
        <f>IF(B80=0,"",'別紙様式2-1（交付金）'!$AE$1)</f>
        <v/>
      </c>
      <c r="AB80" s="239" t="str">
        <f>IF(B80=0,"",'別紙様式2-1（交付金）'!$G$9)</f>
        <v/>
      </c>
      <c r="AC80" s="239" t="str">
        <f>IF(B80=0,"",'別紙様式2-1（交付金）'!$G$10)</f>
        <v/>
      </c>
      <c r="AD80" s="240" t="str">
        <f>IF(B80=0,"",基本情報入力シート!$AB$40)</f>
        <v/>
      </c>
      <c r="AE80" s="239" t="str">
        <f>IF(B80=0,"",'別紙様式2-1（交付金）'!$S$69)</f>
        <v/>
      </c>
      <c r="AF80" s="239" t="str">
        <f>IF(B80=0,"",'別紙様式2-1（交付金）'!$Z$69)</f>
        <v/>
      </c>
      <c r="AG80" s="239" t="str">
        <f>IF(B80=0,"",'別紙様式2-1（交付金）'!$G$12)</f>
        <v/>
      </c>
      <c r="AH80" s="239" t="str">
        <f>IF(B80=0,"",'別紙様式2-1（交付金）'!$G$11)</f>
        <v/>
      </c>
      <c r="AI80" s="239" t="str">
        <f>IF(B80=0,"",'別紙様式2-1（交付金）'!$K$13)</f>
        <v/>
      </c>
      <c r="AJ80" s="239" t="str">
        <f>IF(B80=0,"",'別紙様式2-1（交付金）'!$Y$13)</f>
        <v/>
      </c>
      <c r="AK80" s="241" t="str">
        <f>IF(B80=0,"",'別紙様式2-1（交付金）'!$Z$16)</f>
        <v/>
      </c>
      <c r="AL80" s="241" t="str">
        <f>IF(B80=0,"",'別紙様式2-1（交付金）'!$Z$17)</f>
        <v/>
      </c>
      <c r="AM80" s="240" t="str">
        <f>IF(B80=0,"",'別紙様式2-1（交付金）'!$AJ$17)</f>
        <v/>
      </c>
      <c r="AN80" s="241" t="str">
        <f>IF(B80=0,"",'別紙様式2-1（交付金）'!$U$19)</f>
        <v/>
      </c>
      <c r="AO80" s="242" t="str">
        <f>IF(B80=0,"",'別紙様式2-1（交付金）'!$AC$19)</f>
        <v/>
      </c>
      <c r="AP80" s="240" t="str">
        <f>IF(B80=0,"",'別紙様式2-1（交付金）'!$AH$19)</f>
        <v/>
      </c>
      <c r="AQ80" s="241" t="str">
        <f>IF(B80=0,"",'別紙様式2-1（交付金）'!$U$20)</f>
        <v/>
      </c>
      <c r="AR80" s="241" t="str">
        <f>IF(B80=0,"",'別紙様式2-1（交付金）'!$U$21)</f>
        <v/>
      </c>
      <c r="AS80" s="241" t="str">
        <f>IF(B80=0,"",'別紙様式2-1（交付金）'!$N$22)</f>
        <v/>
      </c>
      <c r="AT80" s="241" t="str">
        <f>IF(B80=0,"",'別紙様式2-1（交付金）'!$N$23)</f>
        <v/>
      </c>
      <c r="AU80" s="242" t="str">
        <f>IF(B80=0,"",'別紙様式2-1（交付金）'!$V$23)</f>
        <v/>
      </c>
      <c r="AV80" s="241" t="str">
        <f>IF(B80=0,"",'別紙様式2-1（交付金）'!$Q$24)</f>
        <v/>
      </c>
      <c r="AW80" s="241" t="str">
        <f>IF(B80=0,"",'別紙様式2-1（交付金）'!$N$25)</f>
        <v/>
      </c>
      <c r="AX80" s="241" t="str">
        <f>IF(B80=0,"",'別紙様式2-1（交付金）'!$N$26)</f>
        <v/>
      </c>
      <c r="AY80" s="242" t="str">
        <f>IF(B80=0,"",'別紙様式2-1（交付金）'!$V$26)</f>
        <v/>
      </c>
      <c r="AZ80" s="241" t="str">
        <f>IF(B80=0,"",'別紙様式2-1（交付金）'!$Q$27)</f>
        <v/>
      </c>
      <c r="BA80" s="240" t="str">
        <f>IF(B80=0,"",'別紙様式2-1（交付金）'!$A$33)</f>
        <v/>
      </c>
      <c r="BB80" s="240" t="str">
        <f>IF(B80=0,"",'別紙様式2-1（交付金）'!$X$33)</f>
        <v/>
      </c>
      <c r="BC80" s="240" t="str">
        <f>IF(B80=0,"",'別紙様式2-1（交付金）'!$AI$37)</f>
        <v/>
      </c>
      <c r="BD80" s="240" t="str">
        <f>IF(B80=0,"",'別紙様式2-1（交付金）'!$H$38)</f>
        <v/>
      </c>
      <c r="BE80" s="240" t="str">
        <f>IF(B80=0,"",'別紙様式2-1（交付金）'!$M$38)</f>
        <v/>
      </c>
      <c r="BF80" s="243" t="str">
        <f>IF(B80=0,"",'別紙様式2-1（交付金）'!$U$38)</f>
        <v/>
      </c>
      <c r="BG80" s="243" t="str">
        <f>IF(B80=0,"",'別紙様式2-1（交付金）'!$H$39)</f>
        <v/>
      </c>
      <c r="BH80" s="240" t="str">
        <f>IF(B80=0,"",'別紙様式2-1（交付金）'!$M$39)</f>
        <v/>
      </c>
      <c r="BI80" s="240" t="str">
        <f>IF(B80=0,"",'別紙様式2-1（交付金）'!$R$39)</f>
        <v/>
      </c>
      <c r="BJ80" s="240" t="str">
        <f>IF(B80=0,"",'別紙様式2-1（交付金）'!$U$39)</f>
        <v/>
      </c>
      <c r="BK80" s="240" t="str">
        <f>IF(B80=0,"",'別紙様式2-1（交付金）'!$AA$39)</f>
        <v/>
      </c>
      <c r="BL80" s="244" t="str">
        <f>IF(B80=0,"",'別紙様式2-1（交付金）'!$AE$39)</f>
        <v/>
      </c>
      <c r="BM80" s="240" t="str">
        <f>IF(B80=0,"",'別紙様式2-1（交付金）'!$D$41)</f>
        <v/>
      </c>
      <c r="BN80" s="240" t="str">
        <f>IF(B80=0,"",'別紙様式2-1（交付金）'!$K$41)</f>
        <v/>
      </c>
      <c r="BO80" s="240" t="str">
        <f>IF(B80=0,"",'別紙様式2-1（交付金）'!$R$41)</f>
        <v/>
      </c>
      <c r="BP80" s="245" t="str">
        <f>IF(B80=0,"",'別紙様式2-1（交付金）'!$W$41)</f>
        <v/>
      </c>
      <c r="BQ80" s="245" t="str">
        <f>IF(B80=0,"",'別紙様式2-1（交付金）'!$D$43)</f>
        <v/>
      </c>
      <c r="BR80" s="240" t="str">
        <f>IF(B80=0,"",'別紙様式2-1（交付金）'!$D$44)</f>
        <v/>
      </c>
      <c r="BS80" s="240" t="str">
        <f>IF(B80=0,"",'別紙様式2-1（交付金）'!$D$45)</f>
        <v/>
      </c>
      <c r="BT80" s="239" t="str">
        <f>IF(B80=0,"",'別紙様式2-1（交付金）'!$L$44)</f>
        <v/>
      </c>
      <c r="BU80" s="240" t="str">
        <f>IF(B80=0,"",'別紙様式2-1（交付金）'!$AI$48)</f>
        <v/>
      </c>
      <c r="BV80" s="240" t="str">
        <f>IF(B80=0,"",'別紙様式2-1（交付金）'!$A$50)</f>
        <v/>
      </c>
      <c r="BW80" s="240" t="str">
        <f>IF(B80=0,"",'別紙様式2-1（交付金）'!$A$51)</f>
        <v/>
      </c>
      <c r="BX80" s="240" t="str">
        <f>IF(B80=0,"",'別紙様式2-1（交付金）'!$A$52)</f>
        <v/>
      </c>
      <c r="BY80" s="240" t="str">
        <f>IF(B80=0,"",'別紙様式2-1（交付金）'!$A$53)</f>
        <v/>
      </c>
      <c r="BZ80" s="240" t="str">
        <f>IF(B80=0,"",'別紙様式2-1（交付金）'!$A$54)</f>
        <v/>
      </c>
      <c r="CA80" s="240" t="str">
        <f>IF(B80=0,"",'別紙様式2-1（交付金）'!$A$55)</f>
        <v/>
      </c>
      <c r="CB80" s="240" t="str">
        <f>IF(B80=0,"",'別紙様式2-1（交付金）'!$A$56)</f>
        <v/>
      </c>
      <c r="CC80" s="240" t="str">
        <f>IF(B80=0,"",'別紙様式2-1（交付金）'!$A$57)</f>
        <v/>
      </c>
      <c r="CD80" s="240" t="str">
        <f>IF(B80=0,"",'別紙様式2-1（交付金）'!$A$58)</f>
        <v/>
      </c>
      <c r="CE80" s="240" t="str">
        <f>IF(B80=0,"",'別紙様式2-1（交付金）'!$AI$60)</f>
        <v/>
      </c>
      <c r="CF80" s="240" t="str">
        <f>IF(B80=0,"",'別紙様式2-1（交付金）'!$B$62)</f>
        <v/>
      </c>
      <c r="CG80" s="240" t="str">
        <f>IF(B80=0,"",'別紙様式2-1（交付金）'!$B$63)</f>
        <v/>
      </c>
      <c r="CH80" s="240" t="str">
        <f>IF(B80=0,"",'別紙様式2-1（交付金）'!$G$68)</f>
        <v/>
      </c>
      <c r="CI80" s="240" t="str">
        <f>IF(B80=0,"",'別紙様式2-1（交付金）'!$J$68)</f>
        <v/>
      </c>
      <c r="CJ80" s="240" t="str">
        <f>IF(B80=0,"",'別紙様式2-1（交付金）'!$AJ$77)</f>
        <v/>
      </c>
      <c r="CK80" s="240" t="str">
        <f>IF(B80=0,"",'別紙様式2-1（交付金）'!$AJ$80)</f>
        <v/>
      </c>
      <c r="CL80" s="240" t="str">
        <f>IF(B80=0,"",'別紙様式2-1（交付金）'!$AJ$81)</f>
        <v/>
      </c>
      <c r="CM80" s="240" t="str">
        <f>IF(B80=0,"",'別紙様式2-1（交付金）'!$AJ$84)</f>
        <v/>
      </c>
      <c r="CN80" s="240" t="str">
        <f>IF(B80=0,"",'別紙様式2-1（交付金）'!$AJ$87)</f>
        <v/>
      </c>
      <c r="CO80" s="240" t="str">
        <f>IF(B80=0,"",'別紙様式2-1（交付金）'!$AJ$90)</f>
        <v/>
      </c>
      <c r="CP80" s="240" t="str">
        <f>IF(B80=0,"",'別紙様式2-1（交付金）'!$AJ$91)</f>
        <v/>
      </c>
      <c r="CQ80" s="240" t="str">
        <f>IF(B80=0,"",'別紙様式2-1（交付金）'!$AJ$94)</f>
        <v/>
      </c>
      <c r="CR80" s="240" t="str">
        <f>IF(B80=0,"",'別紙様式2-1（交付金）'!$AJ$95)</f>
        <v/>
      </c>
      <c r="CS80" s="240" t="str">
        <f>IF(B80=0,"",'別紙様式2-1（交付金）'!$AJ$96)</f>
        <v/>
      </c>
    </row>
    <row r="81" spans="1:97">
      <c r="A81" s="239" t="str">
        <f t="shared" si="1"/>
        <v/>
      </c>
      <c r="B81" s="246">
        <f>IF(基本情報入力シート!C120=0,0,基本情報入力シート!C120)</f>
        <v>0</v>
      </c>
      <c r="C81" s="246" t="str">
        <f>IF(B81=0,"",'別紙様式2-2（交付金）'!C92)</f>
        <v/>
      </c>
      <c r="D81" s="246" t="str">
        <f>IF(B81=0,"",'別紙様式2-2（交付金）'!D92)</f>
        <v/>
      </c>
      <c r="E81" s="246" t="str">
        <f>IF(B81=0,"",'別紙様式2-2（交付金）'!E92)</f>
        <v/>
      </c>
      <c r="F81" s="246" t="str">
        <f>IF(B81=0,"",'別紙様式2-2（交付金）'!F92)</f>
        <v/>
      </c>
      <c r="G81" s="246" t="str">
        <f>IF(B81=0,"",'別紙様式2-2（交付金）'!G92)</f>
        <v/>
      </c>
      <c r="H81" s="247" t="str">
        <f>IF(B81=0,"",'別紙様式2-2（交付金）'!H92)</f>
        <v/>
      </c>
      <c r="I81" s="248" t="str">
        <f>IF(B81=0,"",'別紙様式2-2（交付金）'!I92)</f>
        <v/>
      </c>
      <c r="J81" s="249" t="str">
        <f>IF(B81=0,"",'別紙様式2-2（交付金）'!J92)</f>
        <v/>
      </c>
      <c r="K81" s="247" t="str">
        <f>IF(B81=0,"",'別紙様式2-2（交付金）'!N92)</f>
        <v/>
      </c>
      <c r="L81" s="247" t="str">
        <f>IF(B81=0,"",'別紙様式2-2（交付金）'!U92)</f>
        <v/>
      </c>
      <c r="M81" s="248" t="str">
        <f>IF(B81=0,"",'別紙様式2-2（交付金）'!W92)</f>
        <v/>
      </c>
      <c r="N81" s="248" t="str">
        <f>IF(B81=0,"",'別紙様式2-2（交付金）'!X92)</f>
        <v/>
      </c>
      <c r="O81" s="247" t="str">
        <f>IF(B81=0,"",'別紙様式2-2（交付金）'!Y92)</f>
        <v/>
      </c>
      <c r="P81" s="247" t="str">
        <f>IF(B81=0,"",'別紙様式2-2（交付金）'!Z92)</f>
        <v/>
      </c>
      <c r="Q81" s="237" t="str">
        <f>IF(B81=0,"",'別紙様式2-2（交付金）'!$F$5)</f>
        <v/>
      </c>
      <c r="R81" s="237" t="str">
        <f>IF(B81=0,"",'別紙様式2-2（交付金）'!$F$6)</f>
        <v/>
      </c>
      <c r="S81" s="238" t="str">
        <f>IF(B81=0,"",'別紙様式2-2（交付金）'!$AB$9)</f>
        <v/>
      </c>
      <c r="T81" s="238" t="str">
        <f>IF(B81=0,"",'別紙様式2-2（交付金）'!$AB$10)</f>
        <v/>
      </c>
      <c r="U81" s="238" t="str">
        <f>IF(B81=0,"",'別紙様式2-2（交付金）'!$AB$11)</f>
        <v/>
      </c>
      <c r="V81" s="238" t="str">
        <f>IF(B81=0,"",'別紙様式2-2（交付金）'!$AA$12)</f>
        <v/>
      </c>
      <c r="W81" s="239" t="str">
        <f>IF(B81=0,"",基本情報入力シート!$M$29)</f>
        <v/>
      </c>
      <c r="X81" s="239" t="str">
        <f>IF(B81=0,"",'別紙様式2-1（交付金）'!G$7)</f>
        <v/>
      </c>
      <c r="Y81" s="239" t="str">
        <f>IF(B81=0,"",'別紙様式2-1（交付金）'!$G$6)</f>
        <v/>
      </c>
      <c r="Z81" s="239" t="str">
        <f>IF(B81=0,"",'別紙様式2-1（交付金）'!$H$8)</f>
        <v/>
      </c>
      <c r="AA81" s="239" t="str">
        <f>IF(B81=0,"",'別紙様式2-1（交付金）'!$AE$1)</f>
        <v/>
      </c>
      <c r="AB81" s="239" t="str">
        <f>IF(B81=0,"",'別紙様式2-1（交付金）'!$G$9)</f>
        <v/>
      </c>
      <c r="AC81" s="239" t="str">
        <f>IF(B81=0,"",'別紙様式2-1（交付金）'!$G$10)</f>
        <v/>
      </c>
      <c r="AD81" s="240" t="str">
        <f>IF(B81=0,"",基本情報入力シート!$AB$40)</f>
        <v/>
      </c>
      <c r="AE81" s="239" t="str">
        <f>IF(B81=0,"",'別紙様式2-1（交付金）'!$S$69)</f>
        <v/>
      </c>
      <c r="AF81" s="239" t="str">
        <f>IF(B81=0,"",'別紙様式2-1（交付金）'!$Z$69)</f>
        <v/>
      </c>
      <c r="AG81" s="239" t="str">
        <f>IF(B81=0,"",'別紙様式2-1（交付金）'!$G$12)</f>
        <v/>
      </c>
      <c r="AH81" s="239" t="str">
        <f>IF(B81=0,"",'別紙様式2-1（交付金）'!$G$11)</f>
        <v/>
      </c>
      <c r="AI81" s="239" t="str">
        <f>IF(B81=0,"",'別紙様式2-1（交付金）'!$K$13)</f>
        <v/>
      </c>
      <c r="AJ81" s="239" t="str">
        <f>IF(B81=0,"",'別紙様式2-1（交付金）'!$Y$13)</f>
        <v/>
      </c>
      <c r="AK81" s="241" t="str">
        <f>IF(B81=0,"",'別紙様式2-1（交付金）'!$Z$16)</f>
        <v/>
      </c>
      <c r="AL81" s="241" t="str">
        <f>IF(B81=0,"",'別紙様式2-1（交付金）'!$Z$17)</f>
        <v/>
      </c>
      <c r="AM81" s="240" t="str">
        <f>IF(B81=0,"",'別紙様式2-1（交付金）'!$AJ$17)</f>
        <v/>
      </c>
      <c r="AN81" s="241" t="str">
        <f>IF(B81=0,"",'別紙様式2-1（交付金）'!$U$19)</f>
        <v/>
      </c>
      <c r="AO81" s="242" t="str">
        <f>IF(B81=0,"",'別紙様式2-1（交付金）'!$AC$19)</f>
        <v/>
      </c>
      <c r="AP81" s="240" t="str">
        <f>IF(B81=0,"",'別紙様式2-1（交付金）'!$AH$19)</f>
        <v/>
      </c>
      <c r="AQ81" s="241" t="str">
        <f>IF(B81=0,"",'別紙様式2-1（交付金）'!$U$20)</f>
        <v/>
      </c>
      <c r="AR81" s="241" t="str">
        <f>IF(B81=0,"",'別紙様式2-1（交付金）'!$U$21)</f>
        <v/>
      </c>
      <c r="AS81" s="241" t="str">
        <f>IF(B81=0,"",'別紙様式2-1（交付金）'!$N$22)</f>
        <v/>
      </c>
      <c r="AT81" s="241" t="str">
        <f>IF(B81=0,"",'別紙様式2-1（交付金）'!$N$23)</f>
        <v/>
      </c>
      <c r="AU81" s="242" t="str">
        <f>IF(B81=0,"",'別紙様式2-1（交付金）'!$V$23)</f>
        <v/>
      </c>
      <c r="AV81" s="241" t="str">
        <f>IF(B81=0,"",'別紙様式2-1（交付金）'!$Q$24)</f>
        <v/>
      </c>
      <c r="AW81" s="241" t="str">
        <f>IF(B81=0,"",'別紙様式2-1（交付金）'!$N$25)</f>
        <v/>
      </c>
      <c r="AX81" s="241" t="str">
        <f>IF(B81=0,"",'別紙様式2-1（交付金）'!$N$26)</f>
        <v/>
      </c>
      <c r="AY81" s="242" t="str">
        <f>IF(B81=0,"",'別紙様式2-1（交付金）'!$V$26)</f>
        <v/>
      </c>
      <c r="AZ81" s="241" t="str">
        <f>IF(B81=0,"",'別紙様式2-1（交付金）'!$Q$27)</f>
        <v/>
      </c>
      <c r="BA81" s="240" t="str">
        <f>IF(B81=0,"",'別紙様式2-1（交付金）'!$A$33)</f>
        <v/>
      </c>
      <c r="BB81" s="240" t="str">
        <f>IF(B81=0,"",'別紙様式2-1（交付金）'!$X$33)</f>
        <v/>
      </c>
      <c r="BC81" s="240" t="str">
        <f>IF(B81=0,"",'別紙様式2-1（交付金）'!$AI$37)</f>
        <v/>
      </c>
      <c r="BD81" s="240" t="str">
        <f>IF(B81=0,"",'別紙様式2-1（交付金）'!$H$38)</f>
        <v/>
      </c>
      <c r="BE81" s="240" t="str">
        <f>IF(B81=0,"",'別紙様式2-1（交付金）'!$M$38)</f>
        <v/>
      </c>
      <c r="BF81" s="243" t="str">
        <f>IF(B81=0,"",'別紙様式2-1（交付金）'!$U$38)</f>
        <v/>
      </c>
      <c r="BG81" s="243" t="str">
        <f>IF(B81=0,"",'別紙様式2-1（交付金）'!$H$39)</f>
        <v/>
      </c>
      <c r="BH81" s="240" t="str">
        <f>IF(B81=0,"",'別紙様式2-1（交付金）'!$M$39)</f>
        <v/>
      </c>
      <c r="BI81" s="240" t="str">
        <f>IF(B81=0,"",'別紙様式2-1（交付金）'!$R$39)</f>
        <v/>
      </c>
      <c r="BJ81" s="240" t="str">
        <f>IF(B81=0,"",'別紙様式2-1（交付金）'!$U$39)</f>
        <v/>
      </c>
      <c r="BK81" s="240" t="str">
        <f>IF(B81=0,"",'別紙様式2-1（交付金）'!$AA$39)</f>
        <v/>
      </c>
      <c r="BL81" s="244" t="str">
        <f>IF(B81=0,"",'別紙様式2-1（交付金）'!$AE$39)</f>
        <v/>
      </c>
      <c r="BM81" s="240" t="str">
        <f>IF(B81=0,"",'別紙様式2-1（交付金）'!$D$41)</f>
        <v/>
      </c>
      <c r="BN81" s="240" t="str">
        <f>IF(B81=0,"",'別紙様式2-1（交付金）'!$K$41)</f>
        <v/>
      </c>
      <c r="BO81" s="240" t="str">
        <f>IF(B81=0,"",'別紙様式2-1（交付金）'!$R$41)</f>
        <v/>
      </c>
      <c r="BP81" s="245" t="str">
        <f>IF(B81=0,"",'別紙様式2-1（交付金）'!$W$41)</f>
        <v/>
      </c>
      <c r="BQ81" s="245" t="str">
        <f>IF(B81=0,"",'別紙様式2-1（交付金）'!$D$43)</f>
        <v/>
      </c>
      <c r="BR81" s="240" t="str">
        <f>IF(B81=0,"",'別紙様式2-1（交付金）'!$D$44)</f>
        <v/>
      </c>
      <c r="BS81" s="240" t="str">
        <f>IF(B81=0,"",'別紙様式2-1（交付金）'!$D$45)</f>
        <v/>
      </c>
      <c r="BT81" s="239" t="str">
        <f>IF(B81=0,"",'別紙様式2-1（交付金）'!$L$44)</f>
        <v/>
      </c>
      <c r="BU81" s="240" t="str">
        <f>IF(B81=0,"",'別紙様式2-1（交付金）'!$AI$48)</f>
        <v/>
      </c>
      <c r="BV81" s="240" t="str">
        <f>IF(B81=0,"",'別紙様式2-1（交付金）'!$A$50)</f>
        <v/>
      </c>
      <c r="BW81" s="240" t="str">
        <f>IF(B81=0,"",'別紙様式2-1（交付金）'!$A$51)</f>
        <v/>
      </c>
      <c r="BX81" s="240" t="str">
        <f>IF(B81=0,"",'別紙様式2-1（交付金）'!$A$52)</f>
        <v/>
      </c>
      <c r="BY81" s="240" t="str">
        <f>IF(B81=0,"",'別紙様式2-1（交付金）'!$A$53)</f>
        <v/>
      </c>
      <c r="BZ81" s="240" t="str">
        <f>IF(B81=0,"",'別紙様式2-1（交付金）'!$A$54)</f>
        <v/>
      </c>
      <c r="CA81" s="240" t="str">
        <f>IF(B81=0,"",'別紙様式2-1（交付金）'!$A$55)</f>
        <v/>
      </c>
      <c r="CB81" s="240" t="str">
        <f>IF(B81=0,"",'別紙様式2-1（交付金）'!$A$56)</f>
        <v/>
      </c>
      <c r="CC81" s="240" t="str">
        <f>IF(B81=0,"",'別紙様式2-1（交付金）'!$A$57)</f>
        <v/>
      </c>
      <c r="CD81" s="240" t="str">
        <f>IF(B81=0,"",'別紙様式2-1（交付金）'!$A$58)</f>
        <v/>
      </c>
      <c r="CE81" s="240" t="str">
        <f>IF(B81=0,"",'別紙様式2-1（交付金）'!$AI$60)</f>
        <v/>
      </c>
      <c r="CF81" s="240" t="str">
        <f>IF(B81=0,"",'別紙様式2-1（交付金）'!$B$62)</f>
        <v/>
      </c>
      <c r="CG81" s="240" t="str">
        <f>IF(B81=0,"",'別紙様式2-1（交付金）'!$B$63)</f>
        <v/>
      </c>
      <c r="CH81" s="240" t="str">
        <f>IF(B81=0,"",'別紙様式2-1（交付金）'!$G$68)</f>
        <v/>
      </c>
      <c r="CI81" s="240" t="str">
        <f>IF(B81=0,"",'別紙様式2-1（交付金）'!$J$68)</f>
        <v/>
      </c>
      <c r="CJ81" s="240" t="str">
        <f>IF(B81=0,"",'別紙様式2-1（交付金）'!$AJ$77)</f>
        <v/>
      </c>
      <c r="CK81" s="240" t="str">
        <f>IF(B81=0,"",'別紙様式2-1（交付金）'!$AJ$80)</f>
        <v/>
      </c>
      <c r="CL81" s="240" t="str">
        <f>IF(B81=0,"",'別紙様式2-1（交付金）'!$AJ$81)</f>
        <v/>
      </c>
      <c r="CM81" s="240" t="str">
        <f>IF(B81=0,"",'別紙様式2-1（交付金）'!$AJ$84)</f>
        <v/>
      </c>
      <c r="CN81" s="240" t="str">
        <f>IF(B81=0,"",'別紙様式2-1（交付金）'!$AJ$87)</f>
        <v/>
      </c>
      <c r="CO81" s="240" t="str">
        <f>IF(B81=0,"",'別紙様式2-1（交付金）'!$AJ$90)</f>
        <v/>
      </c>
      <c r="CP81" s="240" t="str">
        <f>IF(B81=0,"",'別紙様式2-1（交付金）'!$AJ$91)</f>
        <v/>
      </c>
      <c r="CQ81" s="240" t="str">
        <f>IF(B81=0,"",'別紙様式2-1（交付金）'!$AJ$94)</f>
        <v/>
      </c>
      <c r="CR81" s="240" t="str">
        <f>IF(B81=0,"",'別紙様式2-1（交付金）'!$AJ$95)</f>
        <v/>
      </c>
      <c r="CS81" s="240" t="str">
        <f>IF(B81=0,"",'別紙様式2-1（交付金）'!$AJ$96)</f>
        <v/>
      </c>
    </row>
    <row r="82" spans="1:97">
      <c r="A82" s="239" t="str">
        <f t="shared" si="1"/>
        <v/>
      </c>
      <c r="B82" s="246">
        <f>IF(基本情報入力シート!C121=0,0,基本情報入力シート!C121)</f>
        <v>0</v>
      </c>
      <c r="C82" s="246" t="str">
        <f>IF(B82=0,"",'別紙様式2-2（交付金）'!C93)</f>
        <v/>
      </c>
      <c r="D82" s="246" t="str">
        <f>IF(B82=0,"",'別紙様式2-2（交付金）'!D93)</f>
        <v/>
      </c>
      <c r="E82" s="246" t="str">
        <f>IF(B82=0,"",'別紙様式2-2（交付金）'!E93)</f>
        <v/>
      </c>
      <c r="F82" s="246" t="str">
        <f>IF(B82=0,"",'別紙様式2-2（交付金）'!F93)</f>
        <v/>
      </c>
      <c r="G82" s="246" t="str">
        <f>IF(B82=0,"",'別紙様式2-2（交付金）'!G93)</f>
        <v/>
      </c>
      <c r="H82" s="247" t="str">
        <f>IF(B82=0,"",'別紙様式2-2（交付金）'!H93)</f>
        <v/>
      </c>
      <c r="I82" s="248" t="str">
        <f>IF(B82=0,"",'別紙様式2-2（交付金）'!I93)</f>
        <v/>
      </c>
      <c r="J82" s="249" t="str">
        <f>IF(B82=0,"",'別紙様式2-2（交付金）'!J93)</f>
        <v/>
      </c>
      <c r="K82" s="247" t="str">
        <f>IF(B82=0,"",'別紙様式2-2（交付金）'!N93)</f>
        <v/>
      </c>
      <c r="L82" s="247" t="str">
        <f>IF(B82=0,"",'別紙様式2-2（交付金）'!U93)</f>
        <v/>
      </c>
      <c r="M82" s="248" t="str">
        <f>IF(B82=0,"",'別紙様式2-2（交付金）'!W93)</f>
        <v/>
      </c>
      <c r="N82" s="248" t="str">
        <f>IF(B82=0,"",'別紙様式2-2（交付金）'!X93)</f>
        <v/>
      </c>
      <c r="O82" s="247" t="str">
        <f>IF(B82=0,"",'別紙様式2-2（交付金）'!Y93)</f>
        <v/>
      </c>
      <c r="P82" s="247" t="str">
        <f>IF(B82=0,"",'別紙様式2-2（交付金）'!Z93)</f>
        <v/>
      </c>
      <c r="Q82" s="237" t="str">
        <f>IF(B82=0,"",'別紙様式2-2（交付金）'!$F$5)</f>
        <v/>
      </c>
      <c r="R82" s="237" t="str">
        <f>IF(B82=0,"",'別紙様式2-2（交付金）'!$F$6)</f>
        <v/>
      </c>
      <c r="S82" s="238" t="str">
        <f>IF(B82=0,"",'別紙様式2-2（交付金）'!$AB$9)</f>
        <v/>
      </c>
      <c r="T82" s="238" t="str">
        <f>IF(B82=0,"",'別紙様式2-2（交付金）'!$AB$10)</f>
        <v/>
      </c>
      <c r="U82" s="238" t="str">
        <f>IF(B82=0,"",'別紙様式2-2（交付金）'!$AB$11)</f>
        <v/>
      </c>
      <c r="V82" s="238" t="str">
        <f>IF(B82=0,"",'別紙様式2-2（交付金）'!$AA$12)</f>
        <v/>
      </c>
      <c r="W82" s="239" t="str">
        <f>IF(B82=0,"",基本情報入力シート!$M$29)</f>
        <v/>
      </c>
      <c r="X82" s="239" t="str">
        <f>IF(B82=0,"",'別紙様式2-1（交付金）'!G$7)</f>
        <v/>
      </c>
      <c r="Y82" s="239" t="str">
        <f>IF(B82=0,"",'別紙様式2-1（交付金）'!$G$6)</f>
        <v/>
      </c>
      <c r="Z82" s="239" t="str">
        <f>IF(B82=0,"",'別紙様式2-1（交付金）'!$H$8)</f>
        <v/>
      </c>
      <c r="AA82" s="239" t="str">
        <f>IF(B82=0,"",'別紙様式2-1（交付金）'!$AE$1)</f>
        <v/>
      </c>
      <c r="AB82" s="239" t="str">
        <f>IF(B82=0,"",'別紙様式2-1（交付金）'!$G$9)</f>
        <v/>
      </c>
      <c r="AC82" s="239" t="str">
        <f>IF(B82=0,"",'別紙様式2-1（交付金）'!$G$10)</f>
        <v/>
      </c>
      <c r="AD82" s="240" t="str">
        <f>IF(B82=0,"",基本情報入力シート!$AB$40)</f>
        <v/>
      </c>
      <c r="AE82" s="239" t="str">
        <f>IF(B82=0,"",'別紙様式2-1（交付金）'!$S$69)</f>
        <v/>
      </c>
      <c r="AF82" s="239" t="str">
        <f>IF(B82=0,"",'別紙様式2-1（交付金）'!$Z$69)</f>
        <v/>
      </c>
      <c r="AG82" s="239" t="str">
        <f>IF(B82=0,"",'別紙様式2-1（交付金）'!$G$12)</f>
        <v/>
      </c>
      <c r="AH82" s="239" t="str">
        <f>IF(B82=0,"",'別紙様式2-1（交付金）'!$G$11)</f>
        <v/>
      </c>
      <c r="AI82" s="239" t="str">
        <f>IF(B82=0,"",'別紙様式2-1（交付金）'!$K$13)</f>
        <v/>
      </c>
      <c r="AJ82" s="239" t="str">
        <f>IF(B82=0,"",'別紙様式2-1（交付金）'!$Y$13)</f>
        <v/>
      </c>
      <c r="AK82" s="241" t="str">
        <f>IF(B82=0,"",'別紙様式2-1（交付金）'!$Z$16)</f>
        <v/>
      </c>
      <c r="AL82" s="241" t="str">
        <f>IF(B82=0,"",'別紙様式2-1（交付金）'!$Z$17)</f>
        <v/>
      </c>
      <c r="AM82" s="240" t="str">
        <f>IF(B82=0,"",'別紙様式2-1（交付金）'!$AJ$17)</f>
        <v/>
      </c>
      <c r="AN82" s="241" t="str">
        <f>IF(B82=0,"",'別紙様式2-1（交付金）'!$U$19)</f>
        <v/>
      </c>
      <c r="AO82" s="242" t="str">
        <f>IF(B82=0,"",'別紙様式2-1（交付金）'!$AC$19)</f>
        <v/>
      </c>
      <c r="AP82" s="240" t="str">
        <f>IF(B82=0,"",'別紙様式2-1（交付金）'!$AH$19)</f>
        <v/>
      </c>
      <c r="AQ82" s="241" t="str">
        <f>IF(B82=0,"",'別紙様式2-1（交付金）'!$U$20)</f>
        <v/>
      </c>
      <c r="AR82" s="241" t="str">
        <f>IF(B82=0,"",'別紙様式2-1（交付金）'!$U$21)</f>
        <v/>
      </c>
      <c r="AS82" s="241" t="str">
        <f>IF(B82=0,"",'別紙様式2-1（交付金）'!$N$22)</f>
        <v/>
      </c>
      <c r="AT82" s="241" t="str">
        <f>IF(B82=0,"",'別紙様式2-1（交付金）'!$N$23)</f>
        <v/>
      </c>
      <c r="AU82" s="242" t="str">
        <f>IF(B82=0,"",'別紙様式2-1（交付金）'!$V$23)</f>
        <v/>
      </c>
      <c r="AV82" s="241" t="str">
        <f>IF(B82=0,"",'別紙様式2-1（交付金）'!$Q$24)</f>
        <v/>
      </c>
      <c r="AW82" s="241" t="str">
        <f>IF(B82=0,"",'別紙様式2-1（交付金）'!$N$25)</f>
        <v/>
      </c>
      <c r="AX82" s="241" t="str">
        <f>IF(B82=0,"",'別紙様式2-1（交付金）'!$N$26)</f>
        <v/>
      </c>
      <c r="AY82" s="242" t="str">
        <f>IF(B82=0,"",'別紙様式2-1（交付金）'!$V$26)</f>
        <v/>
      </c>
      <c r="AZ82" s="241" t="str">
        <f>IF(B82=0,"",'別紙様式2-1（交付金）'!$Q$27)</f>
        <v/>
      </c>
      <c r="BA82" s="240" t="str">
        <f>IF(B82=0,"",'別紙様式2-1（交付金）'!$A$33)</f>
        <v/>
      </c>
      <c r="BB82" s="240" t="str">
        <f>IF(B82=0,"",'別紙様式2-1（交付金）'!$X$33)</f>
        <v/>
      </c>
      <c r="BC82" s="240" t="str">
        <f>IF(B82=0,"",'別紙様式2-1（交付金）'!$AI$37)</f>
        <v/>
      </c>
      <c r="BD82" s="240" t="str">
        <f>IF(B82=0,"",'別紙様式2-1（交付金）'!$H$38)</f>
        <v/>
      </c>
      <c r="BE82" s="240" t="str">
        <f>IF(B82=0,"",'別紙様式2-1（交付金）'!$M$38)</f>
        <v/>
      </c>
      <c r="BF82" s="243" t="str">
        <f>IF(B82=0,"",'別紙様式2-1（交付金）'!$U$38)</f>
        <v/>
      </c>
      <c r="BG82" s="243" t="str">
        <f>IF(B82=0,"",'別紙様式2-1（交付金）'!$H$39)</f>
        <v/>
      </c>
      <c r="BH82" s="240" t="str">
        <f>IF(B82=0,"",'別紙様式2-1（交付金）'!$M$39)</f>
        <v/>
      </c>
      <c r="BI82" s="240" t="str">
        <f>IF(B82=0,"",'別紙様式2-1（交付金）'!$R$39)</f>
        <v/>
      </c>
      <c r="BJ82" s="240" t="str">
        <f>IF(B82=0,"",'別紙様式2-1（交付金）'!$U$39)</f>
        <v/>
      </c>
      <c r="BK82" s="240" t="str">
        <f>IF(B82=0,"",'別紙様式2-1（交付金）'!$AA$39)</f>
        <v/>
      </c>
      <c r="BL82" s="244" t="str">
        <f>IF(B82=0,"",'別紙様式2-1（交付金）'!$AE$39)</f>
        <v/>
      </c>
      <c r="BM82" s="240" t="str">
        <f>IF(B82=0,"",'別紙様式2-1（交付金）'!$D$41)</f>
        <v/>
      </c>
      <c r="BN82" s="240" t="str">
        <f>IF(B82=0,"",'別紙様式2-1（交付金）'!$K$41)</f>
        <v/>
      </c>
      <c r="BO82" s="240" t="str">
        <f>IF(B82=0,"",'別紙様式2-1（交付金）'!$R$41)</f>
        <v/>
      </c>
      <c r="BP82" s="245" t="str">
        <f>IF(B82=0,"",'別紙様式2-1（交付金）'!$W$41)</f>
        <v/>
      </c>
      <c r="BQ82" s="245" t="str">
        <f>IF(B82=0,"",'別紙様式2-1（交付金）'!$D$43)</f>
        <v/>
      </c>
      <c r="BR82" s="240" t="str">
        <f>IF(B82=0,"",'別紙様式2-1（交付金）'!$D$44)</f>
        <v/>
      </c>
      <c r="BS82" s="240" t="str">
        <f>IF(B82=0,"",'別紙様式2-1（交付金）'!$D$45)</f>
        <v/>
      </c>
      <c r="BT82" s="239" t="str">
        <f>IF(B82=0,"",'別紙様式2-1（交付金）'!$L$44)</f>
        <v/>
      </c>
      <c r="BU82" s="240" t="str">
        <f>IF(B82=0,"",'別紙様式2-1（交付金）'!$AI$48)</f>
        <v/>
      </c>
      <c r="BV82" s="240" t="str">
        <f>IF(B82=0,"",'別紙様式2-1（交付金）'!$A$50)</f>
        <v/>
      </c>
      <c r="BW82" s="240" t="str">
        <f>IF(B82=0,"",'別紙様式2-1（交付金）'!$A$51)</f>
        <v/>
      </c>
      <c r="BX82" s="240" t="str">
        <f>IF(B82=0,"",'別紙様式2-1（交付金）'!$A$52)</f>
        <v/>
      </c>
      <c r="BY82" s="240" t="str">
        <f>IF(B82=0,"",'別紙様式2-1（交付金）'!$A$53)</f>
        <v/>
      </c>
      <c r="BZ82" s="240" t="str">
        <f>IF(B82=0,"",'別紙様式2-1（交付金）'!$A$54)</f>
        <v/>
      </c>
      <c r="CA82" s="240" t="str">
        <f>IF(B82=0,"",'別紙様式2-1（交付金）'!$A$55)</f>
        <v/>
      </c>
      <c r="CB82" s="240" t="str">
        <f>IF(B82=0,"",'別紙様式2-1（交付金）'!$A$56)</f>
        <v/>
      </c>
      <c r="CC82" s="240" t="str">
        <f>IF(B82=0,"",'別紙様式2-1（交付金）'!$A$57)</f>
        <v/>
      </c>
      <c r="CD82" s="240" t="str">
        <f>IF(B82=0,"",'別紙様式2-1（交付金）'!$A$58)</f>
        <v/>
      </c>
      <c r="CE82" s="240" t="str">
        <f>IF(B82=0,"",'別紙様式2-1（交付金）'!$AI$60)</f>
        <v/>
      </c>
      <c r="CF82" s="240" t="str">
        <f>IF(B82=0,"",'別紙様式2-1（交付金）'!$B$62)</f>
        <v/>
      </c>
      <c r="CG82" s="240" t="str">
        <f>IF(B82=0,"",'別紙様式2-1（交付金）'!$B$63)</f>
        <v/>
      </c>
      <c r="CH82" s="240" t="str">
        <f>IF(B82=0,"",'別紙様式2-1（交付金）'!$G$68)</f>
        <v/>
      </c>
      <c r="CI82" s="240" t="str">
        <f>IF(B82=0,"",'別紙様式2-1（交付金）'!$J$68)</f>
        <v/>
      </c>
      <c r="CJ82" s="240" t="str">
        <f>IF(B82=0,"",'別紙様式2-1（交付金）'!$AJ$77)</f>
        <v/>
      </c>
      <c r="CK82" s="240" t="str">
        <f>IF(B82=0,"",'別紙様式2-1（交付金）'!$AJ$80)</f>
        <v/>
      </c>
      <c r="CL82" s="240" t="str">
        <f>IF(B82=0,"",'別紙様式2-1（交付金）'!$AJ$81)</f>
        <v/>
      </c>
      <c r="CM82" s="240" t="str">
        <f>IF(B82=0,"",'別紙様式2-1（交付金）'!$AJ$84)</f>
        <v/>
      </c>
      <c r="CN82" s="240" t="str">
        <f>IF(B82=0,"",'別紙様式2-1（交付金）'!$AJ$87)</f>
        <v/>
      </c>
      <c r="CO82" s="240" t="str">
        <f>IF(B82=0,"",'別紙様式2-1（交付金）'!$AJ$90)</f>
        <v/>
      </c>
      <c r="CP82" s="240" t="str">
        <f>IF(B82=0,"",'別紙様式2-1（交付金）'!$AJ$91)</f>
        <v/>
      </c>
      <c r="CQ82" s="240" t="str">
        <f>IF(B82=0,"",'別紙様式2-1（交付金）'!$AJ$94)</f>
        <v/>
      </c>
      <c r="CR82" s="240" t="str">
        <f>IF(B82=0,"",'別紙様式2-1（交付金）'!$AJ$95)</f>
        <v/>
      </c>
      <c r="CS82" s="240" t="str">
        <f>IF(B82=0,"",'別紙様式2-1（交付金）'!$AJ$96)</f>
        <v/>
      </c>
    </row>
    <row r="83" spans="1:97">
      <c r="A83" s="239" t="str">
        <f t="shared" si="1"/>
        <v/>
      </c>
      <c r="B83" s="246">
        <f>IF(基本情報入力シート!C122=0,0,基本情報入力シート!C122)</f>
        <v>0</v>
      </c>
      <c r="C83" s="246" t="str">
        <f>IF(B83=0,"",'別紙様式2-2（交付金）'!C94)</f>
        <v/>
      </c>
      <c r="D83" s="246" t="str">
        <f>IF(B83=0,"",'別紙様式2-2（交付金）'!D94)</f>
        <v/>
      </c>
      <c r="E83" s="246" t="str">
        <f>IF(B83=0,"",'別紙様式2-2（交付金）'!E94)</f>
        <v/>
      </c>
      <c r="F83" s="246" t="str">
        <f>IF(B83=0,"",'別紙様式2-2（交付金）'!F94)</f>
        <v/>
      </c>
      <c r="G83" s="246" t="str">
        <f>IF(B83=0,"",'別紙様式2-2（交付金）'!G94)</f>
        <v/>
      </c>
      <c r="H83" s="247" t="str">
        <f>IF(B83=0,"",'別紙様式2-2（交付金）'!H94)</f>
        <v/>
      </c>
      <c r="I83" s="248" t="str">
        <f>IF(B83=0,"",'別紙様式2-2（交付金）'!I94)</f>
        <v/>
      </c>
      <c r="J83" s="249" t="str">
        <f>IF(B83=0,"",'別紙様式2-2（交付金）'!J94)</f>
        <v/>
      </c>
      <c r="K83" s="247" t="str">
        <f>IF(B83=0,"",'別紙様式2-2（交付金）'!N94)</f>
        <v/>
      </c>
      <c r="L83" s="247" t="str">
        <f>IF(B83=0,"",'別紙様式2-2（交付金）'!U94)</f>
        <v/>
      </c>
      <c r="M83" s="248" t="str">
        <f>IF(B83=0,"",'別紙様式2-2（交付金）'!W94)</f>
        <v/>
      </c>
      <c r="N83" s="248" t="str">
        <f>IF(B83=0,"",'別紙様式2-2（交付金）'!X94)</f>
        <v/>
      </c>
      <c r="O83" s="247" t="str">
        <f>IF(B83=0,"",'別紙様式2-2（交付金）'!Y94)</f>
        <v/>
      </c>
      <c r="P83" s="247" t="str">
        <f>IF(B83=0,"",'別紙様式2-2（交付金）'!Z94)</f>
        <v/>
      </c>
      <c r="Q83" s="237" t="str">
        <f>IF(B83=0,"",'別紙様式2-2（交付金）'!$F$5)</f>
        <v/>
      </c>
      <c r="R83" s="237" t="str">
        <f>IF(B83=0,"",'別紙様式2-2（交付金）'!$F$6)</f>
        <v/>
      </c>
      <c r="S83" s="238" t="str">
        <f>IF(B83=0,"",'別紙様式2-2（交付金）'!$AB$9)</f>
        <v/>
      </c>
      <c r="T83" s="238" t="str">
        <f>IF(B83=0,"",'別紙様式2-2（交付金）'!$AB$10)</f>
        <v/>
      </c>
      <c r="U83" s="238" t="str">
        <f>IF(B83=0,"",'別紙様式2-2（交付金）'!$AB$11)</f>
        <v/>
      </c>
      <c r="V83" s="238" t="str">
        <f>IF(B83=0,"",'別紙様式2-2（交付金）'!$AA$12)</f>
        <v/>
      </c>
      <c r="W83" s="239" t="str">
        <f>IF(B83=0,"",基本情報入力シート!$M$29)</f>
        <v/>
      </c>
      <c r="X83" s="239" t="str">
        <f>IF(B83=0,"",'別紙様式2-1（交付金）'!G$7)</f>
        <v/>
      </c>
      <c r="Y83" s="239" t="str">
        <f>IF(B83=0,"",'別紙様式2-1（交付金）'!$G$6)</f>
        <v/>
      </c>
      <c r="Z83" s="239" t="str">
        <f>IF(B83=0,"",'別紙様式2-1（交付金）'!$H$8)</f>
        <v/>
      </c>
      <c r="AA83" s="239" t="str">
        <f>IF(B83=0,"",'別紙様式2-1（交付金）'!$AE$1)</f>
        <v/>
      </c>
      <c r="AB83" s="239" t="str">
        <f>IF(B83=0,"",'別紙様式2-1（交付金）'!$G$9)</f>
        <v/>
      </c>
      <c r="AC83" s="239" t="str">
        <f>IF(B83=0,"",'別紙様式2-1（交付金）'!$G$10)</f>
        <v/>
      </c>
      <c r="AD83" s="240" t="str">
        <f>IF(B83=0,"",基本情報入力シート!$AB$40)</f>
        <v/>
      </c>
      <c r="AE83" s="239" t="str">
        <f>IF(B83=0,"",'別紙様式2-1（交付金）'!$S$69)</f>
        <v/>
      </c>
      <c r="AF83" s="239" t="str">
        <f>IF(B83=0,"",'別紙様式2-1（交付金）'!$Z$69)</f>
        <v/>
      </c>
      <c r="AG83" s="239" t="str">
        <f>IF(B83=0,"",'別紙様式2-1（交付金）'!$G$12)</f>
        <v/>
      </c>
      <c r="AH83" s="239" t="str">
        <f>IF(B83=0,"",'別紙様式2-1（交付金）'!$G$11)</f>
        <v/>
      </c>
      <c r="AI83" s="239" t="str">
        <f>IF(B83=0,"",'別紙様式2-1（交付金）'!$K$13)</f>
        <v/>
      </c>
      <c r="AJ83" s="239" t="str">
        <f>IF(B83=0,"",'別紙様式2-1（交付金）'!$Y$13)</f>
        <v/>
      </c>
      <c r="AK83" s="241" t="str">
        <f>IF(B83=0,"",'別紙様式2-1（交付金）'!$Z$16)</f>
        <v/>
      </c>
      <c r="AL83" s="241" t="str">
        <f>IF(B83=0,"",'別紙様式2-1（交付金）'!$Z$17)</f>
        <v/>
      </c>
      <c r="AM83" s="240" t="str">
        <f>IF(B83=0,"",'別紙様式2-1（交付金）'!$AJ$17)</f>
        <v/>
      </c>
      <c r="AN83" s="241" t="str">
        <f>IF(B83=0,"",'別紙様式2-1（交付金）'!$U$19)</f>
        <v/>
      </c>
      <c r="AO83" s="242" t="str">
        <f>IF(B83=0,"",'別紙様式2-1（交付金）'!$AC$19)</f>
        <v/>
      </c>
      <c r="AP83" s="240" t="str">
        <f>IF(B83=0,"",'別紙様式2-1（交付金）'!$AH$19)</f>
        <v/>
      </c>
      <c r="AQ83" s="241" t="str">
        <f>IF(B83=0,"",'別紙様式2-1（交付金）'!$U$20)</f>
        <v/>
      </c>
      <c r="AR83" s="241" t="str">
        <f>IF(B83=0,"",'別紙様式2-1（交付金）'!$U$21)</f>
        <v/>
      </c>
      <c r="AS83" s="241" t="str">
        <f>IF(B83=0,"",'別紙様式2-1（交付金）'!$N$22)</f>
        <v/>
      </c>
      <c r="AT83" s="241" t="str">
        <f>IF(B83=0,"",'別紙様式2-1（交付金）'!$N$23)</f>
        <v/>
      </c>
      <c r="AU83" s="242" t="str">
        <f>IF(B83=0,"",'別紙様式2-1（交付金）'!$V$23)</f>
        <v/>
      </c>
      <c r="AV83" s="241" t="str">
        <f>IF(B83=0,"",'別紙様式2-1（交付金）'!$Q$24)</f>
        <v/>
      </c>
      <c r="AW83" s="241" t="str">
        <f>IF(B83=0,"",'別紙様式2-1（交付金）'!$N$25)</f>
        <v/>
      </c>
      <c r="AX83" s="241" t="str">
        <f>IF(B83=0,"",'別紙様式2-1（交付金）'!$N$26)</f>
        <v/>
      </c>
      <c r="AY83" s="242" t="str">
        <f>IF(B83=0,"",'別紙様式2-1（交付金）'!$V$26)</f>
        <v/>
      </c>
      <c r="AZ83" s="241" t="str">
        <f>IF(B83=0,"",'別紙様式2-1（交付金）'!$Q$27)</f>
        <v/>
      </c>
      <c r="BA83" s="240" t="str">
        <f>IF(B83=0,"",'別紙様式2-1（交付金）'!$A$33)</f>
        <v/>
      </c>
      <c r="BB83" s="240" t="str">
        <f>IF(B83=0,"",'別紙様式2-1（交付金）'!$X$33)</f>
        <v/>
      </c>
      <c r="BC83" s="240" t="str">
        <f>IF(B83=0,"",'別紙様式2-1（交付金）'!$AI$37)</f>
        <v/>
      </c>
      <c r="BD83" s="240" t="str">
        <f>IF(B83=0,"",'別紙様式2-1（交付金）'!$H$38)</f>
        <v/>
      </c>
      <c r="BE83" s="240" t="str">
        <f>IF(B83=0,"",'別紙様式2-1（交付金）'!$M$38)</f>
        <v/>
      </c>
      <c r="BF83" s="243" t="str">
        <f>IF(B83=0,"",'別紙様式2-1（交付金）'!$U$38)</f>
        <v/>
      </c>
      <c r="BG83" s="243" t="str">
        <f>IF(B83=0,"",'別紙様式2-1（交付金）'!$H$39)</f>
        <v/>
      </c>
      <c r="BH83" s="240" t="str">
        <f>IF(B83=0,"",'別紙様式2-1（交付金）'!$M$39)</f>
        <v/>
      </c>
      <c r="BI83" s="240" t="str">
        <f>IF(B83=0,"",'別紙様式2-1（交付金）'!$R$39)</f>
        <v/>
      </c>
      <c r="BJ83" s="240" t="str">
        <f>IF(B83=0,"",'別紙様式2-1（交付金）'!$U$39)</f>
        <v/>
      </c>
      <c r="BK83" s="240" t="str">
        <f>IF(B83=0,"",'別紙様式2-1（交付金）'!$AA$39)</f>
        <v/>
      </c>
      <c r="BL83" s="244" t="str">
        <f>IF(B83=0,"",'別紙様式2-1（交付金）'!$AE$39)</f>
        <v/>
      </c>
      <c r="BM83" s="240" t="str">
        <f>IF(B83=0,"",'別紙様式2-1（交付金）'!$D$41)</f>
        <v/>
      </c>
      <c r="BN83" s="240" t="str">
        <f>IF(B83=0,"",'別紙様式2-1（交付金）'!$K$41)</f>
        <v/>
      </c>
      <c r="BO83" s="240" t="str">
        <f>IF(B83=0,"",'別紙様式2-1（交付金）'!$R$41)</f>
        <v/>
      </c>
      <c r="BP83" s="245" t="str">
        <f>IF(B83=0,"",'別紙様式2-1（交付金）'!$W$41)</f>
        <v/>
      </c>
      <c r="BQ83" s="245" t="str">
        <f>IF(B83=0,"",'別紙様式2-1（交付金）'!$D$43)</f>
        <v/>
      </c>
      <c r="BR83" s="240" t="str">
        <f>IF(B83=0,"",'別紙様式2-1（交付金）'!$D$44)</f>
        <v/>
      </c>
      <c r="BS83" s="240" t="str">
        <f>IF(B83=0,"",'別紙様式2-1（交付金）'!$D$45)</f>
        <v/>
      </c>
      <c r="BT83" s="239" t="str">
        <f>IF(B83=0,"",'別紙様式2-1（交付金）'!$L$44)</f>
        <v/>
      </c>
      <c r="BU83" s="240" t="str">
        <f>IF(B83=0,"",'別紙様式2-1（交付金）'!$AI$48)</f>
        <v/>
      </c>
      <c r="BV83" s="240" t="str">
        <f>IF(B83=0,"",'別紙様式2-1（交付金）'!$A$50)</f>
        <v/>
      </c>
      <c r="BW83" s="240" t="str">
        <f>IF(B83=0,"",'別紙様式2-1（交付金）'!$A$51)</f>
        <v/>
      </c>
      <c r="BX83" s="240" t="str">
        <f>IF(B83=0,"",'別紙様式2-1（交付金）'!$A$52)</f>
        <v/>
      </c>
      <c r="BY83" s="240" t="str">
        <f>IF(B83=0,"",'別紙様式2-1（交付金）'!$A$53)</f>
        <v/>
      </c>
      <c r="BZ83" s="240" t="str">
        <f>IF(B83=0,"",'別紙様式2-1（交付金）'!$A$54)</f>
        <v/>
      </c>
      <c r="CA83" s="240" t="str">
        <f>IF(B83=0,"",'別紙様式2-1（交付金）'!$A$55)</f>
        <v/>
      </c>
      <c r="CB83" s="240" t="str">
        <f>IF(B83=0,"",'別紙様式2-1（交付金）'!$A$56)</f>
        <v/>
      </c>
      <c r="CC83" s="240" t="str">
        <f>IF(B83=0,"",'別紙様式2-1（交付金）'!$A$57)</f>
        <v/>
      </c>
      <c r="CD83" s="240" t="str">
        <f>IF(B83=0,"",'別紙様式2-1（交付金）'!$A$58)</f>
        <v/>
      </c>
      <c r="CE83" s="240" t="str">
        <f>IF(B83=0,"",'別紙様式2-1（交付金）'!$AI$60)</f>
        <v/>
      </c>
      <c r="CF83" s="240" t="str">
        <f>IF(B83=0,"",'別紙様式2-1（交付金）'!$B$62)</f>
        <v/>
      </c>
      <c r="CG83" s="240" t="str">
        <f>IF(B83=0,"",'別紙様式2-1（交付金）'!$B$63)</f>
        <v/>
      </c>
      <c r="CH83" s="240" t="str">
        <f>IF(B83=0,"",'別紙様式2-1（交付金）'!$G$68)</f>
        <v/>
      </c>
      <c r="CI83" s="240" t="str">
        <f>IF(B83=0,"",'別紙様式2-1（交付金）'!$J$68)</f>
        <v/>
      </c>
      <c r="CJ83" s="240" t="str">
        <f>IF(B83=0,"",'別紙様式2-1（交付金）'!$AJ$77)</f>
        <v/>
      </c>
      <c r="CK83" s="240" t="str">
        <f>IF(B83=0,"",'別紙様式2-1（交付金）'!$AJ$80)</f>
        <v/>
      </c>
      <c r="CL83" s="240" t="str">
        <f>IF(B83=0,"",'別紙様式2-1（交付金）'!$AJ$81)</f>
        <v/>
      </c>
      <c r="CM83" s="240" t="str">
        <f>IF(B83=0,"",'別紙様式2-1（交付金）'!$AJ$84)</f>
        <v/>
      </c>
      <c r="CN83" s="240" t="str">
        <f>IF(B83=0,"",'別紙様式2-1（交付金）'!$AJ$87)</f>
        <v/>
      </c>
      <c r="CO83" s="240" t="str">
        <f>IF(B83=0,"",'別紙様式2-1（交付金）'!$AJ$90)</f>
        <v/>
      </c>
      <c r="CP83" s="240" t="str">
        <f>IF(B83=0,"",'別紙様式2-1（交付金）'!$AJ$91)</f>
        <v/>
      </c>
      <c r="CQ83" s="240" t="str">
        <f>IF(B83=0,"",'別紙様式2-1（交付金）'!$AJ$94)</f>
        <v/>
      </c>
      <c r="CR83" s="240" t="str">
        <f>IF(B83=0,"",'別紙様式2-1（交付金）'!$AJ$95)</f>
        <v/>
      </c>
      <c r="CS83" s="240" t="str">
        <f>IF(B83=0,"",'別紙様式2-1（交付金）'!$AJ$96)</f>
        <v/>
      </c>
    </row>
    <row r="84" spans="1:97">
      <c r="A84" s="239" t="str">
        <f t="shared" si="1"/>
        <v/>
      </c>
      <c r="B84" s="246">
        <f>IF(基本情報入力シート!C123=0,0,基本情報入力シート!C123)</f>
        <v>0</v>
      </c>
      <c r="C84" s="246" t="str">
        <f>IF(B84=0,"",'別紙様式2-2（交付金）'!C95)</f>
        <v/>
      </c>
      <c r="D84" s="246" t="str">
        <f>IF(B84=0,"",'別紙様式2-2（交付金）'!D95)</f>
        <v/>
      </c>
      <c r="E84" s="246" t="str">
        <f>IF(B84=0,"",'別紙様式2-2（交付金）'!E95)</f>
        <v/>
      </c>
      <c r="F84" s="246" t="str">
        <f>IF(B84=0,"",'別紙様式2-2（交付金）'!F95)</f>
        <v/>
      </c>
      <c r="G84" s="246" t="str">
        <f>IF(B84=0,"",'別紙様式2-2（交付金）'!G95)</f>
        <v/>
      </c>
      <c r="H84" s="247" t="str">
        <f>IF(B84=0,"",'別紙様式2-2（交付金）'!H95)</f>
        <v/>
      </c>
      <c r="I84" s="248" t="str">
        <f>IF(B84=0,"",'別紙様式2-2（交付金）'!I95)</f>
        <v/>
      </c>
      <c r="J84" s="249" t="str">
        <f>IF(B84=0,"",'別紙様式2-2（交付金）'!J95)</f>
        <v/>
      </c>
      <c r="K84" s="247" t="str">
        <f>IF(B84=0,"",'別紙様式2-2（交付金）'!N95)</f>
        <v/>
      </c>
      <c r="L84" s="247" t="str">
        <f>IF(B84=0,"",'別紙様式2-2（交付金）'!U95)</f>
        <v/>
      </c>
      <c r="M84" s="248" t="str">
        <f>IF(B84=0,"",'別紙様式2-2（交付金）'!W95)</f>
        <v/>
      </c>
      <c r="N84" s="248" t="str">
        <f>IF(B84=0,"",'別紙様式2-2（交付金）'!X95)</f>
        <v/>
      </c>
      <c r="O84" s="247" t="str">
        <f>IF(B84=0,"",'別紙様式2-2（交付金）'!Y95)</f>
        <v/>
      </c>
      <c r="P84" s="247" t="str">
        <f>IF(B84=0,"",'別紙様式2-2（交付金）'!Z95)</f>
        <v/>
      </c>
      <c r="Q84" s="237" t="str">
        <f>IF(B84=0,"",'別紙様式2-2（交付金）'!$F$5)</f>
        <v/>
      </c>
      <c r="R84" s="237" t="str">
        <f>IF(B84=0,"",'別紙様式2-2（交付金）'!$F$6)</f>
        <v/>
      </c>
      <c r="S84" s="238" t="str">
        <f>IF(B84=0,"",'別紙様式2-2（交付金）'!$AB$9)</f>
        <v/>
      </c>
      <c r="T84" s="238" t="str">
        <f>IF(B84=0,"",'別紙様式2-2（交付金）'!$AB$10)</f>
        <v/>
      </c>
      <c r="U84" s="238" t="str">
        <f>IF(B84=0,"",'別紙様式2-2（交付金）'!$AB$11)</f>
        <v/>
      </c>
      <c r="V84" s="238" t="str">
        <f>IF(B84=0,"",'別紙様式2-2（交付金）'!$AA$12)</f>
        <v/>
      </c>
      <c r="W84" s="239" t="str">
        <f>IF(B84=0,"",基本情報入力シート!$M$29)</f>
        <v/>
      </c>
      <c r="X84" s="239" t="str">
        <f>IF(B84=0,"",'別紙様式2-1（交付金）'!G$7)</f>
        <v/>
      </c>
      <c r="Y84" s="239" t="str">
        <f>IF(B84=0,"",'別紙様式2-1（交付金）'!$G$6)</f>
        <v/>
      </c>
      <c r="Z84" s="239" t="str">
        <f>IF(B84=0,"",'別紙様式2-1（交付金）'!$H$8)</f>
        <v/>
      </c>
      <c r="AA84" s="239" t="str">
        <f>IF(B84=0,"",'別紙様式2-1（交付金）'!$AE$1)</f>
        <v/>
      </c>
      <c r="AB84" s="239" t="str">
        <f>IF(B84=0,"",'別紙様式2-1（交付金）'!$G$9)</f>
        <v/>
      </c>
      <c r="AC84" s="239" t="str">
        <f>IF(B84=0,"",'別紙様式2-1（交付金）'!$G$10)</f>
        <v/>
      </c>
      <c r="AD84" s="240" t="str">
        <f>IF(B84=0,"",基本情報入力シート!$AB$40)</f>
        <v/>
      </c>
      <c r="AE84" s="239" t="str">
        <f>IF(B84=0,"",'別紙様式2-1（交付金）'!$S$69)</f>
        <v/>
      </c>
      <c r="AF84" s="239" t="str">
        <f>IF(B84=0,"",'別紙様式2-1（交付金）'!$Z$69)</f>
        <v/>
      </c>
      <c r="AG84" s="239" t="str">
        <f>IF(B84=0,"",'別紙様式2-1（交付金）'!$G$12)</f>
        <v/>
      </c>
      <c r="AH84" s="239" t="str">
        <f>IF(B84=0,"",'別紙様式2-1（交付金）'!$G$11)</f>
        <v/>
      </c>
      <c r="AI84" s="239" t="str">
        <f>IF(B84=0,"",'別紙様式2-1（交付金）'!$K$13)</f>
        <v/>
      </c>
      <c r="AJ84" s="239" t="str">
        <f>IF(B84=0,"",'別紙様式2-1（交付金）'!$Y$13)</f>
        <v/>
      </c>
      <c r="AK84" s="241" t="str">
        <f>IF(B84=0,"",'別紙様式2-1（交付金）'!$Z$16)</f>
        <v/>
      </c>
      <c r="AL84" s="241" t="str">
        <f>IF(B84=0,"",'別紙様式2-1（交付金）'!$Z$17)</f>
        <v/>
      </c>
      <c r="AM84" s="240" t="str">
        <f>IF(B84=0,"",'別紙様式2-1（交付金）'!$AJ$17)</f>
        <v/>
      </c>
      <c r="AN84" s="241" t="str">
        <f>IF(B84=0,"",'別紙様式2-1（交付金）'!$U$19)</f>
        <v/>
      </c>
      <c r="AO84" s="242" t="str">
        <f>IF(B84=0,"",'別紙様式2-1（交付金）'!$AC$19)</f>
        <v/>
      </c>
      <c r="AP84" s="240" t="str">
        <f>IF(B84=0,"",'別紙様式2-1（交付金）'!$AH$19)</f>
        <v/>
      </c>
      <c r="AQ84" s="241" t="str">
        <f>IF(B84=0,"",'別紙様式2-1（交付金）'!$U$20)</f>
        <v/>
      </c>
      <c r="AR84" s="241" t="str">
        <f>IF(B84=0,"",'別紙様式2-1（交付金）'!$U$21)</f>
        <v/>
      </c>
      <c r="AS84" s="241" t="str">
        <f>IF(B84=0,"",'別紙様式2-1（交付金）'!$N$22)</f>
        <v/>
      </c>
      <c r="AT84" s="241" t="str">
        <f>IF(B84=0,"",'別紙様式2-1（交付金）'!$N$23)</f>
        <v/>
      </c>
      <c r="AU84" s="242" t="str">
        <f>IF(B84=0,"",'別紙様式2-1（交付金）'!$V$23)</f>
        <v/>
      </c>
      <c r="AV84" s="241" t="str">
        <f>IF(B84=0,"",'別紙様式2-1（交付金）'!$Q$24)</f>
        <v/>
      </c>
      <c r="AW84" s="241" t="str">
        <f>IF(B84=0,"",'別紙様式2-1（交付金）'!$N$25)</f>
        <v/>
      </c>
      <c r="AX84" s="241" t="str">
        <f>IF(B84=0,"",'別紙様式2-1（交付金）'!$N$26)</f>
        <v/>
      </c>
      <c r="AY84" s="242" t="str">
        <f>IF(B84=0,"",'別紙様式2-1（交付金）'!$V$26)</f>
        <v/>
      </c>
      <c r="AZ84" s="241" t="str">
        <f>IF(B84=0,"",'別紙様式2-1（交付金）'!$Q$27)</f>
        <v/>
      </c>
      <c r="BA84" s="240" t="str">
        <f>IF(B84=0,"",'別紙様式2-1（交付金）'!$A$33)</f>
        <v/>
      </c>
      <c r="BB84" s="240" t="str">
        <f>IF(B84=0,"",'別紙様式2-1（交付金）'!$X$33)</f>
        <v/>
      </c>
      <c r="BC84" s="240" t="str">
        <f>IF(B84=0,"",'別紙様式2-1（交付金）'!$AI$37)</f>
        <v/>
      </c>
      <c r="BD84" s="240" t="str">
        <f>IF(B84=0,"",'別紙様式2-1（交付金）'!$H$38)</f>
        <v/>
      </c>
      <c r="BE84" s="240" t="str">
        <f>IF(B84=0,"",'別紙様式2-1（交付金）'!$M$38)</f>
        <v/>
      </c>
      <c r="BF84" s="243" t="str">
        <f>IF(B84=0,"",'別紙様式2-1（交付金）'!$U$38)</f>
        <v/>
      </c>
      <c r="BG84" s="243" t="str">
        <f>IF(B84=0,"",'別紙様式2-1（交付金）'!$H$39)</f>
        <v/>
      </c>
      <c r="BH84" s="240" t="str">
        <f>IF(B84=0,"",'別紙様式2-1（交付金）'!$M$39)</f>
        <v/>
      </c>
      <c r="BI84" s="240" t="str">
        <f>IF(B84=0,"",'別紙様式2-1（交付金）'!$R$39)</f>
        <v/>
      </c>
      <c r="BJ84" s="240" t="str">
        <f>IF(B84=0,"",'別紙様式2-1（交付金）'!$U$39)</f>
        <v/>
      </c>
      <c r="BK84" s="240" t="str">
        <f>IF(B84=0,"",'別紙様式2-1（交付金）'!$AA$39)</f>
        <v/>
      </c>
      <c r="BL84" s="244" t="str">
        <f>IF(B84=0,"",'別紙様式2-1（交付金）'!$AE$39)</f>
        <v/>
      </c>
      <c r="BM84" s="240" t="str">
        <f>IF(B84=0,"",'別紙様式2-1（交付金）'!$D$41)</f>
        <v/>
      </c>
      <c r="BN84" s="240" t="str">
        <f>IF(B84=0,"",'別紙様式2-1（交付金）'!$K$41)</f>
        <v/>
      </c>
      <c r="BO84" s="240" t="str">
        <f>IF(B84=0,"",'別紙様式2-1（交付金）'!$R$41)</f>
        <v/>
      </c>
      <c r="BP84" s="245" t="str">
        <f>IF(B84=0,"",'別紙様式2-1（交付金）'!$W$41)</f>
        <v/>
      </c>
      <c r="BQ84" s="245" t="str">
        <f>IF(B84=0,"",'別紙様式2-1（交付金）'!$D$43)</f>
        <v/>
      </c>
      <c r="BR84" s="240" t="str">
        <f>IF(B84=0,"",'別紙様式2-1（交付金）'!$D$44)</f>
        <v/>
      </c>
      <c r="BS84" s="240" t="str">
        <f>IF(B84=0,"",'別紙様式2-1（交付金）'!$D$45)</f>
        <v/>
      </c>
      <c r="BT84" s="239" t="str">
        <f>IF(B84=0,"",'別紙様式2-1（交付金）'!$L$44)</f>
        <v/>
      </c>
      <c r="BU84" s="240" t="str">
        <f>IF(B84=0,"",'別紙様式2-1（交付金）'!$AI$48)</f>
        <v/>
      </c>
      <c r="BV84" s="240" t="str">
        <f>IF(B84=0,"",'別紙様式2-1（交付金）'!$A$50)</f>
        <v/>
      </c>
      <c r="BW84" s="240" t="str">
        <f>IF(B84=0,"",'別紙様式2-1（交付金）'!$A$51)</f>
        <v/>
      </c>
      <c r="BX84" s="240" t="str">
        <f>IF(B84=0,"",'別紙様式2-1（交付金）'!$A$52)</f>
        <v/>
      </c>
      <c r="BY84" s="240" t="str">
        <f>IF(B84=0,"",'別紙様式2-1（交付金）'!$A$53)</f>
        <v/>
      </c>
      <c r="BZ84" s="240" t="str">
        <f>IF(B84=0,"",'別紙様式2-1（交付金）'!$A$54)</f>
        <v/>
      </c>
      <c r="CA84" s="240" t="str">
        <f>IF(B84=0,"",'別紙様式2-1（交付金）'!$A$55)</f>
        <v/>
      </c>
      <c r="CB84" s="240" t="str">
        <f>IF(B84=0,"",'別紙様式2-1（交付金）'!$A$56)</f>
        <v/>
      </c>
      <c r="CC84" s="240" t="str">
        <f>IF(B84=0,"",'別紙様式2-1（交付金）'!$A$57)</f>
        <v/>
      </c>
      <c r="CD84" s="240" t="str">
        <f>IF(B84=0,"",'別紙様式2-1（交付金）'!$A$58)</f>
        <v/>
      </c>
      <c r="CE84" s="240" t="str">
        <f>IF(B84=0,"",'別紙様式2-1（交付金）'!$AI$60)</f>
        <v/>
      </c>
      <c r="CF84" s="240" t="str">
        <f>IF(B84=0,"",'別紙様式2-1（交付金）'!$B$62)</f>
        <v/>
      </c>
      <c r="CG84" s="240" t="str">
        <f>IF(B84=0,"",'別紙様式2-1（交付金）'!$B$63)</f>
        <v/>
      </c>
      <c r="CH84" s="240" t="str">
        <f>IF(B84=0,"",'別紙様式2-1（交付金）'!$G$68)</f>
        <v/>
      </c>
      <c r="CI84" s="240" t="str">
        <f>IF(B84=0,"",'別紙様式2-1（交付金）'!$J$68)</f>
        <v/>
      </c>
      <c r="CJ84" s="240" t="str">
        <f>IF(B84=0,"",'別紙様式2-1（交付金）'!$AJ$77)</f>
        <v/>
      </c>
      <c r="CK84" s="240" t="str">
        <f>IF(B84=0,"",'別紙様式2-1（交付金）'!$AJ$80)</f>
        <v/>
      </c>
      <c r="CL84" s="240" t="str">
        <f>IF(B84=0,"",'別紙様式2-1（交付金）'!$AJ$81)</f>
        <v/>
      </c>
      <c r="CM84" s="240" t="str">
        <f>IF(B84=0,"",'別紙様式2-1（交付金）'!$AJ$84)</f>
        <v/>
      </c>
      <c r="CN84" s="240" t="str">
        <f>IF(B84=0,"",'別紙様式2-1（交付金）'!$AJ$87)</f>
        <v/>
      </c>
      <c r="CO84" s="240" t="str">
        <f>IF(B84=0,"",'別紙様式2-1（交付金）'!$AJ$90)</f>
        <v/>
      </c>
      <c r="CP84" s="240" t="str">
        <f>IF(B84=0,"",'別紙様式2-1（交付金）'!$AJ$91)</f>
        <v/>
      </c>
      <c r="CQ84" s="240" t="str">
        <f>IF(B84=0,"",'別紙様式2-1（交付金）'!$AJ$94)</f>
        <v/>
      </c>
      <c r="CR84" s="240" t="str">
        <f>IF(B84=0,"",'別紙様式2-1（交付金）'!$AJ$95)</f>
        <v/>
      </c>
      <c r="CS84" s="240" t="str">
        <f>IF(B84=0,"",'別紙様式2-1（交付金）'!$AJ$96)</f>
        <v/>
      </c>
    </row>
    <row r="85" spans="1:97">
      <c r="A85" s="239" t="str">
        <f t="shared" si="1"/>
        <v/>
      </c>
      <c r="B85" s="246">
        <f>IF(基本情報入力シート!C124=0,0,基本情報入力シート!C124)</f>
        <v>0</v>
      </c>
      <c r="C85" s="246" t="str">
        <f>IF(B85=0,"",'別紙様式2-2（交付金）'!C96)</f>
        <v/>
      </c>
      <c r="D85" s="246" t="str">
        <f>IF(B85=0,"",'別紙様式2-2（交付金）'!D96)</f>
        <v/>
      </c>
      <c r="E85" s="246" t="str">
        <f>IF(B85=0,"",'別紙様式2-2（交付金）'!E96)</f>
        <v/>
      </c>
      <c r="F85" s="246" t="str">
        <f>IF(B85=0,"",'別紙様式2-2（交付金）'!F96)</f>
        <v/>
      </c>
      <c r="G85" s="246" t="str">
        <f>IF(B85=0,"",'別紙様式2-2（交付金）'!G96)</f>
        <v/>
      </c>
      <c r="H85" s="247" t="str">
        <f>IF(B85=0,"",'別紙様式2-2（交付金）'!H96)</f>
        <v/>
      </c>
      <c r="I85" s="248" t="str">
        <f>IF(B85=0,"",'別紙様式2-2（交付金）'!I96)</f>
        <v/>
      </c>
      <c r="J85" s="249" t="str">
        <f>IF(B85=0,"",'別紙様式2-2（交付金）'!J96)</f>
        <v/>
      </c>
      <c r="K85" s="247" t="str">
        <f>IF(B85=0,"",'別紙様式2-2（交付金）'!N96)</f>
        <v/>
      </c>
      <c r="L85" s="247" t="str">
        <f>IF(B85=0,"",'別紙様式2-2（交付金）'!U96)</f>
        <v/>
      </c>
      <c r="M85" s="248" t="str">
        <f>IF(B85=0,"",'別紙様式2-2（交付金）'!W96)</f>
        <v/>
      </c>
      <c r="N85" s="248" t="str">
        <f>IF(B85=0,"",'別紙様式2-2（交付金）'!X96)</f>
        <v/>
      </c>
      <c r="O85" s="247" t="str">
        <f>IF(B85=0,"",'別紙様式2-2（交付金）'!Y96)</f>
        <v/>
      </c>
      <c r="P85" s="247" t="str">
        <f>IF(B85=0,"",'別紙様式2-2（交付金）'!Z96)</f>
        <v/>
      </c>
      <c r="Q85" s="237" t="str">
        <f>IF(B85=0,"",'別紙様式2-2（交付金）'!$F$5)</f>
        <v/>
      </c>
      <c r="R85" s="237" t="str">
        <f>IF(B85=0,"",'別紙様式2-2（交付金）'!$F$6)</f>
        <v/>
      </c>
      <c r="S85" s="238" t="str">
        <f>IF(B85=0,"",'別紙様式2-2（交付金）'!$AB$9)</f>
        <v/>
      </c>
      <c r="T85" s="238" t="str">
        <f>IF(B85=0,"",'別紙様式2-2（交付金）'!$AB$10)</f>
        <v/>
      </c>
      <c r="U85" s="238" t="str">
        <f>IF(B85=0,"",'別紙様式2-2（交付金）'!$AB$11)</f>
        <v/>
      </c>
      <c r="V85" s="238" t="str">
        <f>IF(B85=0,"",'別紙様式2-2（交付金）'!$AA$12)</f>
        <v/>
      </c>
      <c r="W85" s="239" t="str">
        <f>IF(B85=0,"",基本情報入力シート!$M$29)</f>
        <v/>
      </c>
      <c r="X85" s="239" t="str">
        <f>IF(B85=0,"",'別紙様式2-1（交付金）'!G$7)</f>
        <v/>
      </c>
      <c r="Y85" s="239" t="str">
        <f>IF(B85=0,"",'別紙様式2-1（交付金）'!$G$6)</f>
        <v/>
      </c>
      <c r="Z85" s="239" t="str">
        <f>IF(B85=0,"",'別紙様式2-1（交付金）'!$H$8)</f>
        <v/>
      </c>
      <c r="AA85" s="239" t="str">
        <f>IF(B85=0,"",'別紙様式2-1（交付金）'!$AE$1)</f>
        <v/>
      </c>
      <c r="AB85" s="239" t="str">
        <f>IF(B85=0,"",'別紙様式2-1（交付金）'!$G$9)</f>
        <v/>
      </c>
      <c r="AC85" s="239" t="str">
        <f>IF(B85=0,"",'別紙様式2-1（交付金）'!$G$10)</f>
        <v/>
      </c>
      <c r="AD85" s="240" t="str">
        <f>IF(B85=0,"",基本情報入力シート!$AB$40)</f>
        <v/>
      </c>
      <c r="AE85" s="239" t="str">
        <f>IF(B85=0,"",'別紙様式2-1（交付金）'!$S$69)</f>
        <v/>
      </c>
      <c r="AF85" s="239" t="str">
        <f>IF(B85=0,"",'別紙様式2-1（交付金）'!$Z$69)</f>
        <v/>
      </c>
      <c r="AG85" s="239" t="str">
        <f>IF(B85=0,"",'別紙様式2-1（交付金）'!$G$12)</f>
        <v/>
      </c>
      <c r="AH85" s="239" t="str">
        <f>IF(B85=0,"",'別紙様式2-1（交付金）'!$G$11)</f>
        <v/>
      </c>
      <c r="AI85" s="239" t="str">
        <f>IF(B85=0,"",'別紙様式2-1（交付金）'!$K$13)</f>
        <v/>
      </c>
      <c r="AJ85" s="239" t="str">
        <f>IF(B85=0,"",'別紙様式2-1（交付金）'!$Y$13)</f>
        <v/>
      </c>
      <c r="AK85" s="241" t="str">
        <f>IF(B85=0,"",'別紙様式2-1（交付金）'!$Z$16)</f>
        <v/>
      </c>
      <c r="AL85" s="241" t="str">
        <f>IF(B85=0,"",'別紙様式2-1（交付金）'!$Z$17)</f>
        <v/>
      </c>
      <c r="AM85" s="240" t="str">
        <f>IF(B85=0,"",'別紙様式2-1（交付金）'!$AJ$17)</f>
        <v/>
      </c>
      <c r="AN85" s="241" t="str">
        <f>IF(B85=0,"",'別紙様式2-1（交付金）'!$U$19)</f>
        <v/>
      </c>
      <c r="AO85" s="242" t="str">
        <f>IF(B85=0,"",'別紙様式2-1（交付金）'!$AC$19)</f>
        <v/>
      </c>
      <c r="AP85" s="240" t="str">
        <f>IF(B85=0,"",'別紙様式2-1（交付金）'!$AH$19)</f>
        <v/>
      </c>
      <c r="AQ85" s="241" t="str">
        <f>IF(B85=0,"",'別紙様式2-1（交付金）'!$U$20)</f>
        <v/>
      </c>
      <c r="AR85" s="241" t="str">
        <f>IF(B85=0,"",'別紙様式2-1（交付金）'!$U$21)</f>
        <v/>
      </c>
      <c r="AS85" s="241" t="str">
        <f>IF(B85=0,"",'別紙様式2-1（交付金）'!$N$22)</f>
        <v/>
      </c>
      <c r="AT85" s="241" t="str">
        <f>IF(B85=0,"",'別紙様式2-1（交付金）'!$N$23)</f>
        <v/>
      </c>
      <c r="AU85" s="242" t="str">
        <f>IF(B85=0,"",'別紙様式2-1（交付金）'!$V$23)</f>
        <v/>
      </c>
      <c r="AV85" s="241" t="str">
        <f>IF(B85=0,"",'別紙様式2-1（交付金）'!$Q$24)</f>
        <v/>
      </c>
      <c r="AW85" s="241" t="str">
        <f>IF(B85=0,"",'別紙様式2-1（交付金）'!$N$25)</f>
        <v/>
      </c>
      <c r="AX85" s="241" t="str">
        <f>IF(B85=0,"",'別紙様式2-1（交付金）'!$N$26)</f>
        <v/>
      </c>
      <c r="AY85" s="242" t="str">
        <f>IF(B85=0,"",'別紙様式2-1（交付金）'!$V$26)</f>
        <v/>
      </c>
      <c r="AZ85" s="241" t="str">
        <f>IF(B85=0,"",'別紙様式2-1（交付金）'!$Q$27)</f>
        <v/>
      </c>
      <c r="BA85" s="240" t="str">
        <f>IF(B85=0,"",'別紙様式2-1（交付金）'!$A$33)</f>
        <v/>
      </c>
      <c r="BB85" s="240" t="str">
        <f>IF(B85=0,"",'別紙様式2-1（交付金）'!$X$33)</f>
        <v/>
      </c>
      <c r="BC85" s="240" t="str">
        <f>IF(B85=0,"",'別紙様式2-1（交付金）'!$AI$37)</f>
        <v/>
      </c>
      <c r="BD85" s="240" t="str">
        <f>IF(B85=0,"",'別紙様式2-1（交付金）'!$H$38)</f>
        <v/>
      </c>
      <c r="BE85" s="240" t="str">
        <f>IF(B85=0,"",'別紙様式2-1（交付金）'!$M$38)</f>
        <v/>
      </c>
      <c r="BF85" s="243" t="str">
        <f>IF(B85=0,"",'別紙様式2-1（交付金）'!$U$38)</f>
        <v/>
      </c>
      <c r="BG85" s="243" t="str">
        <f>IF(B85=0,"",'別紙様式2-1（交付金）'!$H$39)</f>
        <v/>
      </c>
      <c r="BH85" s="240" t="str">
        <f>IF(B85=0,"",'別紙様式2-1（交付金）'!$M$39)</f>
        <v/>
      </c>
      <c r="BI85" s="240" t="str">
        <f>IF(B85=0,"",'別紙様式2-1（交付金）'!$R$39)</f>
        <v/>
      </c>
      <c r="BJ85" s="240" t="str">
        <f>IF(B85=0,"",'別紙様式2-1（交付金）'!$U$39)</f>
        <v/>
      </c>
      <c r="BK85" s="240" t="str">
        <f>IF(B85=0,"",'別紙様式2-1（交付金）'!$AA$39)</f>
        <v/>
      </c>
      <c r="BL85" s="244" t="str">
        <f>IF(B85=0,"",'別紙様式2-1（交付金）'!$AE$39)</f>
        <v/>
      </c>
      <c r="BM85" s="240" t="str">
        <f>IF(B85=0,"",'別紙様式2-1（交付金）'!$D$41)</f>
        <v/>
      </c>
      <c r="BN85" s="240" t="str">
        <f>IF(B85=0,"",'別紙様式2-1（交付金）'!$K$41)</f>
        <v/>
      </c>
      <c r="BO85" s="240" t="str">
        <f>IF(B85=0,"",'別紙様式2-1（交付金）'!$R$41)</f>
        <v/>
      </c>
      <c r="BP85" s="245" t="str">
        <f>IF(B85=0,"",'別紙様式2-1（交付金）'!$W$41)</f>
        <v/>
      </c>
      <c r="BQ85" s="245" t="str">
        <f>IF(B85=0,"",'別紙様式2-1（交付金）'!$D$43)</f>
        <v/>
      </c>
      <c r="BR85" s="240" t="str">
        <f>IF(B85=0,"",'別紙様式2-1（交付金）'!$D$44)</f>
        <v/>
      </c>
      <c r="BS85" s="240" t="str">
        <f>IF(B85=0,"",'別紙様式2-1（交付金）'!$D$45)</f>
        <v/>
      </c>
      <c r="BT85" s="239" t="str">
        <f>IF(B85=0,"",'別紙様式2-1（交付金）'!$L$44)</f>
        <v/>
      </c>
      <c r="BU85" s="240" t="str">
        <f>IF(B85=0,"",'別紙様式2-1（交付金）'!$AI$48)</f>
        <v/>
      </c>
      <c r="BV85" s="240" t="str">
        <f>IF(B85=0,"",'別紙様式2-1（交付金）'!$A$50)</f>
        <v/>
      </c>
      <c r="BW85" s="240" t="str">
        <f>IF(B85=0,"",'別紙様式2-1（交付金）'!$A$51)</f>
        <v/>
      </c>
      <c r="BX85" s="240" t="str">
        <f>IF(B85=0,"",'別紙様式2-1（交付金）'!$A$52)</f>
        <v/>
      </c>
      <c r="BY85" s="240" t="str">
        <f>IF(B85=0,"",'別紙様式2-1（交付金）'!$A$53)</f>
        <v/>
      </c>
      <c r="BZ85" s="240" t="str">
        <f>IF(B85=0,"",'別紙様式2-1（交付金）'!$A$54)</f>
        <v/>
      </c>
      <c r="CA85" s="240" t="str">
        <f>IF(B85=0,"",'別紙様式2-1（交付金）'!$A$55)</f>
        <v/>
      </c>
      <c r="CB85" s="240" t="str">
        <f>IF(B85=0,"",'別紙様式2-1（交付金）'!$A$56)</f>
        <v/>
      </c>
      <c r="CC85" s="240" t="str">
        <f>IF(B85=0,"",'別紙様式2-1（交付金）'!$A$57)</f>
        <v/>
      </c>
      <c r="CD85" s="240" t="str">
        <f>IF(B85=0,"",'別紙様式2-1（交付金）'!$A$58)</f>
        <v/>
      </c>
      <c r="CE85" s="240" t="str">
        <f>IF(B85=0,"",'別紙様式2-1（交付金）'!$AI$60)</f>
        <v/>
      </c>
      <c r="CF85" s="240" t="str">
        <f>IF(B85=0,"",'別紙様式2-1（交付金）'!$B$62)</f>
        <v/>
      </c>
      <c r="CG85" s="240" t="str">
        <f>IF(B85=0,"",'別紙様式2-1（交付金）'!$B$63)</f>
        <v/>
      </c>
      <c r="CH85" s="240" t="str">
        <f>IF(B85=0,"",'別紙様式2-1（交付金）'!$G$68)</f>
        <v/>
      </c>
      <c r="CI85" s="240" t="str">
        <f>IF(B85=0,"",'別紙様式2-1（交付金）'!$J$68)</f>
        <v/>
      </c>
      <c r="CJ85" s="240" t="str">
        <f>IF(B85=0,"",'別紙様式2-1（交付金）'!$AJ$77)</f>
        <v/>
      </c>
      <c r="CK85" s="240" t="str">
        <f>IF(B85=0,"",'別紙様式2-1（交付金）'!$AJ$80)</f>
        <v/>
      </c>
      <c r="CL85" s="240" t="str">
        <f>IF(B85=0,"",'別紙様式2-1（交付金）'!$AJ$81)</f>
        <v/>
      </c>
      <c r="CM85" s="240" t="str">
        <f>IF(B85=0,"",'別紙様式2-1（交付金）'!$AJ$84)</f>
        <v/>
      </c>
      <c r="CN85" s="240" t="str">
        <f>IF(B85=0,"",'別紙様式2-1（交付金）'!$AJ$87)</f>
        <v/>
      </c>
      <c r="CO85" s="240" t="str">
        <f>IF(B85=0,"",'別紙様式2-1（交付金）'!$AJ$90)</f>
        <v/>
      </c>
      <c r="CP85" s="240" t="str">
        <f>IF(B85=0,"",'別紙様式2-1（交付金）'!$AJ$91)</f>
        <v/>
      </c>
      <c r="CQ85" s="240" t="str">
        <f>IF(B85=0,"",'別紙様式2-1（交付金）'!$AJ$94)</f>
        <v/>
      </c>
      <c r="CR85" s="240" t="str">
        <f>IF(B85=0,"",'別紙様式2-1（交付金）'!$AJ$95)</f>
        <v/>
      </c>
      <c r="CS85" s="240" t="str">
        <f>IF(B85=0,"",'別紙様式2-1（交付金）'!$AJ$96)</f>
        <v/>
      </c>
    </row>
    <row r="86" spans="1:97">
      <c r="A86" s="239" t="str">
        <f t="shared" si="1"/>
        <v/>
      </c>
      <c r="B86" s="246">
        <f>IF(基本情報入力シート!C125=0,0,基本情報入力シート!C125)</f>
        <v>0</v>
      </c>
      <c r="C86" s="246" t="str">
        <f>IF(B86=0,"",'別紙様式2-2（交付金）'!C97)</f>
        <v/>
      </c>
      <c r="D86" s="246" t="str">
        <f>IF(B86=0,"",'別紙様式2-2（交付金）'!D97)</f>
        <v/>
      </c>
      <c r="E86" s="246" t="str">
        <f>IF(B86=0,"",'別紙様式2-2（交付金）'!E97)</f>
        <v/>
      </c>
      <c r="F86" s="246" t="str">
        <f>IF(B86=0,"",'別紙様式2-2（交付金）'!F97)</f>
        <v/>
      </c>
      <c r="G86" s="246" t="str">
        <f>IF(B86=0,"",'別紙様式2-2（交付金）'!G97)</f>
        <v/>
      </c>
      <c r="H86" s="247" t="str">
        <f>IF(B86=0,"",'別紙様式2-2（交付金）'!H97)</f>
        <v/>
      </c>
      <c r="I86" s="248" t="str">
        <f>IF(B86=0,"",'別紙様式2-2（交付金）'!I97)</f>
        <v/>
      </c>
      <c r="J86" s="249" t="str">
        <f>IF(B86=0,"",'別紙様式2-2（交付金）'!J97)</f>
        <v/>
      </c>
      <c r="K86" s="247" t="str">
        <f>IF(B86=0,"",'別紙様式2-2（交付金）'!N97)</f>
        <v/>
      </c>
      <c r="L86" s="247" t="str">
        <f>IF(B86=0,"",'別紙様式2-2（交付金）'!U97)</f>
        <v/>
      </c>
      <c r="M86" s="248" t="str">
        <f>IF(B86=0,"",'別紙様式2-2（交付金）'!W97)</f>
        <v/>
      </c>
      <c r="N86" s="248" t="str">
        <f>IF(B86=0,"",'別紙様式2-2（交付金）'!X97)</f>
        <v/>
      </c>
      <c r="O86" s="247" t="str">
        <f>IF(B86=0,"",'別紙様式2-2（交付金）'!Y97)</f>
        <v/>
      </c>
      <c r="P86" s="247" t="str">
        <f>IF(B86=0,"",'別紙様式2-2（交付金）'!Z97)</f>
        <v/>
      </c>
      <c r="Q86" s="237" t="str">
        <f>IF(B86=0,"",'別紙様式2-2（交付金）'!$F$5)</f>
        <v/>
      </c>
      <c r="R86" s="237" t="str">
        <f>IF(B86=0,"",'別紙様式2-2（交付金）'!$F$6)</f>
        <v/>
      </c>
      <c r="S86" s="238" t="str">
        <f>IF(B86=0,"",'別紙様式2-2（交付金）'!$AB$9)</f>
        <v/>
      </c>
      <c r="T86" s="238" t="str">
        <f>IF(B86=0,"",'別紙様式2-2（交付金）'!$AB$10)</f>
        <v/>
      </c>
      <c r="U86" s="238" t="str">
        <f>IF(B86=0,"",'別紙様式2-2（交付金）'!$AB$11)</f>
        <v/>
      </c>
      <c r="V86" s="238" t="str">
        <f>IF(B86=0,"",'別紙様式2-2（交付金）'!$AA$12)</f>
        <v/>
      </c>
      <c r="W86" s="239" t="str">
        <f>IF(B86=0,"",基本情報入力シート!$M$29)</f>
        <v/>
      </c>
      <c r="X86" s="239" t="str">
        <f>IF(B86=0,"",'別紙様式2-1（交付金）'!G$7)</f>
        <v/>
      </c>
      <c r="Y86" s="239" t="str">
        <f>IF(B86=0,"",'別紙様式2-1（交付金）'!$G$6)</f>
        <v/>
      </c>
      <c r="Z86" s="239" t="str">
        <f>IF(B86=0,"",'別紙様式2-1（交付金）'!$H$8)</f>
        <v/>
      </c>
      <c r="AA86" s="239" t="str">
        <f>IF(B86=0,"",'別紙様式2-1（交付金）'!$AE$1)</f>
        <v/>
      </c>
      <c r="AB86" s="239" t="str">
        <f>IF(B86=0,"",'別紙様式2-1（交付金）'!$G$9)</f>
        <v/>
      </c>
      <c r="AC86" s="239" t="str">
        <f>IF(B86=0,"",'別紙様式2-1（交付金）'!$G$10)</f>
        <v/>
      </c>
      <c r="AD86" s="240" t="str">
        <f>IF(B86=0,"",基本情報入力シート!$AB$40)</f>
        <v/>
      </c>
      <c r="AE86" s="239" t="str">
        <f>IF(B86=0,"",'別紙様式2-1（交付金）'!$S$69)</f>
        <v/>
      </c>
      <c r="AF86" s="239" t="str">
        <f>IF(B86=0,"",'別紙様式2-1（交付金）'!$Z$69)</f>
        <v/>
      </c>
      <c r="AG86" s="239" t="str">
        <f>IF(B86=0,"",'別紙様式2-1（交付金）'!$G$12)</f>
        <v/>
      </c>
      <c r="AH86" s="239" t="str">
        <f>IF(B86=0,"",'別紙様式2-1（交付金）'!$G$11)</f>
        <v/>
      </c>
      <c r="AI86" s="239" t="str">
        <f>IF(B86=0,"",'別紙様式2-1（交付金）'!$K$13)</f>
        <v/>
      </c>
      <c r="AJ86" s="239" t="str">
        <f>IF(B86=0,"",'別紙様式2-1（交付金）'!$Y$13)</f>
        <v/>
      </c>
      <c r="AK86" s="241" t="str">
        <f>IF(B86=0,"",'別紙様式2-1（交付金）'!$Z$16)</f>
        <v/>
      </c>
      <c r="AL86" s="241" t="str">
        <f>IF(B86=0,"",'別紙様式2-1（交付金）'!$Z$17)</f>
        <v/>
      </c>
      <c r="AM86" s="240" t="str">
        <f>IF(B86=0,"",'別紙様式2-1（交付金）'!$AJ$17)</f>
        <v/>
      </c>
      <c r="AN86" s="241" t="str">
        <f>IF(B86=0,"",'別紙様式2-1（交付金）'!$U$19)</f>
        <v/>
      </c>
      <c r="AO86" s="242" t="str">
        <f>IF(B86=0,"",'別紙様式2-1（交付金）'!$AC$19)</f>
        <v/>
      </c>
      <c r="AP86" s="240" t="str">
        <f>IF(B86=0,"",'別紙様式2-1（交付金）'!$AH$19)</f>
        <v/>
      </c>
      <c r="AQ86" s="241" t="str">
        <f>IF(B86=0,"",'別紙様式2-1（交付金）'!$U$20)</f>
        <v/>
      </c>
      <c r="AR86" s="241" t="str">
        <f>IF(B86=0,"",'別紙様式2-1（交付金）'!$U$21)</f>
        <v/>
      </c>
      <c r="AS86" s="241" t="str">
        <f>IF(B86=0,"",'別紙様式2-1（交付金）'!$N$22)</f>
        <v/>
      </c>
      <c r="AT86" s="241" t="str">
        <f>IF(B86=0,"",'別紙様式2-1（交付金）'!$N$23)</f>
        <v/>
      </c>
      <c r="AU86" s="242" t="str">
        <f>IF(B86=0,"",'別紙様式2-1（交付金）'!$V$23)</f>
        <v/>
      </c>
      <c r="AV86" s="241" t="str">
        <f>IF(B86=0,"",'別紙様式2-1（交付金）'!$Q$24)</f>
        <v/>
      </c>
      <c r="AW86" s="241" t="str">
        <f>IF(B86=0,"",'別紙様式2-1（交付金）'!$N$25)</f>
        <v/>
      </c>
      <c r="AX86" s="241" t="str">
        <f>IF(B86=0,"",'別紙様式2-1（交付金）'!$N$26)</f>
        <v/>
      </c>
      <c r="AY86" s="242" t="str">
        <f>IF(B86=0,"",'別紙様式2-1（交付金）'!$V$26)</f>
        <v/>
      </c>
      <c r="AZ86" s="241" t="str">
        <f>IF(B86=0,"",'別紙様式2-1（交付金）'!$Q$27)</f>
        <v/>
      </c>
      <c r="BA86" s="240" t="str">
        <f>IF(B86=0,"",'別紙様式2-1（交付金）'!$A$33)</f>
        <v/>
      </c>
      <c r="BB86" s="240" t="str">
        <f>IF(B86=0,"",'別紙様式2-1（交付金）'!$X$33)</f>
        <v/>
      </c>
      <c r="BC86" s="240" t="str">
        <f>IF(B86=0,"",'別紙様式2-1（交付金）'!$AI$37)</f>
        <v/>
      </c>
      <c r="BD86" s="240" t="str">
        <f>IF(B86=0,"",'別紙様式2-1（交付金）'!$H$38)</f>
        <v/>
      </c>
      <c r="BE86" s="240" t="str">
        <f>IF(B86=0,"",'別紙様式2-1（交付金）'!$M$38)</f>
        <v/>
      </c>
      <c r="BF86" s="243" t="str">
        <f>IF(B86=0,"",'別紙様式2-1（交付金）'!$U$38)</f>
        <v/>
      </c>
      <c r="BG86" s="243" t="str">
        <f>IF(B86=0,"",'別紙様式2-1（交付金）'!$H$39)</f>
        <v/>
      </c>
      <c r="BH86" s="240" t="str">
        <f>IF(B86=0,"",'別紙様式2-1（交付金）'!$M$39)</f>
        <v/>
      </c>
      <c r="BI86" s="240" t="str">
        <f>IF(B86=0,"",'別紙様式2-1（交付金）'!$R$39)</f>
        <v/>
      </c>
      <c r="BJ86" s="240" t="str">
        <f>IF(B86=0,"",'別紙様式2-1（交付金）'!$U$39)</f>
        <v/>
      </c>
      <c r="BK86" s="240" t="str">
        <f>IF(B86=0,"",'別紙様式2-1（交付金）'!$AA$39)</f>
        <v/>
      </c>
      <c r="BL86" s="244" t="str">
        <f>IF(B86=0,"",'別紙様式2-1（交付金）'!$AE$39)</f>
        <v/>
      </c>
      <c r="BM86" s="240" t="str">
        <f>IF(B86=0,"",'別紙様式2-1（交付金）'!$D$41)</f>
        <v/>
      </c>
      <c r="BN86" s="240" t="str">
        <f>IF(B86=0,"",'別紙様式2-1（交付金）'!$K$41)</f>
        <v/>
      </c>
      <c r="BO86" s="240" t="str">
        <f>IF(B86=0,"",'別紙様式2-1（交付金）'!$R$41)</f>
        <v/>
      </c>
      <c r="BP86" s="245" t="str">
        <f>IF(B86=0,"",'別紙様式2-1（交付金）'!$W$41)</f>
        <v/>
      </c>
      <c r="BQ86" s="245" t="str">
        <f>IF(B86=0,"",'別紙様式2-1（交付金）'!$D$43)</f>
        <v/>
      </c>
      <c r="BR86" s="240" t="str">
        <f>IF(B86=0,"",'別紙様式2-1（交付金）'!$D$44)</f>
        <v/>
      </c>
      <c r="BS86" s="240" t="str">
        <f>IF(B86=0,"",'別紙様式2-1（交付金）'!$D$45)</f>
        <v/>
      </c>
      <c r="BT86" s="239" t="str">
        <f>IF(B86=0,"",'別紙様式2-1（交付金）'!$L$44)</f>
        <v/>
      </c>
      <c r="BU86" s="240" t="str">
        <f>IF(B86=0,"",'別紙様式2-1（交付金）'!$AI$48)</f>
        <v/>
      </c>
      <c r="BV86" s="240" t="str">
        <f>IF(B86=0,"",'別紙様式2-1（交付金）'!$A$50)</f>
        <v/>
      </c>
      <c r="BW86" s="240" t="str">
        <f>IF(B86=0,"",'別紙様式2-1（交付金）'!$A$51)</f>
        <v/>
      </c>
      <c r="BX86" s="240" t="str">
        <f>IF(B86=0,"",'別紙様式2-1（交付金）'!$A$52)</f>
        <v/>
      </c>
      <c r="BY86" s="240" t="str">
        <f>IF(B86=0,"",'別紙様式2-1（交付金）'!$A$53)</f>
        <v/>
      </c>
      <c r="BZ86" s="240" t="str">
        <f>IF(B86=0,"",'別紙様式2-1（交付金）'!$A$54)</f>
        <v/>
      </c>
      <c r="CA86" s="240" t="str">
        <f>IF(B86=0,"",'別紙様式2-1（交付金）'!$A$55)</f>
        <v/>
      </c>
      <c r="CB86" s="240" t="str">
        <f>IF(B86=0,"",'別紙様式2-1（交付金）'!$A$56)</f>
        <v/>
      </c>
      <c r="CC86" s="240" t="str">
        <f>IF(B86=0,"",'別紙様式2-1（交付金）'!$A$57)</f>
        <v/>
      </c>
      <c r="CD86" s="240" t="str">
        <f>IF(B86=0,"",'別紙様式2-1（交付金）'!$A$58)</f>
        <v/>
      </c>
      <c r="CE86" s="240" t="str">
        <f>IF(B86=0,"",'別紙様式2-1（交付金）'!$AI$60)</f>
        <v/>
      </c>
      <c r="CF86" s="240" t="str">
        <f>IF(B86=0,"",'別紙様式2-1（交付金）'!$B$62)</f>
        <v/>
      </c>
      <c r="CG86" s="240" t="str">
        <f>IF(B86=0,"",'別紙様式2-1（交付金）'!$B$63)</f>
        <v/>
      </c>
      <c r="CH86" s="240" t="str">
        <f>IF(B86=0,"",'別紙様式2-1（交付金）'!$G$68)</f>
        <v/>
      </c>
      <c r="CI86" s="240" t="str">
        <f>IF(B86=0,"",'別紙様式2-1（交付金）'!$J$68)</f>
        <v/>
      </c>
      <c r="CJ86" s="240" t="str">
        <f>IF(B86=0,"",'別紙様式2-1（交付金）'!$AJ$77)</f>
        <v/>
      </c>
      <c r="CK86" s="240" t="str">
        <f>IF(B86=0,"",'別紙様式2-1（交付金）'!$AJ$80)</f>
        <v/>
      </c>
      <c r="CL86" s="240" t="str">
        <f>IF(B86=0,"",'別紙様式2-1（交付金）'!$AJ$81)</f>
        <v/>
      </c>
      <c r="CM86" s="240" t="str">
        <f>IF(B86=0,"",'別紙様式2-1（交付金）'!$AJ$84)</f>
        <v/>
      </c>
      <c r="CN86" s="240" t="str">
        <f>IF(B86=0,"",'別紙様式2-1（交付金）'!$AJ$87)</f>
        <v/>
      </c>
      <c r="CO86" s="240" t="str">
        <f>IF(B86=0,"",'別紙様式2-1（交付金）'!$AJ$90)</f>
        <v/>
      </c>
      <c r="CP86" s="240" t="str">
        <f>IF(B86=0,"",'別紙様式2-1（交付金）'!$AJ$91)</f>
        <v/>
      </c>
      <c r="CQ86" s="240" t="str">
        <f>IF(B86=0,"",'別紙様式2-1（交付金）'!$AJ$94)</f>
        <v/>
      </c>
      <c r="CR86" s="240" t="str">
        <f>IF(B86=0,"",'別紙様式2-1（交付金）'!$AJ$95)</f>
        <v/>
      </c>
      <c r="CS86" s="240" t="str">
        <f>IF(B86=0,"",'別紙様式2-1（交付金）'!$AJ$96)</f>
        <v/>
      </c>
    </row>
    <row r="87" spans="1:97">
      <c r="A87" s="239" t="str">
        <f t="shared" si="1"/>
        <v/>
      </c>
      <c r="B87" s="246">
        <f>IF(基本情報入力シート!C126=0,0,基本情報入力シート!C126)</f>
        <v>0</v>
      </c>
      <c r="C87" s="246" t="str">
        <f>IF(B87=0,"",'別紙様式2-2（交付金）'!C98)</f>
        <v/>
      </c>
      <c r="D87" s="246" t="str">
        <f>IF(B87=0,"",'別紙様式2-2（交付金）'!D98)</f>
        <v/>
      </c>
      <c r="E87" s="246" t="str">
        <f>IF(B87=0,"",'別紙様式2-2（交付金）'!E98)</f>
        <v/>
      </c>
      <c r="F87" s="246" t="str">
        <f>IF(B87=0,"",'別紙様式2-2（交付金）'!F98)</f>
        <v/>
      </c>
      <c r="G87" s="246" t="str">
        <f>IF(B87=0,"",'別紙様式2-2（交付金）'!G98)</f>
        <v/>
      </c>
      <c r="H87" s="247" t="str">
        <f>IF(B87=0,"",'別紙様式2-2（交付金）'!H98)</f>
        <v/>
      </c>
      <c r="I87" s="248" t="str">
        <f>IF(B87=0,"",'別紙様式2-2（交付金）'!I98)</f>
        <v/>
      </c>
      <c r="J87" s="249" t="str">
        <f>IF(B87=0,"",'別紙様式2-2（交付金）'!J98)</f>
        <v/>
      </c>
      <c r="K87" s="247" t="str">
        <f>IF(B87=0,"",'別紙様式2-2（交付金）'!N98)</f>
        <v/>
      </c>
      <c r="L87" s="247" t="str">
        <f>IF(B87=0,"",'別紙様式2-2（交付金）'!U98)</f>
        <v/>
      </c>
      <c r="M87" s="248" t="str">
        <f>IF(B87=0,"",'別紙様式2-2（交付金）'!W98)</f>
        <v/>
      </c>
      <c r="N87" s="248" t="str">
        <f>IF(B87=0,"",'別紙様式2-2（交付金）'!X98)</f>
        <v/>
      </c>
      <c r="O87" s="247" t="str">
        <f>IF(B87=0,"",'別紙様式2-2（交付金）'!Y98)</f>
        <v/>
      </c>
      <c r="P87" s="247" t="str">
        <f>IF(B87=0,"",'別紙様式2-2（交付金）'!Z98)</f>
        <v/>
      </c>
      <c r="Q87" s="237" t="str">
        <f>IF(B87=0,"",'別紙様式2-2（交付金）'!$F$5)</f>
        <v/>
      </c>
      <c r="R87" s="237" t="str">
        <f>IF(B87=0,"",'別紙様式2-2（交付金）'!$F$6)</f>
        <v/>
      </c>
      <c r="S87" s="238" t="str">
        <f>IF(B87=0,"",'別紙様式2-2（交付金）'!$AB$9)</f>
        <v/>
      </c>
      <c r="T87" s="238" t="str">
        <f>IF(B87=0,"",'別紙様式2-2（交付金）'!$AB$10)</f>
        <v/>
      </c>
      <c r="U87" s="238" t="str">
        <f>IF(B87=0,"",'別紙様式2-2（交付金）'!$AB$11)</f>
        <v/>
      </c>
      <c r="V87" s="238" t="str">
        <f>IF(B87=0,"",'別紙様式2-2（交付金）'!$AA$12)</f>
        <v/>
      </c>
      <c r="W87" s="239" t="str">
        <f>IF(B87=0,"",基本情報入力シート!$M$29)</f>
        <v/>
      </c>
      <c r="X87" s="239" t="str">
        <f>IF(B87=0,"",'別紙様式2-1（交付金）'!G$7)</f>
        <v/>
      </c>
      <c r="Y87" s="239" t="str">
        <f>IF(B87=0,"",'別紙様式2-1（交付金）'!$G$6)</f>
        <v/>
      </c>
      <c r="Z87" s="239" t="str">
        <f>IF(B87=0,"",'別紙様式2-1（交付金）'!$H$8)</f>
        <v/>
      </c>
      <c r="AA87" s="239" t="str">
        <f>IF(B87=0,"",'別紙様式2-1（交付金）'!$AE$1)</f>
        <v/>
      </c>
      <c r="AB87" s="239" t="str">
        <f>IF(B87=0,"",'別紙様式2-1（交付金）'!$G$9)</f>
        <v/>
      </c>
      <c r="AC87" s="239" t="str">
        <f>IF(B87=0,"",'別紙様式2-1（交付金）'!$G$10)</f>
        <v/>
      </c>
      <c r="AD87" s="240" t="str">
        <f>IF(B87=0,"",基本情報入力シート!$AB$40)</f>
        <v/>
      </c>
      <c r="AE87" s="239" t="str">
        <f>IF(B87=0,"",'別紙様式2-1（交付金）'!$S$69)</f>
        <v/>
      </c>
      <c r="AF87" s="239" t="str">
        <f>IF(B87=0,"",'別紙様式2-1（交付金）'!$Z$69)</f>
        <v/>
      </c>
      <c r="AG87" s="239" t="str">
        <f>IF(B87=0,"",'別紙様式2-1（交付金）'!$G$12)</f>
        <v/>
      </c>
      <c r="AH87" s="239" t="str">
        <f>IF(B87=0,"",'別紙様式2-1（交付金）'!$G$11)</f>
        <v/>
      </c>
      <c r="AI87" s="239" t="str">
        <f>IF(B87=0,"",'別紙様式2-1（交付金）'!$K$13)</f>
        <v/>
      </c>
      <c r="AJ87" s="239" t="str">
        <f>IF(B87=0,"",'別紙様式2-1（交付金）'!$Y$13)</f>
        <v/>
      </c>
      <c r="AK87" s="241" t="str">
        <f>IF(B87=0,"",'別紙様式2-1（交付金）'!$Z$16)</f>
        <v/>
      </c>
      <c r="AL87" s="241" t="str">
        <f>IF(B87=0,"",'別紙様式2-1（交付金）'!$Z$17)</f>
        <v/>
      </c>
      <c r="AM87" s="240" t="str">
        <f>IF(B87=0,"",'別紙様式2-1（交付金）'!$AJ$17)</f>
        <v/>
      </c>
      <c r="AN87" s="241" t="str">
        <f>IF(B87=0,"",'別紙様式2-1（交付金）'!$U$19)</f>
        <v/>
      </c>
      <c r="AO87" s="242" t="str">
        <f>IF(B87=0,"",'別紙様式2-1（交付金）'!$AC$19)</f>
        <v/>
      </c>
      <c r="AP87" s="240" t="str">
        <f>IF(B87=0,"",'別紙様式2-1（交付金）'!$AH$19)</f>
        <v/>
      </c>
      <c r="AQ87" s="241" t="str">
        <f>IF(B87=0,"",'別紙様式2-1（交付金）'!$U$20)</f>
        <v/>
      </c>
      <c r="AR87" s="241" t="str">
        <f>IF(B87=0,"",'別紙様式2-1（交付金）'!$U$21)</f>
        <v/>
      </c>
      <c r="AS87" s="241" t="str">
        <f>IF(B87=0,"",'別紙様式2-1（交付金）'!$N$22)</f>
        <v/>
      </c>
      <c r="AT87" s="241" t="str">
        <f>IF(B87=0,"",'別紙様式2-1（交付金）'!$N$23)</f>
        <v/>
      </c>
      <c r="AU87" s="242" t="str">
        <f>IF(B87=0,"",'別紙様式2-1（交付金）'!$V$23)</f>
        <v/>
      </c>
      <c r="AV87" s="241" t="str">
        <f>IF(B87=0,"",'別紙様式2-1（交付金）'!$Q$24)</f>
        <v/>
      </c>
      <c r="AW87" s="241" t="str">
        <f>IF(B87=0,"",'別紙様式2-1（交付金）'!$N$25)</f>
        <v/>
      </c>
      <c r="AX87" s="241" t="str">
        <f>IF(B87=0,"",'別紙様式2-1（交付金）'!$N$26)</f>
        <v/>
      </c>
      <c r="AY87" s="242" t="str">
        <f>IF(B87=0,"",'別紙様式2-1（交付金）'!$V$26)</f>
        <v/>
      </c>
      <c r="AZ87" s="241" t="str">
        <f>IF(B87=0,"",'別紙様式2-1（交付金）'!$Q$27)</f>
        <v/>
      </c>
      <c r="BA87" s="240" t="str">
        <f>IF(B87=0,"",'別紙様式2-1（交付金）'!$A$33)</f>
        <v/>
      </c>
      <c r="BB87" s="240" t="str">
        <f>IF(B87=0,"",'別紙様式2-1（交付金）'!$X$33)</f>
        <v/>
      </c>
      <c r="BC87" s="240" t="str">
        <f>IF(B87=0,"",'別紙様式2-1（交付金）'!$AI$37)</f>
        <v/>
      </c>
      <c r="BD87" s="240" t="str">
        <f>IF(B87=0,"",'別紙様式2-1（交付金）'!$H$38)</f>
        <v/>
      </c>
      <c r="BE87" s="240" t="str">
        <f>IF(B87=0,"",'別紙様式2-1（交付金）'!$M$38)</f>
        <v/>
      </c>
      <c r="BF87" s="243" t="str">
        <f>IF(B87=0,"",'別紙様式2-1（交付金）'!$U$38)</f>
        <v/>
      </c>
      <c r="BG87" s="243" t="str">
        <f>IF(B87=0,"",'別紙様式2-1（交付金）'!$H$39)</f>
        <v/>
      </c>
      <c r="BH87" s="240" t="str">
        <f>IF(B87=0,"",'別紙様式2-1（交付金）'!$M$39)</f>
        <v/>
      </c>
      <c r="BI87" s="240" t="str">
        <f>IF(B87=0,"",'別紙様式2-1（交付金）'!$R$39)</f>
        <v/>
      </c>
      <c r="BJ87" s="240" t="str">
        <f>IF(B87=0,"",'別紙様式2-1（交付金）'!$U$39)</f>
        <v/>
      </c>
      <c r="BK87" s="240" t="str">
        <f>IF(B87=0,"",'別紙様式2-1（交付金）'!$AA$39)</f>
        <v/>
      </c>
      <c r="BL87" s="244" t="str">
        <f>IF(B87=0,"",'別紙様式2-1（交付金）'!$AE$39)</f>
        <v/>
      </c>
      <c r="BM87" s="240" t="str">
        <f>IF(B87=0,"",'別紙様式2-1（交付金）'!$D$41)</f>
        <v/>
      </c>
      <c r="BN87" s="240" t="str">
        <f>IF(B87=0,"",'別紙様式2-1（交付金）'!$K$41)</f>
        <v/>
      </c>
      <c r="BO87" s="240" t="str">
        <f>IF(B87=0,"",'別紙様式2-1（交付金）'!$R$41)</f>
        <v/>
      </c>
      <c r="BP87" s="245" t="str">
        <f>IF(B87=0,"",'別紙様式2-1（交付金）'!$W$41)</f>
        <v/>
      </c>
      <c r="BQ87" s="245" t="str">
        <f>IF(B87=0,"",'別紙様式2-1（交付金）'!$D$43)</f>
        <v/>
      </c>
      <c r="BR87" s="240" t="str">
        <f>IF(B87=0,"",'別紙様式2-1（交付金）'!$D$44)</f>
        <v/>
      </c>
      <c r="BS87" s="240" t="str">
        <f>IF(B87=0,"",'別紙様式2-1（交付金）'!$D$45)</f>
        <v/>
      </c>
      <c r="BT87" s="239" t="str">
        <f>IF(B87=0,"",'別紙様式2-1（交付金）'!$L$44)</f>
        <v/>
      </c>
      <c r="BU87" s="240" t="str">
        <f>IF(B87=0,"",'別紙様式2-1（交付金）'!$AI$48)</f>
        <v/>
      </c>
      <c r="BV87" s="240" t="str">
        <f>IF(B87=0,"",'別紙様式2-1（交付金）'!$A$50)</f>
        <v/>
      </c>
      <c r="BW87" s="240" t="str">
        <f>IF(B87=0,"",'別紙様式2-1（交付金）'!$A$51)</f>
        <v/>
      </c>
      <c r="BX87" s="240" t="str">
        <f>IF(B87=0,"",'別紙様式2-1（交付金）'!$A$52)</f>
        <v/>
      </c>
      <c r="BY87" s="240" t="str">
        <f>IF(B87=0,"",'別紙様式2-1（交付金）'!$A$53)</f>
        <v/>
      </c>
      <c r="BZ87" s="240" t="str">
        <f>IF(B87=0,"",'別紙様式2-1（交付金）'!$A$54)</f>
        <v/>
      </c>
      <c r="CA87" s="240" t="str">
        <f>IF(B87=0,"",'別紙様式2-1（交付金）'!$A$55)</f>
        <v/>
      </c>
      <c r="CB87" s="240" t="str">
        <f>IF(B87=0,"",'別紙様式2-1（交付金）'!$A$56)</f>
        <v/>
      </c>
      <c r="CC87" s="240" t="str">
        <f>IF(B87=0,"",'別紙様式2-1（交付金）'!$A$57)</f>
        <v/>
      </c>
      <c r="CD87" s="240" t="str">
        <f>IF(B87=0,"",'別紙様式2-1（交付金）'!$A$58)</f>
        <v/>
      </c>
      <c r="CE87" s="240" t="str">
        <f>IF(B87=0,"",'別紙様式2-1（交付金）'!$AI$60)</f>
        <v/>
      </c>
      <c r="CF87" s="240" t="str">
        <f>IF(B87=0,"",'別紙様式2-1（交付金）'!$B$62)</f>
        <v/>
      </c>
      <c r="CG87" s="240" t="str">
        <f>IF(B87=0,"",'別紙様式2-1（交付金）'!$B$63)</f>
        <v/>
      </c>
      <c r="CH87" s="240" t="str">
        <f>IF(B87=0,"",'別紙様式2-1（交付金）'!$G$68)</f>
        <v/>
      </c>
      <c r="CI87" s="240" t="str">
        <f>IF(B87=0,"",'別紙様式2-1（交付金）'!$J$68)</f>
        <v/>
      </c>
      <c r="CJ87" s="240" t="str">
        <f>IF(B87=0,"",'別紙様式2-1（交付金）'!$AJ$77)</f>
        <v/>
      </c>
      <c r="CK87" s="240" t="str">
        <f>IF(B87=0,"",'別紙様式2-1（交付金）'!$AJ$80)</f>
        <v/>
      </c>
      <c r="CL87" s="240" t="str">
        <f>IF(B87=0,"",'別紙様式2-1（交付金）'!$AJ$81)</f>
        <v/>
      </c>
      <c r="CM87" s="240" t="str">
        <f>IF(B87=0,"",'別紙様式2-1（交付金）'!$AJ$84)</f>
        <v/>
      </c>
      <c r="CN87" s="240" t="str">
        <f>IF(B87=0,"",'別紙様式2-1（交付金）'!$AJ$87)</f>
        <v/>
      </c>
      <c r="CO87" s="240" t="str">
        <f>IF(B87=0,"",'別紙様式2-1（交付金）'!$AJ$90)</f>
        <v/>
      </c>
      <c r="CP87" s="240" t="str">
        <f>IF(B87=0,"",'別紙様式2-1（交付金）'!$AJ$91)</f>
        <v/>
      </c>
      <c r="CQ87" s="240" t="str">
        <f>IF(B87=0,"",'別紙様式2-1（交付金）'!$AJ$94)</f>
        <v/>
      </c>
      <c r="CR87" s="240" t="str">
        <f>IF(B87=0,"",'別紙様式2-1（交付金）'!$AJ$95)</f>
        <v/>
      </c>
      <c r="CS87" s="240" t="str">
        <f>IF(B87=0,"",'別紙様式2-1（交付金）'!$AJ$96)</f>
        <v/>
      </c>
    </row>
    <row r="88" spans="1:97">
      <c r="A88" s="239" t="str">
        <f t="shared" si="1"/>
        <v/>
      </c>
      <c r="B88" s="246">
        <f>IF(基本情報入力シート!C127=0,0,基本情報入力シート!C127)</f>
        <v>0</v>
      </c>
      <c r="C88" s="246" t="str">
        <f>IF(B88=0,"",'別紙様式2-2（交付金）'!C99)</f>
        <v/>
      </c>
      <c r="D88" s="246" t="str">
        <f>IF(B88=0,"",'別紙様式2-2（交付金）'!D99)</f>
        <v/>
      </c>
      <c r="E88" s="246" t="str">
        <f>IF(B88=0,"",'別紙様式2-2（交付金）'!E99)</f>
        <v/>
      </c>
      <c r="F88" s="246" t="str">
        <f>IF(B88=0,"",'別紙様式2-2（交付金）'!F99)</f>
        <v/>
      </c>
      <c r="G88" s="246" t="str">
        <f>IF(B88=0,"",'別紙様式2-2（交付金）'!G99)</f>
        <v/>
      </c>
      <c r="H88" s="247" t="str">
        <f>IF(B88=0,"",'別紙様式2-2（交付金）'!H99)</f>
        <v/>
      </c>
      <c r="I88" s="248" t="str">
        <f>IF(B88=0,"",'別紙様式2-2（交付金）'!I99)</f>
        <v/>
      </c>
      <c r="J88" s="249" t="str">
        <f>IF(B88=0,"",'別紙様式2-2（交付金）'!J99)</f>
        <v/>
      </c>
      <c r="K88" s="247" t="str">
        <f>IF(B88=0,"",'別紙様式2-2（交付金）'!N99)</f>
        <v/>
      </c>
      <c r="L88" s="247" t="str">
        <f>IF(B88=0,"",'別紙様式2-2（交付金）'!U99)</f>
        <v/>
      </c>
      <c r="M88" s="248" t="str">
        <f>IF(B88=0,"",'別紙様式2-2（交付金）'!W99)</f>
        <v/>
      </c>
      <c r="N88" s="248" t="str">
        <f>IF(B88=0,"",'別紙様式2-2（交付金）'!X99)</f>
        <v/>
      </c>
      <c r="O88" s="247" t="str">
        <f>IF(B88=0,"",'別紙様式2-2（交付金）'!Y99)</f>
        <v/>
      </c>
      <c r="P88" s="247" t="str">
        <f>IF(B88=0,"",'別紙様式2-2（交付金）'!Z99)</f>
        <v/>
      </c>
      <c r="Q88" s="237" t="str">
        <f>IF(B88=0,"",'別紙様式2-2（交付金）'!$F$5)</f>
        <v/>
      </c>
      <c r="R88" s="237" t="str">
        <f>IF(B88=0,"",'別紙様式2-2（交付金）'!$F$6)</f>
        <v/>
      </c>
      <c r="S88" s="238" t="str">
        <f>IF(B88=0,"",'別紙様式2-2（交付金）'!$AB$9)</f>
        <v/>
      </c>
      <c r="T88" s="238" t="str">
        <f>IF(B88=0,"",'別紙様式2-2（交付金）'!$AB$10)</f>
        <v/>
      </c>
      <c r="U88" s="238" t="str">
        <f>IF(B88=0,"",'別紙様式2-2（交付金）'!$AB$11)</f>
        <v/>
      </c>
      <c r="V88" s="238" t="str">
        <f>IF(B88=0,"",'別紙様式2-2（交付金）'!$AA$12)</f>
        <v/>
      </c>
      <c r="W88" s="239" t="str">
        <f>IF(B88=0,"",基本情報入力シート!$M$29)</f>
        <v/>
      </c>
      <c r="X88" s="239" t="str">
        <f>IF(B88=0,"",'別紙様式2-1（交付金）'!G$7)</f>
        <v/>
      </c>
      <c r="Y88" s="239" t="str">
        <f>IF(B88=0,"",'別紙様式2-1（交付金）'!$G$6)</f>
        <v/>
      </c>
      <c r="Z88" s="239" t="str">
        <f>IF(B88=0,"",'別紙様式2-1（交付金）'!$H$8)</f>
        <v/>
      </c>
      <c r="AA88" s="239" t="str">
        <f>IF(B88=0,"",'別紙様式2-1（交付金）'!$AE$1)</f>
        <v/>
      </c>
      <c r="AB88" s="239" t="str">
        <f>IF(B88=0,"",'別紙様式2-1（交付金）'!$G$9)</f>
        <v/>
      </c>
      <c r="AC88" s="239" t="str">
        <f>IF(B88=0,"",'別紙様式2-1（交付金）'!$G$10)</f>
        <v/>
      </c>
      <c r="AD88" s="240" t="str">
        <f>IF(B88=0,"",基本情報入力シート!$AB$40)</f>
        <v/>
      </c>
      <c r="AE88" s="239" t="str">
        <f>IF(B88=0,"",'別紙様式2-1（交付金）'!$S$69)</f>
        <v/>
      </c>
      <c r="AF88" s="239" t="str">
        <f>IF(B88=0,"",'別紙様式2-1（交付金）'!$Z$69)</f>
        <v/>
      </c>
      <c r="AG88" s="239" t="str">
        <f>IF(B88=0,"",'別紙様式2-1（交付金）'!$G$12)</f>
        <v/>
      </c>
      <c r="AH88" s="239" t="str">
        <f>IF(B88=0,"",'別紙様式2-1（交付金）'!$G$11)</f>
        <v/>
      </c>
      <c r="AI88" s="239" t="str">
        <f>IF(B88=0,"",'別紙様式2-1（交付金）'!$K$13)</f>
        <v/>
      </c>
      <c r="AJ88" s="239" t="str">
        <f>IF(B88=0,"",'別紙様式2-1（交付金）'!$Y$13)</f>
        <v/>
      </c>
      <c r="AK88" s="241" t="str">
        <f>IF(B88=0,"",'別紙様式2-1（交付金）'!$Z$16)</f>
        <v/>
      </c>
      <c r="AL88" s="241" t="str">
        <f>IF(B88=0,"",'別紙様式2-1（交付金）'!$Z$17)</f>
        <v/>
      </c>
      <c r="AM88" s="240" t="str">
        <f>IF(B88=0,"",'別紙様式2-1（交付金）'!$AJ$17)</f>
        <v/>
      </c>
      <c r="AN88" s="241" t="str">
        <f>IF(B88=0,"",'別紙様式2-1（交付金）'!$U$19)</f>
        <v/>
      </c>
      <c r="AO88" s="242" t="str">
        <f>IF(B88=0,"",'別紙様式2-1（交付金）'!$AC$19)</f>
        <v/>
      </c>
      <c r="AP88" s="240" t="str">
        <f>IF(B88=0,"",'別紙様式2-1（交付金）'!$AH$19)</f>
        <v/>
      </c>
      <c r="AQ88" s="241" t="str">
        <f>IF(B88=0,"",'別紙様式2-1（交付金）'!$U$20)</f>
        <v/>
      </c>
      <c r="AR88" s="241" t="str">
        <f>IF(B88=0,"",'別紙様式2-1（交付金）'!$U$21)</f>
        <v/>
      </c>
      <c r="AS88" s="241" t="str">
        <f>IF(B88=0,"",'別紙様式2-1（交付金）'!$N$22)</f>
        <v/>
      </c>
      <c r="AT88" s="241" t="str">
        <f>IF(B88=0,"",'別紙様式2-1（交付金）'!$N$23)</f>
        <v/>
      </c>
      <c r="AU88" s="242" t="str">
        <f>IF(B88=0,"",'別紙様式2-1（交付金）'!$V$23)</f>
        <v/>
      </c>
      <c r="AV88" s="241" t="str">
        <f>IF(B88=0,"",'別紙様式2-1（交付金）'!$Q$24)</f>
        <v/>
      </c>
      <c r="AW88" s="241" t="str">
        <f>IF(B88=0,"",'別紙様式2-1（交付金）'!$N$25)</f>
        <v/>
      </c>
      <c r="AX88" s="241" t="str">
        <f>IF(B88=0,"",'別紙様式2-1（交付金）'!$N$26)</f>
        <v/>
      </c>
      <c r="AY88" s="242" t="str">
        <f>IF(B88=0,"",'別紙様式2-1（交付金）'!$V$26)</f>
        <v/>
      </c>
      <c r="AZ88" s="241" t="str">
        <f>IF(B88=0,"",'別紙様式2-1（交付金）'!$Q$27)</f>
        <v/>
      </c>
      <c r="BA88" s="240" t="str">
        <f>IF(B88=0,"",'別紙様式2-1（交付金）'!$A$33)</f>
        <v/>
      </c>
      <c r="BB88" s="240" t="str">
        <f>IF(B88=0,"",'別紙様式2-1（交付金）'!$X$33)</f>
        <v/>
      </c>
      <c r="BC88" s="240" t="str">
        <f>IF(B88=0,"",'別紙様式2-1（交付金）'!$AI$37)</f>
        <v/>
      </c>
      <c r="BD88" s="240" t="str">
        <f>IF(B88=0,"",'別紙様式2-1（交付金）'!$H$38)</f>
        <v/>
      </c>
      <c r="BE88" s="240" t="str">
        <f>IF(B88=0,"",'別紙様式2-1（交付金）'!$M$38)</f>
        <v/>
      </c>
      <c r="BF88" s="243" t="str">
        <f>IF(B88=0,"",'別紙様式2-1（交付金）'!$U$38)</f>
        <v/>
      </c>
      <c r="BG88" s="243" t="str">
        <f>IF(B88=0,"",'別紙様式2-1（交付金）'!$H$39)</f>
        <v/>
      </c>
      <c r="BH88" s="240" t="str">
        <f>IF(B88=0,"",'別紙様式2-1（交付金）'!$M$39)</f>
        <v/>
      </c>
      <c r="BI88" s="240" t="str">
        <f>IF(B88=0,"",'別紙様式2-1（交付金）'!$R$39)</f>
        <v/>
      </c>
      <c r="BJ88" s="240" t="str">
        <f>IF(B88=0,"",'別紙様式2-1（交付金）'!$U$39)</f>
        <v/>
      </c>
      <c r="BK88" s="240" t="str">
        <f>IF(B88=0,"",'別紙様式2-1（交付金）'!$AA$39)</f>
        <v/>
      </c>
      <c r="BL88" s="244" t="str">
        <f>IF(B88=0,"",'別紙様式2-1（交付金）'!$AE$39)</f>
        <v/>
      </c>
      <c r="BM88" s="240" t="str">
        <f>IF(B88=0,"",'別紙様式2-1（交付金）'!$D$41)</f>
        <v/>
      </c>
      <c r="BN88" s="240" t="str">
        <f>IF(B88=0,"",'別紙様式2-1（交付金）'!$K$41)</f>
        <v/>
      </c>
      <c r="BO88" s="240" t="str">
        <f>IF(B88=0,"",'別紙様式2-1（交付金）'!$R$41)</f>
        <v/>
      </c>
      <c r="BP88" s="245" t="str">
        <f>IF(B88=0,"",'別紙様式2-1（交付金）'!$W$41)</f>
        <v/>
      </c>
      <c r="BQ88" s="245" t="str">
        <f>IF(B88=0,"",'別紙様式2-1（交付金）'!$D$43)</f>
        <v/>
      </c>
      <c r="BR88" s="240" t="str">
        <f>IF(B88=0,"",'別紙様式2-1（交付金）'!$D$44)</f>
        <v/>
      </c>
      <c r="BS88" s="240" t="str">
        <f>IF(B88=0,"",'別紙様式2-1（交付金）'!$D$45)</f>
        <v/>
      </c>
      <c r="BT88" s="239" t="str">
        <f>IF(B88=0,"",'別紙様式2-1（交付金）'!$L$44)</f>
        <v/>
      </c>
      <c r="BU88" s="240" t="str">
        <f>IF(B88=0,"",'別紙様式2-1（交付金）'!$AI$48)</f>
        <v/>
      </c>
      <c r="BV88" s="240" t="str">
        <f>IF(B88=0,"",'別紙様式2-1（交付金）'!$A$50)</f>
        <v/>
      </c>
      <c r="BW88" s="240" t="str">
        <f>IF(B88=0,"",'別紙様式2-1（交付金）'!$A$51)</f>
        <v/>
      </c>
      <c r="BX88" s="240" t="str">
        <f>IF(B88=0,"",'別紙様式2-1（交付金）'!$A$52)</f>
        <v/>
      </c>
      <c r="BY88" s="240" t="str">
        <f>IF(B88=0,"",'別紙様式2-1（交付金）'!$A$53)</f>
        <v/>
      </c>
      <c r="BZ88" s="240" t="str">
        <f>IF(B88=0,"",'別紙様式2-1（交付金）'!$A$54)</f>
        <v/>
      </c>
      <c r="CA88" s="240" t="str">
        <f>IF(B88=0,"",'別紙様式2-1（交付金）'!$A$55)</f>
        <v/>
      </c>
      <c r="CB88" s="240" t="str">
        <f>IF(B88=0,"",'別紙様式2-1（交付金）'!$A$56)</f>
        <v/>
      </c>
      <c r="CC88" s="240" t="str">
        <f>IF(B88=0,"",'別紙様式2-1（交付金）'!$A$57)</f>
        <v/>
      </c>
      <c r="CD88" s="240" t="str">
        <f>IF(B88=0,"",'別紙様式2-1（交付金）'!$A$58)</f>
        <v/>
      </c>
      <c r="CE88" s="240" t="str">
        <f>IF(B88=0,"",'別紙様式2-1（交付金）'!$AI$60)</f>
        <v/>
      </c>
      <c r="CF88" s="240" t="str">
        <f>IF(B88=0,"",'別紙様式2-1（交付金）'!$B$62)</f>
        <v/>
      </c>
      <c r="CG88" s="240" t="str">
        <f>IF(B88=0,"",'別紙様式2-1（交付金）'!$B$63)</f>
        <v/>
      </c>
      <c r="CH88" s="240" t="str">
        <f>IF(B88=0,"",'別紙様式2-1（交付金）'!$G$68)</f>
        <v/>
      </c>
      <c r="CI88" s="240" t="str">
        <f>IF(B88=0,"",'別紙様式2-1（交付金）'!$J$68)</f>
        <v/>
      </c>
      <c r="CJ88" s="240" t="str">
        <f>IF(B88=0,"",'別紙様式2-1（交付金）'!$AJ$77)</f>
        <v/>
      </c>
      <c r="CK88" s="240" t="str">
        <f>IF(B88=0,"",'別紙様式2-1（交付金）'!$AJ$80)</f>
        <v/>
      </c>
      <c r="CL88" s="240" t="str">
        <f>IF(B88=0,"",'別紙様式2-1（交付金）'!$AJ$81)</f>
        <v/>
      </c>
      <c r="CM88" s="240" t="str">
        <f>IF(B88=0,"",'別紙様式2-1（交付金）'!$AJ$84)</f>
        <v/>
      </c>
      <c r="CN88" s="240" t="str">
        <f>IF(B88=0,"",'別紙様式2-1（交付金）'!$AJ$87)</f>
        <v/>
      </c>
      <c r="CO88" s="240" t="str">
        <f>IF(B88=0,"",'別紙様式2-1（交付金）'!$AJ$90)</f>
        <v/>
      </c>
      <c r="CP88" s="240" t="str">
        <f>IF(B88=0,"",'別紙様式2-1（交付金）'!$AJ$91)</f>
        <v/>
      </c>
      <c r="CQ88" s="240" t="str">
        <f>IF(B88=0,"",'別紙様式2-1（交付金）'!$AJ$94)</f>
        <v/>
      </c>
      <c r="CR88" s="240" t="str">
        <f>IF(B88=0,"",'別紙様式2-1（交付金）'!$AJ$95)</f>
        <v/>
      </c>
      <c r="CS88" s="240" t="str">
        <f>IF(B88=0,"",'別紙様式2-1（交付金）'!$AJ$96)</f>
        <v/>
      </c>
    </row>
    <row r="89" spans="1:97">
      <c r="A89" s="239" t="str">
        <f t="shared" si="1"/>
        <v/>
      </c>
      <c r="B89" s="246">
        <f>IF(基本情報入力シート!C128=0,0,基本情報入力シート!C128)</f>
        <v>0</v>
      </c>
      <c r="C89" s="246" t="str">
        <f>IF(B89=0,"",'別紙様式2-2（交付金）'!C100)</f>
        <v/>
      </c>
      <c r="D89" s="246" t="str">
        <f>IF(B89=0,"",'別紙様式2-2（交付金）'!D100)</f>
        <v/>
      </c>
      <c r="E89" s="246" t="str">
        <f>IF(B89=0,"",'別紙様式2-2（交付金）'!E100)</f>
        <v/>
      </c>
      <c r="F89" s="246" t="str">
        <f>IF(B89=0,"",'別紙様式2-2（交付金）'!F100)</f>
        <v/>
      </c>
      <c r="G89" s="246" t="str">
        <f>IF(B89=0,"",'別紙様式2-2（交付金）'!G100)</f>
        <v/>
      </c>
      <c r="H89" s="247" t="str">
        <f>IF(B89=0,"",'別紙様式2-2（交付金）'!H100)</f>
        <v/>
      </c>
      <c r="I89" s="248" t="str">
        <f>IF(B89=0,"",'別紙様式2-2（交付金）'!I100)</f>
        <v/>
      </c>
      <c r="J89" s="249" t="str">
        <f>IF(B89=0,"",'別紙様式2-2（交付金）'!J100)</f>
        <v/>
      </c>
      <c r="K89" s="247" t="str">
        <f>IF(B89=0,"",'別紙様式2-2（交付金）'!N100)</f>
        <v/>
      </c>
      <c r="L89" s="247" t="str">
        <f>IF(B89=0,"",'別紙様式2-2（交付金）'!U100)</f>
        <v/>
      </c>
      <c r="M89" s="248" t="str">
        <f>IF(B89=0,"",'別紙様式2-2（交付金）'!W100)</f>
        <v/>
      </c>
      <c r="N89" s="248" t="str">
        <f>IF(B89=0,"",'別紙様式2-2（交付金）'!X100)</f>
        <v/>
      </c>
      <c r="O89" s="247" t="str">
        <f>IF(B89=0,"",'別紙様式2-2（交付金）'!Y100)</f>
        <v/>
      </c>
      <c r="P89" s="247" t="str">
        <f>IF(B89=0,"",'別紙様式2-2（交付金）'!Z100)</f>
        <v/>
      </c>
      <c r="Q89" s="237" t="str">
        <f>IF(B89=0,"",'別紙様式2-2（交付金）'!$F$5)</f>
        <v/>
      </c>
      <c r="R89" s="237" t="str">
        <f>IF(B89=0,"",'別紙様式2-2（交付金）'!$F$6)</f>
        <v/>
      </c>
      <c r="S89" s="238" t="str">
        <f>IF(B89=0,"",'別紙様式2-2（交付金）'!$AB$9)</f>
        <v/>
      </c>
      <c r="T89" s="238" t="str">
        <f>IF(B89=0,"",'別紙様式2-2（交付金）'!$AB$10)</f>
        <v/>
      </c>
      <c r="U89" s="238" t="str">
        <f>IF(B89=0,"",'別紙様式2-2（交付金）'!$AB$11)</f>
        <v/>
      </c>
      <c r="V89" s="238" t="str">
        <f>IF(B89=0,"",'別紙様式2-2（交付金）'!$AA$12)</f>
        <v/>
      </c>
      <c r="W89" s="239" t="str">
        <f>IF(B89=0,"",基本情報入力シート!$M$29)</f>
        <v/>
      </c>
      <c r="X89" s="239" t="str">
        <f>IF(B89=0,"",'別紙様式2-1（交付金）'!G$7)</f>
        <v/>
      </c>
      <c r="Y89" s="239" t="str">
        <f>IF(B89=0,"",'別紙様式2-1（交付金）'!$G$6)</f>
        <v/>
      </c>
      <c r="Z89" s="239" t="str">
        <f>IF(B89=0,"",'別紙様式2-1（交付金）'!$H$8)</f>
        <v/>
      </c>
      <c r="AA89" s="239" t="str">
        <f>IF(B89=0,"",'別紙様式2-1（交付金）'!$AE$1)</f>
        <v/>
      </c>
      <c r="AB89" s="239" t="str">
        <f>IF(B89=0,"",'別紙様式2-1（交付金）'!$G$9)</f>
        <v/>
      </c>
      <c r="AC89" s="239" t="str">
        <f>IF(B89=0,"",'別紙様式2-1（交付金）'!$G$10)</f>
        <v/>
      </c>
      <c r="AD89" s="240" t="str">
        <f>IF(B89=0,"",基本情報入力シート!$AB$40)</f>
        <v/>
      </c>
      <c r="AE89" s="239" t="str">
        <f>IF(B89=0,"",'別紙様式2-1（交付金）'!$S$69)</f>
        <v/>
      </c>
      <c r="AF89" s="239" t="str">
        <f>IF(B89=0,"",'別紙様式2-1（交付金）'!$Z$69)</f>
        <v/>
      </c>
      <c r="AG89" s="239" t="str">
        <f>IF(B89=0,"",'別紙様式2-1（交付金）'!$G$12)</f>
        <v/>
      </c>
      <c r="AH89" s="239" t="str">
        <f>IF(B89=0,"",'別紙様式2-1（交付金）'!$G$11)</f>
        <v/>
      </c>
      <c r="AI89" s="239" t="str">
        <f>IF(B89=0,"",'別紙様式2-1（交付金）'!$K$13)</f>
        <v/>
      </c>
      <c r="AJ89" s="239" t="str">
        <f>IF(B89=0,"",'別紙様式2-1（交付金）'!$Y$13)</f>
        <v/>
      </c>
      <c r="AK89" s="241" t="str">
        <f>IF(B89=0,"",'別紙様式2-1（交付金）'!$Z$16)</f>
        <v/>
      </c>
      <c r="AL89" s="241" t="str">
        <f>IF(B89=0,"",'別紙様式2-1（交付金）'!$Z$17)</f>
        <v/>
      </c>
      <c r="AM89" s="240" t="str">
        <f>IF(B89=0,"",'別紙様式2-1（交付金）'!$AJ$17)</f>
        <v/>
      </c>
      <c r="AN89" s="241" t="str">
        <f>IF(B89=0,"",'別紙様式2-1（交付金）'!$U$19)</f>
        <v/>
      </c>
      <c r="AO89" s="242" t="str">
        <f>IF(B89=0,"",'別紙様式2-1（交付金）'!$AC$19)</f>
        <v/>
      </c>
      <c r="AP89" s="240" t="str">
        <f>IF(B89=0,"",'別紙様式2-1（交付金）'!$AH$19)</f>
        <v/>
      </c>
      <c r="AQ89" s="241" t="str">
        <f>IF(B89=0,"",'別紙様式2-1（交付金）'!$U$20)</f>
        <v/>
      </c>
      <c r="AR89" s="241" t="str">
        <f>IF(B89=0,"",'別紙様式2-1（交付金）'!$U$21)</f>
        <v/>
      </c>
      <c r="AS89" s="241" t="str">
        <f>IF(B89=0,"",'別紙様式2-1（交付金）'!$N$22)</f>
        <v/>
      </c>
      <c r="AT89" s="241" t="str">
        <f>IF(B89=0,"",'別紙様式2-1（交付金）'!$N$23)</f>
        <v/>
      </c>
      <c r="AU89" s="242" t="str">
        <f>IF(B89=0,"",'別紙様式2-1（交付金）'!$V$23)</f>
        <v/>
      </c>
      <c r="AV89" s="241" t="str">
        <f>IF(B89=0,"",'別紙様式2-1（交付金）'!$Q$24)</f>
        <v/>
      </c>
      <c r="AW89" s="241" t="str">
        <f>IF(B89=0,"",'別紙様式2-1（交付金）'!$N$25)</f>
        <v/>
      </c>
      <c r="AX89" s="241" t="str">
        <f>IF(B89=0,"",'別紙様式2-1（交付金）'!$N$26)</f>
        <v/>
      </c>
      <c r="AY89" s="242" t="str">
        <f>IF(B89=0,"",'別紙様式2-1（交付金）'!$V$26)</f>
        <v/>
      </c>
      <c r="AZ89" s="241" t="str">
        <f>IF(B89=0,"",'別紙様式2-1（交付金）'!$Q$27)</f>
        <v/>
      </c>
      <c r="BA89" s="240" t="str">
        <f>IF(B89=0,"",'別紙様式2-1（交付金）'!$A$33)</f>
        <v/>
      </c>
      <c r="BB89" s="240" t="str">
        <f>IF(B89=0,"",'別紙様式2-1（交付金）'!$X$33)</f>
        <v/>
      </c>
      <c r="BC89" s="240" t="str">
        <f>IF(B89=0,"",'別紙様式2-1（交付金）'!$AI$37)</f>
        <v/>
      </c>
      <c r="BD89" s="240" t="str">
        <f>IF(B89=0,"",'別紙様式2-1（交付金）'!$H$38)</f>
        <v/>
      </c>
      <c r="BE89" s="240" t="str">
        <f>IF(B89=0,"",'別紙様式2-1（交付金）'!$M$38)</f>
        <v/>
      </c>
      <c r="BF89" s="243" t="str">
        <f>IF(B89=0,"",'別紙様式2-1（交付金）'!$U$38)</f>
        <v/>
      </c>
      <c r="BG89" s="243" t="str">
        <f>IF(B89=0,"",'別紙様式2-1（交付金）'!$H$39)</f>
        <v/>
      </c>
      <c r="BH89" s="240" t="str">
        <f>IF(B89=0,"",'別紙様式2-1（交付金）'!$M$39)</f>
        <v/>
      </c>
      <c r="BI89" s="240" t="str">
        <f>IF(B89=0,"",'別紙様式2-1（交付金）'!$R$39)</f>
        <v/>
      </c>
      <c r="BJ89" s="240" t="str">
        <f>IF(B89=0,"",'別紙様式2-1（交付金）'!$U$39)</f>
        <v/>
      </c>
      <c r="BK89" s="240" t="str">
        <f>IF(B89=0,"",'別紙様式2-1（交付金）'!$AA$39)</f>
        <v/>
      </c>
      <c r="BL89" s="244" t="str">
        <f>IF(B89=0,"",'別紙様式2-1（交付金）'!$AE$39)</f>
        <v/>
      </c>
      <c r="BM89" s="240" t="str">
        <f>IF(B89=0,"",'別紙様式2-1（交付金）'!$D$41)</f>
        <v/>
      </c>
      <c r="BN89" s="240" t="str">
        <f>IF(B89=0,"",'別紙様式2-1（交付金）'!$K$41)</f>
        <v/>
      </c>
      <c r="BO89" s="240" t="str">
        <f>IF(B89=0,"",'別紙様式2-1（交付金）'!$R$41)</f>
        <v/>
      </c>
      <c r="BP89" s="245" t="str">
        <f>IF(B89=0,"",'別紙様式2-1（交付金）'!$W$41)</f>
        <v/>
      </c>
      <c r="BQ89" s="245" t="str">
        <f>IF(B89=0,"",'別紙様式2-1（交付金）'!$D$43)</f>
        <v/>
      </c>
      <c r="BR89" s="240" t="str">
        <f>IF(B89=0,"",'別紙様式2-1（交付金）'!$D$44)</f>
        <v/>
      </c>
      <c r="BS89" s="240" t="str">
        <f>IF(B89=0,"",'別紙様式2-1（交付金）'!$D$45)</f>
        <v/>
      </c>
      <c r="BT89" s="239" t="str">
        <f>IF(B89=0,"",'別紙様式2-1（交付金）'!$L$44)</f>
        <v/>
      </c>
      <c r="BU89" s="240" t="str">
        <f>IF(B89=0,"",'別紙様式2-1（交付金）'!$AI$48)</f>
        <v/>
      </c>
      <c r="BV89" s="240" t="str">
        <f>IF(B89=0,"",'別紙様式2-1（交付金）'!$A$50)</f>
        <v/>
      </c>
      <c r="BW89" s="240" t="str">
        <f>IF(B89=0,"",'別紙様式2-1（交付金）'!$A$51)</f>
        <v/>
      </c>
      <c r="BX89" s="240" t="str">
        <f>IF(B89=0,"",'別紙様式2-1（交付金）'!$A$52)</f>
        <v/>
      </c>
      <c r="BY89" s="240" t="str">
        <f>IF(B89=0,"",'別紙様式2-1（交付金）'!$A$53)</f>
        <v/>
      </c>
      <c r="BZ89" s="240" t="str">
        <f>IF(B89=0,"",'別紙様式2-1（交付金）'!$A$54)</f>
        <v/>
      </c>
      <c r="CA89" s="240" t="str">
        <f>IF(B89=0,"",'別紙様式2-1（交付金）'!$A$55)</f>
        <v/>
      </c>
      <c r="CB89" s="240" t="str">
        <f>IF(B89=0,"",'別紙様式2-1（交付金）'!$A$56)</f>
        <v/>
      </c>
      <c r="CC89" s="240" t="str">
        <f>IF(B89=0,"",'別紙様式2-1（交付金）'!$A$57)</f>
        <v/>
      </c>
      <c r="CD89" s="240" t="str">
        <f>IF(B89=0,"",'別紙様式2-1（交付金）'!$A$58)</f>
        <v/>
      </c>
      <c r="CE89" s="240" t="str">
        <f>IF(B89=0,"",'別紙様式2-1（交付金）'!$AI$60)</f>
        <v/>
      </c>
      <c r="CF89" s="240" t="str">
        <f>IF(B89=0,"",'別紙様式2-1（交付金）'!$B$62)</f>
        <v/>
      </c>
      <c r="CG89" s="240" t="str">
        <f>IF(B89=0,"",'別紙様式2-1（交付金）'!$B$63)</f>
        <v/>
      </c>
      <c r="CH89" s="240" t="str">
        <f>IF(B89=0,"",'別紙様式2-1（交付金）'!$G$68)</f>
        <v/>
      </c>
      <c r="CI89" s="240" t="str">
        <f>IF(B89=0,"",'別紙様式2-1（交付金）'!$J$68)</f>
        <v/>
      </c>
      <c r="CJ89" s="240" t="str">
        <f>IF(B89=0,"",'別紙様式2-1（交付金）'!$AJ$77)</f>
        <v/>
      </c>
      <c r="CK89" s="240" t="str">
        <f>IF(B89=0,"",'別紙様式2-1（交付金）'!$AJ$80)</f>
        <v/>
      </c>
      <c r="CL89" s="240" t="str">
        <f>IF(B89=0,"",'別紙様式2-1（交付金）'!$AJ$81)</f>
        <v/>
      </c>
      <c r="CM89" s="240" t="str">
        <f>IF(B89=0,"",'別紙様式2-1（交付金）'!$AJ$84)</f>
        <v/>
      </c>
      <c r="CN89" s="240" t="str">
        <f>IF(B89=0,"",'別紙様式2-1（交付金）'!$AJ$87)</f>
        <v/>
      </c>
      <c r="CO89" s="240" t="str">
        <f>IF(B89=0,"",'別紙様式2-1（交付金）'!$AJ$90)</f>
        <v/>
      </c>
      <c r="CP89" s="240" t="str">
        <f>IF(B89=0,"",'別紙様式2-1（交付金）'!$AJ$91)</f>
        <v/>
      </c>
      <c r="CQ89" s="240" t="str">
        <f>IF(B89=0,"",'別紙様式2-1（交付金）'!$AJ$94)</f>
        <v/>
      </c>
      <c r="CR89" s="240" t="str">
        <f>IF(B89=0,"",'別紙様式2-1（交付金）'!$AJ$95)</f>
        <v/>
      </c>
      <c r="CS89" s="240" t="str">
        <f>IF(B89=0,"",'別紙様式2-1（交付金）'!$AJ$96)</f>
        <v/>
      </c>
    </row>
    <row r="90" spans="1:97">
      <c r="A90" s="239" t="str">
        <f t="shared" si="1"/>
        <v/>
      </c>
      <c r="B90" s="246">
        <f>IF(基本情報入力シート!C129=0,0,基本情報入力シート!C129)</f>
        <v>0</v>
      </c>
      <c r="C90" s="246" t="str">
        <f>IF(B90=0,"",'別紙様式2-2（交付金）'!C101)</f>
        <v/>
      </c>
      <c r="D90" s="246" t="str">
        <f>IF(B90=0,"",'別紙様式2-2（交付金）'!D101)</f>
        <v/>
      </c>
      <c r="E90" s="246" t="str">
        <f>IF(B90=0,"",'別紙様式2-2（交付金）'!E101)</f>
        <v/>
      </c>
      <c r="F90" s="246" t="str">
        <f>IF(B90=0,"",'別紙様式2-2（交付金）'!F101)</f>
        <v/>
      </c>
      <c r="G90" s="246" t="str">
        <f>IF(B90=0,"",'別紙様式2-2（交付金）'!G101)</f>
        <v/>
      </c>
      <c r="H90" s="247" t="str">
        <f>IF(B90=0,"",'別紙様式2-2（交付金）'!H101)</f>
        <v/>
      </c>
      <c r="I90" s="248" t="str">
        <f>IF(B90=0,"",'別紙様式2-2（交付金）'!I101)</f>
        <v/>
      </c>
      <c r="J90" s="249" t="str">
        <f>IF(B90=0,"",'別紙様式2-2（交付金）'!J101)</f>
        <v/>
      </c>
      <c r="K90" s="247" t="str">
        <f>IF(B90=0,"",'別紙様式2-2（交付金）'!N101)</f>
        <v/>
      </c>
      <c r="L90" s="247" t="str">
        <f>IF(B90=0,"",'別紙様式2-2（交付金）'!U101)</f>
        <v/>
      </c>
      <c r="M90" s="248" t="str">
        <f>IF(B90=0,"",'別紙様式2-2（交付金）'!W101)</f>
        <v/>
      </c>
      <c r="N90" s="248" t="str">
        <f>IF(B90=0,"",'別紙様式2-2（交付金）'!X101)</f>
        <v/>
      </c>
      <c r="O90" s="247" t="str">
        <f>IF(B90=0,"",'別紙様式2-2（交付金）'!Y101)</f>
        <v/>
      </c>
      <c r="P90" s="247" t="str">
        <f>IF(B90=0,"",'別紙様式2-2（交付金）'!Z101)</f>
        <v/>
      </c>
      <c r="Q90" s="237" t="str">
        <f>IF(B90=0,"",'別紙様式2-2（交付金）'!$F$5)</f>
        <v/>
      </c>
      <c r="R90" s="237" t="str">
        <f>IF(B90=0,"",'別紙様式2-2（交付金）'!$F$6)</f>
        <v/>
      </c>
      <c r="S90" s="238" t="str">
        <f>IF(B90=0,"",'別紙様式2-2（交付金）'!$AB$9)</f>
        <v/>
      </c>
      <c r="T90" s="238" t="str">
        <f>IF(B90=0,"",'別紙様式2-2（交付金）'!$AB$10)</f>
        <v/>
      </c>
      <c r="U90" s="238" t="str">
        <f>IF(B90=0,"",'別紙様式2-2（交付金）'!$AB$11)</f>
        <v/>
      </c>
      <c r="V90" s="238" t="str">
        <f>IF(B90=0,"",'別紙様式2-2（交付金）'!$AA$12)</f>
        <v/>
      </c>
      <c r="W90" s="239" t="str">
        <f>IF(B90=0,"",基本情報入力シート!$M$29)</f>
        <v/>
      </c>
      <c r="X90" s="239" t="str">
        <f>IF(B90=0,"",'別紙様式2-1（交付金）'!G$7)</f>
        <v/>
      </c>
      <c r="Y90" s="239" t="str">
        <f>IF(B90=0,"",'別紙様式2-1（交付金）'!$G$6)</f>
        <v/>
      </c>
      <c r="Z90" s="239" t="str">
        <f>IF(B90=0,"",'別紙様式2-1（交付金）'!$H$8)</f>
        <v/>
      </c>
      <c r="AA90" s="239" t="str">
        <f>IF(B90=0,"",'別紙様式2-1（交付金）'!$AE$1)</f>
        <v/>
      </c>
      <c r="AB90" s="239" t="str">
        <f>IF(B90=0,"",'別紙様式2-1（交付金）'!$G$9)</f>
        <v/>
      </c>
      <c r="AC90" s="239" t="str">
        <f>IF(B90=0,"",'別紙様式2-1（交付金）'!$G$10)</f>
        <v/>
      </c>
      <c r="AD90" s="240" t="str">
        <f>IF(B90=0,"",基本情報入力シート!$AB$40)</f>
        <v/>
      </c>
      <c r="AE90" s="239" t="str">
        <f>IF(B90=0,"",'別紙様式2-1（交付金）'!$S$69)</f>
        <v/>
      </c>
      <c r="AF90" s="239" t="str">
        <f>IF(B90=0,"",'別紙様式2-1（交付金）'!$Z$69)</f>
        <v/>
      </c>
      <c r="AG90" s="239" t="str">
        <f>IF(B90=0,"",'別紙様式2-1（交付金）'!$G$12)</f>
        <v/>
      </c>
      <c r="AH90" s="239" t="str">
        <f>IF(B90=0,"",'別紙様式2-1（交付金）'!$G$11)</f>
        <v/>
      </c>
      <c r="AI90" s="239" t="str">
        <f>IF(B90=0,"",'別紙様式2-1（交付金）'!$K$13)</f>
        <v/>
      </c>
      <c r="AJ90" s="239" t="str">
        <f>IF(B90=0,"",'別紙様式2-1（交付金）'!$Y$13)</f>
        <v/>
      </c>
      <c r="AK90" s="241" t="str">
        <f>IF(B90=0,"",'別紙様式2-1（交付金）'!$Z$16)</f>
        <v/>
      </c>
      <c r="AL90" s="241" t="str">
        <f>IF(B90=0,"",'別紙様式2-1（交付金）'!$Z$17)</f>
        <v/>
      </c>
      <c r="AM90" s="240" t="str">
        <f>IF(B90=0,"",'別紙様式2-1（交付金）'!$AJ$17)</f>
        <v/>
      </c>
      <c r="AN90" s="241" t="str">
        <f>IF(B90=0,"",'別紙様式2-1（交付金）'!$U$19)</f>
        <v/>
      </c>
      <c r="AO90" s="242" t="str">
        <f>IF(B90=0,"",'別紙様式2-1（交付金）'!$AC$19)</f>
        <v/>
      </c>
      <c r="AP90" s="240" t="str">
        <f>IF(B90=0,"",'別紙様式2-1（交付金）'!$AH$19)</f>
        <v/>
      </c>
      <c r="AQ90" s="241" t="str">
        <f>IF(B90=0,"",'別紙様式2-1（交付金）'!$U$20)</f>
        <v/>
      </c>
      <c r="AR90" s="241" t="str">
        <f>IF(B90=0,"",'別紙様式2-1（交付金）'!$U$21)</f>
        <v/>
      </c>
      <c r="AS90" s="241" t="str">
        <f>IF(B90=0,"",'別紙様式2-1（交付金）'!$N$22)</f>
        <v/>
      </c>
      <c r="AT90" s="241" t="str">
        <f>IF(B90=0,"",'別紙様式2-1（交付金）'!$N$23)</f>
        <v/>
      </c>
      <c r="AU90" s="242" t="str">
        <f>IF(B90=0,"",'別紙様式2-1（交付金）'!$V$23)</f>
        <v/>
      </c>
      <c r="AV90" s="241" t="str">
        <f>IF(B90=0,"",'別紙様式2-1（交付金）'!$Q$24)</f>
        <v/>
      </c>
      <c r="AW90" s="241" t="str">
        <f>IF(B90=0,"",'別紙様式2-1（交付金）'!$N$25)</f>
        <v/>
      </c>
      <c r="AX90" s="241" t="str">
        <f>IF(B90=0,"",'別紙様式2-1（交付金）'!$N$26)</f>
        <v/>
      </c>
      <c r="AY90" s="242" t="str">
        <f>IF(B90=0,"",'別紙様式2-1（交付金）'!$V$26)</f>
        <v/>
      </c>
      <c r="AZ90" s="241" t="str">
        <f>IF(B90=0,"",'別紙様式2-1（交付金）'!$Q$27)</f>
        <v/>
      </c>
      <c r="BA90" s="240" t="str">
        <f>IF(B90=0,"",'別紙様式2-1（交付金）'!$A$33)</f>
        <v/>
      </c>
      <c r="BB90" s="240" t="str">
        <f>IF(B90=0,"",'別紙様式2-1（交付金）'!$X$33)</f>
        <v/>
      </c>
      <c r="BC90" s="240" t="str">
        <f>IF(B90=0,"",'別紙様式2-1（交付金）'!$AI$37)</f>
        <v/>
      </c>
      <c r="BD90" s="240" t="str">
        <f>IF(B90=0,"",'別紙様式2-1（交付金）'!$H$38)</f>
        <v/>
      </c>
      <c r="BE90" s="240" t="str">
        <f>IF(B90=0,"",'別紙様式2-1（交付金）'!$M$38)</f>
        <v/>
      </c>
      <c r="BF90" s="243" t="str">
        <f>IF(B90=0,"",'別紙様式2-1（交付金）'!$U$38)</f>
        <v/>
      </c>
      <c r="BG90" s="243" t="str">
        <f>IF(B90=0,"",'別紙様式2-1（交付金）'!$H$39)</f>
        <v/>
      </c>
      <c r="BH90" s="240" t="str">
        <f>IF(B90=0,"",'別紙様式2-1（交付金）'!$M$39)</f>
        <v/>
      </c>
      <c r="BI90" s="240" t="str">
        <f>IF(B90=0,"",'別紙様式2-1（交付金）'!$R$39)</f>
        <v/>
      </c>
      <c r="BJ90" s="240" t="str">
        <f>IF(B90=0,"",'別紙様式2-1（交付金）'!$U$39)</f>
        <v/>
      </c>
      <c r="BK90" s="240" t="str">
        <f>IF(B90=0,"",'別紙様式2-1（交付金）'!$AA$39)</f>
        <v/>
      </c>
      <c r="BL90" s="244" t="str">
        <f>IF(B90=0,"",'別紙様式2-1（交付金）'!$AE$39)</f>
        <v/>
      </c>
      <c r="BM90" s="240" t="str">
        <f>IF(B90=0,"",'別紙様式2-1（交付金）'!$D$41)</f>
        <v/>
      </c>
      <c r="BN90" s="240" t="str">
        <f>IF(B90=0,"",'別紙様式2-1（交付金）'!$K$41)</f>
        <v/>
      </c>
      <c r="BO90" s="240" t="str">
        <f>IF(B90=0,"",'別紙様式2-1（交付金）'!$R$41)</f>
        <v/>
      </c>
      <c r="BP90" s="245" t="str">
        <f>IF(B90=0,"",'別紙様式2-1（交付金）'!$W$41)</f>
        <v/>
      </c>
      <c r="BQ90" s="245" t="str">
        <f>IF(B90=0,"",'別紙様式2-1（交付金）'!$D$43)</f>
        <v/>
      </c>
      <c r="BR90" s="240" t="str">
        <f>IF(B90=0,"",'別紙様式2-1（交付金）'!$D$44)</f>
        <v/>
      </c>
      <c r="BS90" s="240" t="str">
        <f>IF(B90=0,"",'別紙様式2-1（交付金）'!$D$45)</f>
        <v/>
      </c>
      <c r="BT90" s="239" t="str">
        <f>IF(B90=0,"",'別紙様式2-1（交付金）'!$L$44)</f>
        <v/>
      </c>
      <c r="BU90" s="240" t="str">
        <f>IF(B90=0,"",'別紙様式2-1（交付金）'!$AI$48)</f>
        <v/>
      </c>
      <c r="BV90" s="240" t="str">
        <f>IF(B90=0,"",'別紙様式2-1（交付金）'!$A$50)</f>
        <v/>
      </c>
      <c r="BW90" s="240" t="str">
        <f>IF(B90=0,"",'別紙様式2-1（交付金）'!$A$51)</f>
        <v/>
      </c>
      <c r="BX90" s="240" t="str">
        <f>IF(B90=0,"",'別紙様式2-1（交付金）'!$A$52)</f>
        <v/>
      </c>
      <c r="BY90" s="240" t="str">
        <f>IF(B90=0,"",'別紙様式2-1（交付金）'!$A$53)</f>
        <v/>
      </c>
      <c r="BZ90" s="240" t="str">
        <f>IF(B90=0,"",'別紙様式2-1（交付金）'!$A$54)</f>
        <v/>
      </c>
      <c r="CA90" s="240" t="str">
        <f>IF(B90=0,"",'別紙様式2-1（交付金）'!$A$55)</f>
        <v/>
      </c>
      <c r="CB90" s="240" t="str">
        <f>IF(B90=0,"",'別紙様式2-1（交付金）'!$A$56)</f>
        <v/>
      </c>
      <c r="CC90" s="240" t="str">
        <f>IF(B90=0,"",'別紙様式2-1（交付金）'!$A$57)</f>
        <v/>
      </c>
      <c r="CD90" s="240" t="str">
        <f>IF(B90=0,"",'別紙様式2-1（交付金）'!$A$58)</f>
        <v/>
      </c>
      <c r="CE90" s="240" t="str">
        <f>IF(B90=0,"",'別紙様式2-1（交付金）'!$AI$60)</f>
        <v/>
      </c>
      <c r="CF90" s="240" t="str">
        <f>IF(B90=0,"",'別紙様式2-1（交付金）'!$B$62)</f>
        <v/>
      </c>
      <c r="CG90" s="240" t="str">
        <f>IF(B90=0,"",'別紙様式2-1（交付金）'!$B$63)</f>
        <v/>
      </c>
      <c r="CH90" s="240" t="str">
        <f>IF(B90=0,"",'別紙様式2-1（交付金）'!$G$68)</f>
        <v/>
      </c>
      <c r="CI90" s="240" t="str">
        <f>IF(B90=0,"",'別紙様式2-1（交付金）'!$J$68)</f>
        <v/>
      </c>
      <c r="CJ90" s="240" t="str">
        <f>IF(B90=0,"",'別紙様式2-1（交付金）'!$AJ$77)</f>
        <v/>
      </c>
      <c r="CK90" s="240" t="str">
        <f>IF(B90=0,"",'別紙様式2-1（交付金）'!$AJ$80)</f>
        <v/>
      </c>
      <c r="CL90" s="240" t="str">
        <f>IF(B90=0,"",'別紙様式2-1（交付金）'!$AJ$81)</f>
        <v/>
      </c>
      <c r="CM90" s="240" t="str">
        <f>IF(B90=0,"",'別紙様式2-1（交付金）'!$AJ$84)</f>
        <v/>
      </c>
      <c r="CN90" s="240" t="str">
        <f>IF(B90=0,"",'別紙様式2-1（交付金）'!$AJ$87)</f>
        <v/>
      </c>
      <c r="CO90" s="240" t="str">
        <f>IF(B90=0,"",'別紙様式2-1（交付金）'!$AJ$90)</f>
        <v/>
      </c>
      <c r="CP90" s="240" t="str">
        <f>IF(B90=0,"",'別紙様式2-1（交付金）'!$AJ$91)</f>
        <v/>
      </c>
      <c r="CQ90" s="240" t="str">
        <f>IF(B90=0,"",'別紙様式2-1（交付金）'!$AJ$94)</f>
        <v/>
      </c>
      <c r="CR90" s="240" t="str">
        <f>IF(B90=0,"",'別紙様式2-1（交付金）'!$AJ$95)</f>
        <v/>
      </c>
      <c r="CS90" s="240" t="str">
        <f>IF(B90=0,"",'別紙様式2-1（交付金）'!$AJ$96)</f>
        <v/>
      </c>
    </row>
    <row r="91" spans="1:97">
      <c r="A91" s="239" t="str">
        <f t="shared" si="1"/>
        <v/>
      </c>
      <c r="B91" s="246">
        <f>IF(基本情報入力シート!C130=0,0,基本情報入力シート!C130)</f>
        <v>0</v>
      </c>
      <c r="C91" s="246" t="str">
        <f>IF(B91=0,"",'別紙様式2-2（交付金）'!C102)</f>
        <v/>
      </c>
      <c r="D91" s="246" t="str">
        <f>IF(B91=0,"",'別紙様式2-2（交付金）'!D102)</f>
        <v/>
      </c>
      <c r="E91" s="246" t="str">
        <f>IF(B91=0,"",'別紙様式2-2（交付金）'!E102)</f>
        <v/>
      </c>
      <c r="F91" s="246" t="str">
        <f>IF(B91=0,"",'別紙様式2-2（交付金）'!F102)</f>
        <v/>
      </c>
      <c r="G91" s="246" t="str">
        <f>IF(B91=0,"",'別紙様式2-2（交付金）'!G102)</f>
        <v/>
      </c>
      <c r="H91" s="247" t="str">
        <f>IF(B91=0,"",'別紙様式2-2（交付金）'!H102)</f>
        <v/>
      </c>
      <c r="I91" s="248" t="str">
        <f>IF(B91=0,"",'別紙様式2-2（交付金）'!I102)</f>
        <v/>
      </c>
      <c r="J91" s="249" t="str">
        <f>IF(B91=0,"",'別紙様式2-2（交付金）'!J102)</f>
        <v/>
      </c>
      <c r="K91" s="247" t="str">
        <f>IF(B91=0,"",'別紙様式2-2（交付金）'!N102)</f>
        <v/>
      </c>
      <c r="L91" s="247" t="str">
        <f>IF(B91=0,"",'別紙様式2-2（交付金）'!U102)</f>
        <v/>
      </c>
      <c r="M91" s="248" t="str">
        <f>IF(B91=0,"",'別紙様式2-2（交付金）'!W102)</f>
        <v/>
      </c>
      <c r="N91" s="248" t="str">
        <f>IF(B91=0,"",'別紙様式2-2（交付金）'!X102)</f>
        <v/>
      </c>
      <c r="O91" s="247" t="str">
        <f>IF(B91=0,"",'別紙様式2-2（交付金）'!Y102)</f>
        <v/>
      </c>
      <c r="P91" s="247" t="str">
        <f>IF(B91=0,"",'別紙様式2-2（交付金）'!Z102)</f>
        <v/>
      </c>
      <c r="Q91" s="237" t="str">
        <f>IF(B91=0,"",'別紙様式2-2（交付金）'!$F$5)</f>
        <v/>
      </c>
      <c r="R91" s="237" t="str">
        <f>IF(B91=0,"",'別紙様式2-2（交付金）'!$F$6)</f>
        <v/>
      </c>
      <c r="S91" s="238" t="str">
        <f>IF(B91=0,"",'別紙様式2-2（交付金）'!$AB$9)</f>
        <v/>
      </c>
      <c r="T91" s="238" t="str">
        <f>IF(B91=0,"",'別紙様式2-2（交付金）'!$AB$10)</f>
        <v/>
      </c>
      <c r="U91" s="238" t="str">
        <f>IF(B91=0,"",'別紙様式2-2（交付金）'!$AB$11)</f>
        <v/>
      </c>
      <c r="V91" s="238" t="str">
        <f>IF(B91=0,"",'別紙様式2-2（交付金）'!$AA$12)</f>
        <v/>
      </c>
      <c r="W91" s="239" t="str">
        <f>IF(B91=0,"",基本情報入力シート!$M$29)</f>
        <v/>
      </c>
      <c r="X91" s="239" t="str">
        <f>IF(B91=0,"",'別紙様式2-1（交付金）'!G$7)</f>
        <v/>
      </c>
      <c r="Y91" s="239" t="str">
        <f>IF(B91=0,"",'別紙様式2-1（交付金）'!$G$6)</f>
        <v/>
      </c>
      <c r="Z91" s="239" t="str">
        <f>IF(B91=0,"",'別紙様式2-1（交付金）'!$H$8)</f>
        <v/>
      </c>
      <c r="AA91" s="239" t="str">
        <f>IF(B91=0,"",'別紙様式2-1（交付金）'!$AE$1)</f>
        <v/>
      </c>
      <c r="AB91" s="239" t="str">
        <f>IF(B91=0,"",'別紙様式2-1（交付金）'!$G$9)</f>
        <v/>
      </c>
      <c r="AC91" s="239" t="str">
        <f>IF(B91=0,"",'別紙様式2-1（交付金）'!$G$10)</f>
        <v/>
      </c>
      <c r="AD91" s="240" t="str">
        <f>IF(B91=0,"",基本情報入力シート!$AB$40)</f>
        <v/>
      </c>
      <c r="AE91" s="239" t="str">
        <f>IF(B91=0,"",'別紙様式2-1（交付金）'!$S$69)</f>
        <v/>
      </c>
      <c r="AF91" s="239" t="str">
        <f>IF(B91=0,"",'別紙様式2-1（交付金）'!$Z$69)</f>
        <v/>
      </c>
      <c r="AG91" s="239" t="str">
        <f>IF(B91=0,"",'別紙様式2-1（交付金）'!$G$12)</f>
        <v/>
      </c>
      <c r="AH91" s="239" t="str">
        <f>IF(B91=0,"",'別紙様式2-1（交付金）'!$G$11)</f>
        <v/>
      </c>
      <c r="AI91" s="239" t="str">
        <f>IF(B91=0,"",'別紙様式2-1（交付金）'!$K$13)</f>
        <v/>
      </c>
      <c r="AJ91" s="239" t="str">
        <f>IF(B91=0,"",'別紙様式2-1（交付金）'!$Y$13)</f>
        <v/>
      </c>
      <c r="AK91" s="241" t="str">
        <f>IF(B91=0,"",'別紙様式2-1（交付金）'!$Z$16)</f>
        <v/>
      </c>
      <c r="AL91" s="241" t="str">
        <f>IF(B91=0,"",'別紙様式2-1（交付金）'!$Z$17)</f>
        <v/>
      </c>
      <c r="AM91" s="240" t="str">
        <f>IF(B91=0,"",'別紙様式2-1（交付金）'!$AJ$17)</f>
        <v/>
      </c>
      <c r="AN91" s="241" t="str">
        <f>IF(B91=0,"",'別紙様式2-1（交付金）'!$U$19)</f>
        <v/>
      </c>
      <c r="AO91" s="242" t="str">
        <f>IF(B91=0,"",'別紙様式2-1（交付金）'!$AC$19)</f>
        <v/>
      </c>
      <c r="AP91" s="240" t="str">
        <f>IF(B91=0,"",'別紙様式2-1（交付金）'!$AH$19)</f>
        <v/>
      </c>
      <c r="AQ91" s="241" t="str">
        <f>IF(B91=0,"",'別紙様式2-1（交付金）'!$U$20)</f>
        <v/>
      </c>
      <c r="AR91" s="241" t="str">
        <f>IF(B91=0,"",'別紙様式2-1（交付金）'!$U$21)</f>
        <v/>
      </c>
      <c r="AS91" s="241" t="str">
        <f>IF(B91=0,"",'別紙様式2-1（交付金）'!$N$22)</f>
        <v/>
      </c>
      <c r="AT91" s="241" t="str">
        <f>IF(B91=0,"",'別紙様式2-1（交付金）'!$N$23)</f>
        <v/>
      </c>
      <c r="AU91" s="242" t="str">
        <f>IF(B91=0,"",'別紙様式2-1（交付金）'!$V$23)</f>
        <v/>
      </c>
      <c r="AV91" s="241" t="str">
        <f>IF(B91=0,"",'別紙様式2-1（交付金）'!$Q$24)</f>
        <v/>
      </c>
      <c r="AW91" s="241" t="str">
        <f>IF(B91=0,"",'別紙様式2-1（交付金）'!$N$25)</f>
        <v/>
      </c>
      <c r="AX91" s="241" t="str">
        <f>IF(B91=0,"",'別紙様式2-1（交付金）'!$N$26)</f>
        <v/>
      </c>
      <c r="AY91" s="242" t="str">
        <f>IF(B91=0,"",'別紙様式2-1（交付金）'!$V$26)</f>
        <v/>
      </c>
      <c r="AZ91" s="241" t="str">
        <f>IF(B91=0,"",'別紙様式2-1（交付金）'!$Q$27)</f>
        <v/>
      </c>
      <c r="BA91" s="240" t="str">
        <f>IF(B91=0,"",'別紙様式2-1（交付金）'!$A$33)</f>
        <v/>
      </c>
      <c r="BB91" s="240" t="str">
        <f>IF(B91=0,"",'別紙様式2-1（交付金）'!$X$33)</f>
        <v/>
      </c>
      <c r="BC91" s="240" t="str">
        <f>IF(B91=0,"",'別紙様式2-1（交付金）'!$AI$37)</f>
        <v/>
      </c>
      <c r="BD91" s="240" t="str">
        <f>IF(B91=0,"",'別紙様式2-1（交付金）'!$H$38)</f>
        <v/>
      </c>
      <c r="BE91" s="240" t="str">
        <f>IF(B91=0,"",'別紙様式2-1（交付金）'!$M$38)</f>
        <v/>
      </c>
      <c r="BF91" s="243" t="str">
        <f>IF(B91=0,"",'別紙様式2-1（交付金）'!$U$38)</f>
        <v/>
      </c>
      <c r="BG91" s="243" t="str">
        <f>IF(B91=0,"",'別紙様式2-1（交付金）'!$H$39)</f>
        <v/>
      </c>
      <c r="BH91" s="240" t="str">
        <f>IF(B91=0,"",'別紙様式2-1（交付金）'!$M$39)</f>
        <v/>
      </c>
      <c r="BI91" s="240" t="str">
        <f>IF(B91=0,"",'別紙様式2-1（交付金）'!$R$39)</f>
        <v/>
      </c>
      <c r="BJ91" s="240" t="str">
        <f>IF(B91=0,"",'別紙様式2-1（交付金）'!$U$39)</f>
        <v/>
      </c>
      <c r="BK91" s="240" t="str">
        <f>IF(B91=0,"",'別紙様式2-1（交付金）'!$AA$39)</f>
        <v/>
      </c>
      <c r="BL91" s="244" t="str">
        <f>IF(B91=0,"",'別紙様式2-1（交付金）'!$AE$39)</f>
        <v/>
      </c>
      <c r="BM91" s="240" t="str">
        <f>IF(B91=0,"",'別紙様式2-1（交付金）'!$D$41)</f>
        <v/>
      </c>
      <c r="BN91" s="240" t="str">
        <f>IF(B91=0,"",'別紙様式2-1（交付金）'!$K$41)</f>
        <v/>
      </c>
      <c r="BO91" s="240" t="str">
        <f>IF(B91=0,"",'別紙様式2-1（交付金）'!$R$41)</f>
        <v/>
      </c>
      <c r="BP91" s="245" t="str">
        <f>IF(B91=0,"",'別紙様式2-1（交付金）'!$W$41)</f>
        <v/>
      </c>
      <c r="BQ91" s="245" t="str">
        <f>IF(B91=0,"",'別紙様式2-1（交付金）'!$D$43)</f>
        <v/>
      </c>
      <c r="BR91" s="240" t="str">
        <f>IF(B91=0,"",'別紙様式2-1（交付金）'!$D$44)</f>
        <v/>
      </c>
      <c r="BS91" s="240" t="str">
        <f>IF(B91=0,"",'別紙様式2-1（交付金）'!$D$45)</f>
        <v/>
      </c>
      <c r="BT91" s="239" t="str">
        <f>IF(B91=0,"",'別紙様式2-1（交付金）'!$L$44)</f>
        <v/>
      </c>
      <c r="BU91" s="240" t="str">
        <f>IF(B91=0,"",'別紙様式2-1（交付金）'!$AI$48)</f>
        <v/>
      </c>
      <c r="BV91" s="240" t="str">
        <f>IF(B91=0,"",'別紙様式2-1（交付金）'!$A$50)</f>
        <v/>
      </c>
      <c r="BW91" s="240" t="str">
        <f>IF(B91=0,"",'別紙様式2-1（交付金）'!$A$51)</f>
        <v/>
      </c>
      <c r="BX91" s="240" t="str">
        <f>IF(B91=0,"",'別紙様式2-1（交付金）'!$A$52)</f>
        <v/>
      </c>
      <c r="BY91" s="240" t="str">
        <f>IF(B91=0,"",'別紙様式2-1（交付金）'!$A$53)</f>
        <v/>
      </c>
      <c r="BZ91" s="240" t="str">
        <f>IF(B91=0,"",'別紙様式2-1（交付金）'!$A$54)</f>
        <v/>
      </c>
      <c r="CA91" s="240" t="str">
        <f>IF(B91=0,"",'別紙様式2-1（交付金）'!$A$55)</f>
        <v/>
      </c>
      <c r="CB91" s="240" t="str">
        <f>IF(B91=0,"",'別紙様式2-1（交付金）'!$A$56)</f>
        <v/>
      </c>
      <c r="CC91" s="240" t="str">
        <f>IF(B91=0,"",'別紙様式2-1（交付金）'!$A$57)</f>
        <v/>
      </c>
      <c r="CD91" s="240" t="str">
        <f>IF(B91=0,"",'別紙様式2-1（交付金）'!$A$58)</f>
        <v/>
      </c>
      <c r="CE91" s="240" t="str">
        <f>IF(B91=0,"",'別紙様式2-1（交付金）'!$AI$60)</f>
        <v/>
      </c>
      <c r="CF91" s="240" t="str">
        <f>IF(B91=0,"",'別紙様式2-1（交付金）'!$B$62)</f>
        <v/>
      </c>
      <c r="CG91" s="240" t="str">
        <f>IF(B91=0,"",'別紙様式2-1（交付金）'!$B$63)</f>
        <v/>
      </c>
      <c r="CH91" s="240" t="str">
        <f>IF(B91=0,"",'別紙様式2-1（交付金）'!$G$68)</f>
        <v/>
      </c>
      <c r="CI91" s="240" t="str">
        <f>IF(B91=0,"",'別紙様式2-1（交付金）'!$J$68)</f>
        <v/>
      </c>
      <c r="CJ91" s="240" t="str">
        <f>IF(B91=0,"",'別紙様式2-1（交付金）'!$AJ$77)</f>
        <v/>
      </c>
      <c r="CK91" s="240" t="str">
        <f>IF(B91=0,"",'別紙様式2-1（交付金）'!$AJ$80)</f>
        <v/>
      </c>
      <c r="CL91" s="240" t="str">
        <f>IF(B91=0,"",'別紙様式2-1（交付金）'!$AJ$81)</f>
        <v/>
      </c>
      <c r="CM91" s="240" t="str">
        <f>IF(B91=0,"",'別紙様式2-1（交付金）'!$AJ$84)</f>
        <v/>
      </c>
      <c r="CN91" s="240" t="str">
        <f>IF(B91=0,"",'別紙様式2-1（交付金）'!$AJ$87)</f>
        <v/>
      </c>
      <c r="CO91" s="240" t="str">
        <f>IF(B91=0,"",'別紙様式2-1（交付金）'!$AJ$90)</f>
        <v/>
      </c>
      <c r="CP91" s="240" t="str">
        <f>IF(B91=0,"",'別紙様式2-1（交付金）'!$AJ$91)</f>
        <v/>
      </c>
      <c r="CQ91" s="240" t="str">
        <f>IF(B91=0,"",'別紙様式2-1（交付金）'!$AJ$94)</f>
        <v/>
      </c>
      <c r="CR91" s="240" t="str">
        <f>IF(B91=0,"",'別紙様式2-1（交付金）'!$AJ$95)</f>
        <v/>
      </c>
      <c r="CS91" s="240" t="str">
        <f>IF(B91=0,"",'別紙様式2-1（交付金）'!$AJ$96)</f>
        <v/>
      </c>
    </row>
    <row r="92" spans="1:97">
      <c r="A92" s="239" t="str">
        <f t="shared" si="1"/>
        <v/>
      </c>
      <c r="B92" s="246">
        <f>IF(基本情報入力シート!C131=0,0,基本情報入力シート!C131)</f>
        <v>0</v>
      </c>
      <c r="C92" s="246" t="str">
        <f>IF(B92=0,"",'別紙様式2-2（交付金）'!C103)</f>
        <v/>
      </c>
      <c r="D92" s="246" t="str">
        <f>IF(B92=0,"",'別紙様式2-2（交付金）'!D103)</f>
        <v/>
      </c>
      <c r="E92" s="246" t="str">
        <f>IF(B92=0,"",'別紙様式2-2（交付金）'!E103)</f>
        <v/>
      </c>
      <c r="F92" s="246" t="str">
        <f>IF(B92=0,"",'別紙様式2-2（交付金）'!F103)</f>
        <v/>
      </c>
      <c r="G92" s="246" t="str">
        <f>IF(B92=0,"",'別紙様式2-2（交付金）'!G103)</f>
        <v/>
      </c>
      <c r="H92" s="247" t="str">
        <f>IF(B92=0,"",'別紙様式2-2（交付金）'!H103)</f>
        <v/>
      </c>
      <c r="I92" s="248" t="str">
        <f>IF(B92=0,"",'別紙様式2-2（交付金）'!I103)</f>
        <v/>
      </c>
      <c r="J92" s="249" t="str">
        <f>IF(B92=0,"",'別紙様式2-2（交付金）'!J103)</f>
        <v/>
      </c>
      <c r="K92" s="247" t="str">
        <f>IF(B92=0,"",'別紙様式2-2（交付金）'!N103)</f>
        <v/>
      </c>
      <c r="L92" s="247" t="str">
        <f>IF(B92=0,"",'別紙様式2-2（交付金）'!U103)</f>
        <v/>
      </c>
      <c r="M92" s="248" t="str">
        <f>IF(B92=0,"",'別紙様式2-2（交付金）'!W103)</f>
        <v/>
      </c>
      <c r="N92" s="248" t="str">
        <f>IF(B92=0,"",'別紙様式2-2（交付金）'!X103)</f>
        <v/>
      </c>
      <c r="O92" s="247" t="str">
        <f>IF(B92=0,"",'別紙様式2-2（交付金）'!Y103)</f>
        <v/>
      </c>
      <c r="P92" s="247" t="str">
        <f>IF(B92=0,"",'別紙様式2-2（交付金）'!Z103)</f>
        <v/>
      </c>
      <c r="Q92" s="237" t="str">
        <f>IF(B92=0,"",'別紙様式2-2（交付金）'!$F$5)</f>
        <v/>
      </c>
      <c r="R92" s="237" t="str">
        <f>IF(B92=0,"",'別紙様式2-2（交付金）'!$F$6)</f>
        <v/>
      </c>
      <c r="S92" s="238" t="str">
        <f>IF(B92=0,"",'別紙様式2-2（交付金）'!$AB$9)</f>
        <v/>
      </c>
      <c r="T92" s="238" t="str">
        <f>IF(B92=0,"",'別紙様式2-2（交付金）'!$AB$10)</f>
        <v/>
      </c>
      <c r="U92" s="238" t="str">
        <f>IF(B92=0,"",'別紙様式2-2（交付金）'!$AB$11)</f>
        <v/>
      </c>
      <c r="V92" s="238" t="str">
        <f>IF(B92=0,"",'別紙様式2-2（交付金）'!$AA$12)</f>
        <v/>
      </c>
      <c r="W92" s="239" t="str">
        <f>IF(B92=0,"",基本情報入力シート!$M$29)</f>
        <v/>
      </c>
      <c r="X92" s="239" t="str">
        <f>IF(B92=0,"",'別紙様式2-1（交付金）'!G$7)</f>
        <v/>
      </c>
      <c r="Y92" s="239" t="str">
        <f>IF(B92=0,"",'別紙様式2-1（交付金）'!$G$6)</f>
        <v/>
      </c>
      <c r="Z92" s="239" t="str">
        <f>IF(B92=0,"",'別紙様式2-1（交付金）'!$H$8)</f>
        <v/>
      </c>
      <c r="AA92" s="239" t="str">
        <f>IF(B92=0,"",'別紙様式2-1（交付金）'!$AE$1)</f>
        <v/>
      </c>
      <c r="AB92" s="239" t="str">
        <f>IF(B92=0,"",'別紙様式2-1（交付金）'!$G$9)</f>
        <v/>
      </c>
      <c r="AC92" s="239" t="str">
        <f>IF(B92=0,"",'別紙様式2-1（交付金）'!$G$10)</f>
        <v/>
      </c>
      <c r="AD92" s="240" t="str">
        <f>IF(B92=0,"",基本情報入力シート!$AB$40)</f>
        <v/>
      </c>
      <c r="AE92" s="239" t="str">
        <f>IF(B92=0,"",'別紙様式2-1（交付金）'!$S$69)</f>
        <v/>
      </c>
      <c r="AF92" s="239" t="str">
        <f>IF(B92=0,"",'別紙様式2-1（交付金）'!$Z$69)</f>
        <v/>
      </c>
      <c r="AG92" s="239" t="str">
        <f>IF(B92=0,"",'別紙様式2-1（交付金）'!$G$12)</f>
        <v/>
      </c>
      <c r="AH92" s="239" t="str">
        <f>IF(B92=0,"",'別紙様式2-1（交付金）'!$G$11)</f>
        <v/>
      </c>
      <c r="AI92" s="239" t="str">
        <f>IF(B92=0,"",'別紙様式2-1（交付金）'!$K$13)</f>
        <v/>
      </c>
      <c r="AJ92" s="239" t="str">
        <f>IF(B92=0,"",'別紙様式2-1（交付金）'!$Y$13)</f>
        <v/>
      </c>
      <c r="AK92" s="241" t="str">
        <f>IF(B92=0,"",'別紙様式2-1（交付金）'!$Z$16)</f>
        <v/>
      </c>
      <c r="AL92" s="241" t="str">
        <f>IF(B92=0,"",'別紙様式2-1（交付金）'!$Z$17)</f>
        <v/>
      </c>
      <c r="AM92" s="240" t="str">
        <f>IF(B92=0,"",'別紙様式2-1（交付金）'!$AJ$17)</f>
        <v/>
      </c>
      <c r="AN92" s="241" t="str">
        <f>IF(B92=0,"",'別紙様式2-1（交付金）'!$U$19)</f>
        <v/>
      </c>
      <c r="AO92" s="242" t="str">
        <f>IF(B92=0,"",'別紙様式2-1（交付金）'!$AC$19)</f>
        <v/>
      </c>
      <c r="AP92" s="240" t="str">
        <f>IF(B92=0,"",'別紙様式2-1（交付金）'!$AH$19)</f>
        <v/>
      </c>
      <c r="AQ92" s="241" t="str">
        <f>IF(B92=0,"",'別紙様式2-1（交付金）'!$U$20)</f>
        <v/>
      </c>
      <c r="AR92" s="241" t="str">
        <f>IF(B92=0,"",'別紙様式2-1（交付金）'!$U$21)</f>
        <v/>
      </c>
      <c r="AS92" s="241" t="str">
        <f>IF(B92=0,"",'別紙様式2-1（交付金）'!$N$22)</f>
        <v/>
      </c>
      <c r="AT92" s="241" t="str">
        <f>IF(B92=0,"",'別紙様式2-1（交付金）'!$N$23)</f>
        <v/>
      </c>
      <c r="AU92" s="242" t="str">
        <f>IF(B92=0,"",'別紙様式2-1（交付金）'!$V$23)</f>
        <v/>
      </c>
      <c r="AV92" s="241" t="str">
        <f>IF(B92=0,"",'別紙様式2-1（交付金）'!$Q$24)</f>
        <v/>
      </c>
      <c r="AW92" s="241" t="str">
        <f>IF(B92=0,"",'別紙様式2-1（交付金）'!$N$25)</f>
        <v/>
      </c>
      <c r="AX92" s="241" t="str">
        <f>IF(B92=0,"",'別紙様式2-1（交付金）'!$N$26)</f>
        <v/>
      </c>
      <c r="AY92" s="242" t="str">
        <f>IF(B92=0,"",'別紙様式2-1（交付金）'!$V$26)</f>
        <v/>
      </c>
      <c r="AZ92" s="241" t="str">
        <f>IF(B92=0,"",'別紙様式2-1（交付金）'!$Q$27)</f>
        <v/>
      </c>
      <c r="BA92" s="240" t="str">
        <f>IF(B92=0,"",'別紙様式2-1（交付金）'!$A$33)</f>
        <v/>
      </c>
      <c r="BB92" s="240" t="str">
        <f>IF(B92=0,"",'別紙様式2-1（交付金）'!$X$33)</f>
        <v/>
      </c>
      <c r="BC92" s="240" t="str">
        <f>IF(B92=0,"",'別紙様式2-1（交付金）'!$AI$37)</f>
        <v/>
      </c>
      <c r="BD92" s="240" t="str">
        <f>IF(B92=0,"",'別紙様式2-1（交付金）'!$H$38)</f>
        <v/>
      </c>
      <c r="BE92" s="240" t="str">
        <f>IF(B92=0,"",'別紙様式2-1（交付金）'!$M$38)</f>
        <v/>
      </c>
      <c r="BF92" s="243" t="str">
        <f>IF(B92=0,"",'別紙様式2-1（交付金）'!$U$38)</f>
        <v/>
      </c>
      <c r="BG92" s="243" t="str">
        <f>IF(B92=0,"",'別紙様式2-1（交付金）'!$H$39)</f>
        <v/>
      </c>
      <c r="BH92" s="240" t="str">
        <f>IF(B92=0,"",'別紙様式2-1（交付金）'!$M$39)</f>
        <v/>
      </c>
      <c r="BI92" s="240" t="str">
        <f>IF(B92=0,"",'別紙様式2-1（交付金）'!$R$39)</f>
        <v/>
      </c>
      <c r="BJ92" s="240" t="str">
        <f>IF(B92=0,"",'別紙様式2-1（交付金）'!$U$39)</f>
        <v/>
      </c>
      <c r="BK92" s="240" t="str">
        <f>IF(B92=0,"",'別紙様式2-1（交付金）'!$AA$39)</f>
        <v/>
      </c>
      <c r="BL92" s="244" t="str">
        <f>IF(B92=0,"",'別紙様式2-1（交付金）'!$AE$39)</f>
        <v/>
      </c>
      <c r="BM92" s="240" t="str">
        <f>IF(B92=0,"",'別紙様式2-1（交付金）'!$D$41)</f>
        <v/>
      </c>
      <c r="BN92" s="240" t="str">
        <f>IF(B92=0,"",'別紙様式2-1（交付金）'!$K$41)</f>
        <v/>
      </c>
      <c r="BO92" s="240" t="str">
        <f>IF(B92=0,"",'別紙様式2-1（交付金）'!$R$41)</f>
        <v/>
      </c>
      <c r="BP92" s="245" t="str">
        <f>IF(B92=0,"",'別紙様式2-1（交付金）'!$W$41)</f>
        <v/>
      </c>
      <c r="BQ92" s="245" t="str">
        <f>IF(B92=0,"",'別紙様式2-1（交付金）'!$D$43)</f>
        <v/>
      </c>
      <c r="BR92" s="240" t="str">
        <f>IF(B92=0,"",'別紙様式2-1（交付金）'!$D$44)</f>
        <v/>
      </c>
      <c r="BS92" s="240" t="str">
        <f>IF(B92=0,"",'別紙様式2-1（交付金）'!$D$45)</f>
        <v/>
      </c>
      <c r="BT92" s="239" t="str">
        <f>IF(B92=0,"",'別紙様式2-1（交付金）'!$L$44)</f>
        <v/>
      </c>
      <c r="BU92" s="240" t="str">
        <f>IF(B92=0,"",'別紙様式2-1（交付金）'!$AI$48)</f>
        <v/>
      </c>
      <c r="BV92" s="240" t="str">
        <f>IF(B92=0,"",'別紙様式2-1（交付金）'!$A$50)</f>
        <v/>
      </c>
      <c r="BW92" s="240" t="str">
        <f>IF(B92=0,"",'別紙様式2-1（交付金）'!$A$51)</f>
        <v/>
      </c>
      <c r="BX92" s="240" t="str">
        <f>IF(B92=0,"",'別紙様式2-1（交付金）'!$A$52)</f>
        <v/>
      </c>
      <c r="BY92" s="240" t="str">
        <f>IF(B92=0,"",'別紙様式2-1（交付金）'!$A$53)</f>
        <v/>
      </c>
      <c r="BZ92" s="240" t="str">
        <f>IF(B92=0,"",'別紙様式2-1（交付金）'!$A$54)</f>
        <v/>
      </c>
      <c r="CA92" s="240" t="str">
        <f>IF(B92=0,"",'別紙様式2-1（交付金）'!$A$55)</f>
        <v/>
      </c>
      <c r="CB92" s="240" t="str">
        <f>IF(B92=0,"",'別紙様式2-1（交付金）'!$A$56)</f>
        <v/>
      </c>
      <c r="CC92" s="240" t="str">
        <f>IF(B92=0,"",'別紙様式2-1（交付金）'!$A$57)</f>
        <v/>
      </c>
      <c r="CD92" s="240" t="str">
        <f>IF(B92=0,"",'別紙様式2-1（交付金）'!$A$58)</f>
        <v/>
      </c>
      <c r="CE92" s="240" t="str">
        <f>IF(B92=0,"",'別紙様式2-1（交付金）'!$AI$60)</f>
        <v/>
      </c>
      <c r="CF92" s="240" t="str">
        <f>IF(B92=0,"",'別紙様式2-1（交付金）'!$B$62)</f>
        <v/>
      </c>
      <c r="CG92" s="240" t="str">
        <f>IF(B92=0,"",'別紙様式2-1（交付金）'!$B$63)</f>
        <v/>
      </c>
      <c r="CH92" s="240" t="str">
        <f>IF(B92=0,"",'別紙様式2-1（交付金）'!$G$68)</f>
        <v/>
      </c>
      <c r="CI92" s="240" t="str">
        <f>IF(B92=0,"",'別紙様式2-1（交付金）'!$J$68)</f>
        <v/>
      </c>
      <c r="CJ92" s="240" t="str">
        <f>IF(B92=0,"",'別紙様式2-1（交付金）'!$AJ$77)</f>
        <v/>
      </c>
      <c r="CK92" s="240" t="str">
        <f>IF(B92=0,"",'別紙様式2-1（交付金）'!$AJ$80)</f>
        <v/>
      </c>
      <c r="CL92" s="240" t="str">
        <f>IF(B92=0,"",'別紙様式2-1（交付金）'!$AJ$81)</f>
        <v/>
      </c>
      <c r="CM92" s="240" t="str">
        <f>IF(B92=0,"",'別紙様式2-1（交付金）'!$AJ$84)</f>
        <v/>
      </c>
      <c r="CN92" s="240" t="str">
        <f>IF(B92=0,"",'別紙様式2-1（交付金）'!$AJ$87)</f>
        <v/>
      </c>
      <c r="CO92" s="240" t="str">
        <f>IF(B92=0,"",'別紙様式2-1（交付金）'!$AJ$90)</f>
        <v/>
      </c>
      <c r="CP92" s="240" t="str">
        <f>IF(B92=0,"",'別紙様式2-1（交付金）'!$AJ$91)</f>
        <v/>
      </c>
      <c r="CQ92" s="240" t="str">
        <f>IF(B92=0,"",'別紙様式2-1（交付金）'!$AJ$94)</f>
        <v/>
      </c>
      <c r="CR92" s="240" t="str">
        <f>IF(B92=0,"",'別紙様式2-1（交付金）'!$AJ$95)</f>
        <v/>
      </c>
      <c r="CS92" s="240" t="str">
        <f>IF(B92=0,"",'別紙様式2-1（交付金）'!$AJ$96)</f>
        <v/>
      </c>
    </row>
    <row r="93" spans="1:97">
      <c r="A93" s="239" t="str">
        <f t="shared" si="1"/>
        <v/>
      </c>
      <c r="B93" s="246">
        <f>IF(基本情報入力シート!C132=0,0,基本情報入力シート!C132)</f>
        <v>0</v>
      </c>
      <c r="C93" s="246" t="str">
        <f>IF(B93=0,"",'別紙様式2-2（交付金）'!C104)</f>
        <v/>
      </c>
      <c r="D93" s="246" t="str">
        <f>IF(B93=0,"",'別紙様式2-2（交付金）'!D104)</f>
        <v/>
      </c>
      <c r="E93" s="246" t="str">
        <f>IF(B93=0,"",'別紙様式2-2（交付金）'!E104)</f>
        <v/>
      </c>
      <c r="F93" s="246" t="str">
        <f>IF(B93=0,"",'別紙様式2-2（交付金）'!F104)</f>
        <v/>
      </c>
      <c r="G93" s="246" t="str">
        <f>IF(B93=0,"",'別紙様式2-2（交付金）'!G104)</f>
        <v/>
      </c>
      <c r="H93" s="247" t="str">
        <f>IF(B93=0,"",'別紙様式2-2（交付金）'!H104)</f>
        <v/>
      </c>
      <c r="I93" s="248" t="str">
        <f>IF(B93=0,"",'別紙様式2-2（交付金）'!I104)</f>
        <v/>
      </c>
      <c r="J93" s="249" t="str">
        <f>IF(B93=0,"",'別紙様式2-2（交付金）'!J104)</f>
        <v/>
      </c>
      <c r="K93" s="247" t="str">
        <f>IF(B93=0,"",'別紙様式2-2（交付金）'!N104)</f>
        <v/>
      </c>
      <c r="L93" s="247" t="str">
        <f>IF(B93=0,"",'別紙様式2-2（交付金）'!U104)</f>
        <v/>
      </c>
      <c r="M93" s="248" t="str">
        <f>IF(B93=0,"",'別紙様式2-2（交付金）'!W104)</f>
        <v/>
      </c>
      <c r="N93" s="248" t="str">
        <f>IF(B93=0,"",'別紙様式2-2（交付金）'!X104)</f>
        <v/>
      </c>
      <c r="O93" s="247" t="str">
        <f>IF(B93=0,"",'別紙様式2-2（交付金）'!Y104)</f>
        <v/>
      </c>
      <c r="P93" s="247" t="str">
        <f>IF(B93=0,"",'別紙様式2-2（交付金）'!Z104)</f>
        <v/>
      </c>
      <c r="Q93" s="237" t="str">
        <f>IF(B93=0,"",'別紙様式2-2（交付金）'!$F$5)</f>
        <v/>
      </c>
      <c r="R93" s="237" t="str">
        <f>IF(B93=0,"",'別紙様式2-2（交付金）'!$F$6)</f>
        <v/>
      </c>
      <c r="S93" s="238" t="str">
        <f>IF(B93=0,"",'別紙様式2-2（交付金）'!$AB$9)</f>
        <v/>
      </c>
      <c r="T93" s="238" t="str">
        <f>IF(B93=0,"",'別紙様式2-2（交付金）'!$AB$10)</f>
        <v/>
      </c>
      <c r="U93" s="238" t="str">
        <f>IF(B93=0,"",'別紙様式2-2（交付金）'!$AB$11)</f>
        <v/>
      </c>
      <c r="V93" s="238" t="str">
        <f>IF(B93=0,"",'別紙様式2-2（交付金）'!$AA$12)</f>
        <v/>
      </c>
      <c r="W93" s="239" t="str">
        <f>IF(B93=0,"",基本情報入力シート!$M$29)</f>
        <v/>
      </c>
      <c r="X93" s="239" t="str">
        <f>IF(B93=0,"",'別紙様式2-1（交付金）'!G$7)</f>
        <v/>
      </c>
      <c r="Y93" s="239" t="str">
        <f>IF(B93=0,"",'別紙様式2-1（交付金）'!$G$6)</f>
        <v/>
      </c>
      <c r="Z93" s="239" t="str">
        <f>IF(B93=0,"",'別紙様式2-1（交付金）'!$H$8)</f>
        <v/>
      </c>
      <c r="AA93" s="239" t="str">
        <f>IF(B93=0,"",'別紙様式2-1（交付金）'!$AE$1)</f>
        <v/>
      </c>
      <c r="AB93" s="239" t="str">
        <f>IF(B93=0,"",'別紙様式2-1（交付金）'!$G$9)</f>
        <v/>
      </c>
      <c r="AC93" s="239" t="str">
        <f>IF(B93=0,"",'別紙様式2-1（交付金）'!$G$10)</f>
        <v/>
      </c>
      <c r="AD93" s="240" t="str">
        <f>IF(B93=0,"",基本情報入力シート!$AB$40)</f>
        <v/>
      </c>
      <c r="AE93" s="239" t="str">
        <f>IF(B93=0,"",'別紙様式2-1（交付金）'!$S$69)</f>
        <v/>
      </c>
      <c r="AF93" s="239" t="str">
        <f>IF(B93=0,"",'別紙様式2-1（交付金）'!$Z$69)</f>
        <v/>
      </c>
      <c r="AG93" s="239" t="str">
        <f>IF(B93=0,"",'別紙様式2-1（交付金）'!$G$12)</f>
        <v/>
      </c>
      <c r="AH93" s="239" t="str">
        <f>IF(B93=0,"",'別紙様式2-1（交付金）'!$G$11)</f>
        <v/>
      </c>
      <c r="AI93" s="239" t="str">
        <f>IF(B93=0,"",'別紙様式2-1（交付金）'!$K$13)</f>
        <v/>
      </c>
      <c r="AJ93" s="239" t="str">
        <f>IF(B93=0,"",'別紙様式2-1（交付金）'!$Y$13)</f>
        <v/>
      </c>
      <c r="AK93" s="241" t="str">
        <f>IF(B93=0,"",'別紙様式2-1（交付金）'!$Z$16)</f>
        <v/>
      </c>
      <c r="AL93" s="241" t="str">
        <f>IF(B93=0,"",'別紙様式2-1（交付金）'!$Z$17)</f>
        <v/>
      </c>
      <c r="AM93" s="240" t="str">
        <f>IF(B93=0,"",'別紙様式2-1（交付金）'!$AJ$17)</f>
        <v/>
      </c>
      <c r="AN93" s="241" t="str">
        <f>IF(B93=0,"",'別紙様式2-1（交付金）'!$U$19)</f>
        <v/>
      </c>
      <c r="AO93" s="242" t="str">
        <f>IF(B93=0,"",'別紙様式2-1（交付金）'!$AC$19)</f>
        <v/>
      </c>
      <c r="AP93" s="240" t="str">
        <f>IF(B93=0,"",'別紙様式2-1（交付金）'!$AH$19)</f>
        <v/>
      </c>
      <c r="AQ93" s="241" t="str">
        <f>IF(B93=0,"",'別紙様式2-1（交付金）'!$U$20)</f>
        <v/>
      </c>
      <c r="AR93" s="241" t="str">
        <f>IF(B93=0,"",'別紙様式2-1（交付金）'!$U$21)</f>
        <v/>
      </c>
      <c r="AS93" s="241" t="str">
        <f>IF(B93=0,"",'別紙様式2-1（交付金）'!$N$22)</f>
        <v/>
      </c>
      <c r="AT93" s="241" t="str">
        <f>IF(B93=0,"",'別紙様式2-1（交付金）'!$N$23)</f>
        <v/>
      </c>
      <c r="AU93" s="242" t="str">
        <f>IF(B93=0,"",'別紙様式2-1（交付金）'!$V$23)</f>
        <v/>
      </c>
      <c r="AV93" s="241" t="str">
        <f>IF(B93=0,"",'別紙様式2-1（交付金）'!$Q$24)</f>
        <v/>
      </c>
      <c r="AW93" s="241" t="str">
        <f>IF(B93=0,"",'別紙様式2-1（交付金）'!$N$25)</f>
        <v/>
      </c>
      <c r="AX93" s="241" t="str">
        <f>IF(B93=0,"",'別紙様式2-1（交付金）'!$N$26)</f>
        <v/>
      </c>
      <c r="AY93" s="242" t="str">
        <f>IF(B93=0,"",'別紙様式2-1（交付金）'!$V$26)</f>
        <v/>
      </c>
      <c r="AZ93" s="241" t="str">
        <f>IF(B93=0,"",'別紙様式2-1（交付金）'!$Q$27)</f>
        <v/>
      </c>
      <c r="BA93" s="240" t="str">
        <f>IF(B93=0,"",'別紙様式2-1（交付金）'!$A$33)</f>
        <v/>
      </c>
      <c r="BB93" s="240" t="str">
        <f>IF(B93=0,"",'別紙様式2-1（交付金）'!$X$33)</f>
        <v/>
      </c>
      <c r="BC93" s="240" t="str">
        <f>IF(B93=0,"",'別紙様式2-1（交付金）'!$AI$37)</f>
        <v/>
      </c>
      <c r="BD93" s="240" t="str">
        <f>IF(B93=0,"",'別紙様式2-1（交付金）'!$H$38)</f>
        <v/>
      </c>
      <c r="BE93" s="240" t="str">
        <f>IF(B93=0,"",'別紙様式2-1（交付金）'!$M$38)</f>
        <v/>
      </c>
      <c r="BF93" s="243" t="str">
        <f>IF(B93=0,"",'別紙様式2-1（交付金）'!$U$38)</f>
        <v/>
      </c>
      <c r="BG93" s="243" t="str">
        <f>IF(B93=0,"",'別紙様式2-1（交付金）'!$H$39)</f>
        <v/>
      </c>
      <c r="BH93" s="240" t="str">
        <f>IF(B93=0,"",'別紙様式2-1（交付金）'!$M$39)</f>
        <v/>
      </c>
      <c r="BI93" s="240" t="str">
        <f>IF(B93=0,"",'別紙様式2-1（交付金）'!$R$39)</f>
        <v/>
      </c>
      <c r="BJ93" s="240" t="str">
        <f>IF(B93=0,"",'別紙様式2-1（交付金）'!$U$39)</f>
        <v/>
      </c>
      <c r="BK93" s="240" t="str">
        <f>IF(B93=0,"",'別紙様式2-1（交付金）'!$AA$39)</f>
        <v/>
      </c>
      <c r="BL93" s="244" t="str">
        <f>IF(B93=0,"",'別紙様式2-1（交付金）'!$AE$39)</f>
        <v/>
      </c>
      <c r="BM93" s="240" t="str">
        <f>IF(B93=0,"",'別紙様式2-1（交付金）'!$D$41)</f>
        <v/>
      </c>
      <c r="BN93" s="240" t="str">
        <f>IF(B93=0,"",'別紙様式2-1（交付金）'!$K$41)</f>
        <v/>
      </c>
      <c r="BO93" s="240" t="str">
        <f>IF(B93=0,"",'別紙様式2-1（交付金）'!$R$41)</f>
        <v/>
      </c>
      <c r="BP93" s="245" t="str">
        <f>IF(B93=0,"",'別紙様式2-1（交付金）'!$W$41)</f>
        <v/>
      </c>
      <c r="BQ93" s="245" t="str">
        <f>IF(B93=0,"",'別紙様式2-1（交付金）'!$D$43)</f>
        <v/>
      </c>
      <c r="BR93" s="240" t="str">
        <f>IF(B93=0,"",'別紙様式2-1（交付金）'!$D$44)</f>
        <v/>
      </c>
      <c r="BS93" s="240" t="str">
        <f>IF(B93=0,"",'別紙様式2-1（交付金）'!$D$45)</f>
        <v/>
      </c>
      <c r="BT93" s="239" t="str">
        <f>IF(B93=0,"",'別紙様式2-1（交付金）'!$L$44)</f>
        <v/>
      </c>
      <c r="BU93" s="240" t="str">
        <f>IF(B93=0,"",'別紙様式2-1（交付金）'!$AI$48)</f>
        <v/>
      </c>
      <c r="BV93" s="240" t="str">
        <f>IF(B93=0,"",'別紙様式2-1（交付金）'!$A$50)</f>
        <v/>
      </c>
      <c r="BW93" s="240" t="str">
        <f>IF(B93=0,"",'別紙様式2-1（交付金）'!$A$51)</f>
        <v/>
      </c>
      <c r="BX93" s="240" t="str">
        <f>IF(B93=0,"",'別紙様式2-1（交付金）'!$A$52)</f>
        <v/>
      </c>
      <c r="BY93" s="240" t="str">
        <f>IF(B93=0,"",'別紙様式2-1（交付金）'!$A$53)</f>
        <v/>
      </c>
      <c r="BZ93" s="240" t="str">
        <f>IF(B93=0,"",'別紙様式2-1（交付金）'!$A$54)</f>
        <v/>
      </c>
      <c r="CA93" s="240" t="str">
        <f>IF(B93=0,"",'別紙様式2-1（交付金）'!$A$55)</f>
        <v/>
      </c>
      <c r="CB93" s="240" t="str">
        <f>IF(B93=0,"",'別紙様式2-1（交付金）'!$A$56)</f>
        <v/>
      </c>
      <c r="CC93" s="240" t="str">
        <f>IF(B93=0,"",'別紙様式2-1（交付金）'!$A$57)</f>
        <v/>
      </c>
      <c r="CD93" s="240" t="str">
        <f>IF(B93=0,"",'別紙様式2-1（交付金）'!$A$58)</f>
        <v/>
      </c>
      <c r="CE93" s="240" t="str">
        <f>IF(B93=0,"",'別紙様式2-1（交付金）'!$AI$60)</f>
        <v/>
      </c>
      <c r="CF93" s="240" t="str">
        <f>IF(B93=0,"",'別紙様式2-1（交付金）'!$B$62)</f>
        <v/>
      </c>
      <c r="CG93" s="240" t="str">
        <f>IF(B93=0,"",'別紙様式2-1（交付金）'!$B$63)</f>
        <v/>
      </c>
      <c r="CH93" s="240" t="str">
        <f>IF(B93=0,"",'別紙様式2-1（交付金）'!$G$68)</f>
        <v/>
      </c>
      <c r="CI93" s="240" t="str">
        <f>IF(B93=0,"",'別紙様式2-1（交付金）'!$J$68)</f>
        <v/>
      </c>
      <c r="CJ93" s="240" t="str">
        <f>IF(B93=0,"",'別紙様式2-1（交付金）'!$AJ$77)</f>
        <v/>
      </c>
      <c r="CK93" s="240" t="str">
        <f>IF(B93=0,"",'別紙様式2-1（交付金）'!$AJ$80)</f>
        <v/>
      </c>
      <c r="CL93" s="240" t="str">
        <f>IF(B93=0,"",'別紙様式2-1（交付金）'!$AJ$81)</f>
        <v/>
      </c>
      <c r="CM93" s="240" t="str">
        <f>IF(B93=0,"",'別紙様式2-1（交付金）'!$AJ$84)</f>
        <v/>
      </c>
      <c r="CN93" s="240" t="str">
        <f>IF(B93=0,"",'別紙様式2-1（交付金）'!$AJ$87)</f>
        <v/>
      </c>
      <c r="CO93" s="240" t="str">
        <f>IF(B93=0,"",'別紙様式2-1（交付金）'!$AJ$90)</f>
        <v/>
      </c>
      <c r="CP93" s="240" t="str">
        <f>IF(B93=0,"",'別紙様式2-1（交付金）'!$AJ$91)</f>
        <v/>
      </c>
      <c r="CQ93" s="240" t="str">
        <f>IF(B93=0,"",'別紙様式2-1（交付金）'!$AJ$94)</f>
        <v/>
      </c>
      <c r="CR93" s="240" t="str">
        <f>IF(B93=0,"",'別紙様式2-1（交付金）'!$AJ$95)</f>
        <v/>
      </c>
      <c r="CS93" s="240" t="str">
        <f>IF(B93=0,"",'別紙様式2-1（交付金）'!$AJ$96)</f>
        <v/>
      </c>
    </row>
    <row r="94" spans="1:97">
      <c r="A94" s="239" t="str">
        <f t="shared" si="1"/>
        <v/>
      </c>
      <c r="B94" s="246">
        <f>IF(基本情報入力シート!C133=0,0,基本情報入力シート!C133)</f>
        <v>0</v>
      </c>
      <c r="C94" s="246" t="str">
        <f>IF(B94=0,"",'別紙様式2-2（交付金）'!C105)</f>
        <v/>
      </c>
      <c r="D94" s="246" t="str">
        <f>IF(B94=0,"",'別紙様式2-2（交付金）'!D105)</f>
        <v/>
      </c>
      <c r="E94" s="246" t="str">
        <f>IF(B94=0,"",'別紙様式2-2（交付金）'!E105)</f>
        <v/>
      </c>
      <c r="F94" s="246" t="str">
        <f>IF(B94=0,"",'別紙様式2-2（交付金）'!F105)</f>
        <v/>
      </c>
      <c r="G94" s="246" t="str">
        <f>IF(B94=0,"",'別紙様式2-2（交付金）'!G105)</f>
        <v/>
      </c>
      <c r="H94" s="247" t="str">
        <f>IF(B94=0,"",'別紙様式2-2（交付金）'!H105)</f>
        <v/>
      </c>
      <c r="I94" s="248" t="str">
        <f>IF(B94=0,"",'別紙様式2-2（交付金）'!I105)</f>
        <v/>
      </c>
      <c r="J94" s="249" t="str">
        <f>IF(B94=0,"",'別紙様式2-2（交付金）'!J105)</f>
        <v/>
      </c>
      <c r="K94" s="247" t="str">
        <f>IF(B94=0,"",'別紙様式2-2（交付金）'!N105)</f>
        <v/>
      </c>
      <c r="L94" s="247" t="str">
        <f>IF(B94=0,"",'別紙様式2-2（交付金）'!U105)</f>
        <v/>
      </c>
      <c r="M94" s="248" t="str">
        <f>IF(B94=0,"",'別紙様式2-2（交付金）'!W105)</f>
        <v/>
      </c>
      <c r="N94" s="248" t="str">
        <f>IF(B94=0,"",'別紙様式2-2（交付金）'!X105)</f>
        <v/>
      </c>
      <c r="O94" s="247" t="str">
        <f>IF(B94=0,"",'別紙様式2-2（交付金）'!Y105)</f>
        <v/>
      </c>
      <c r="P94" s="247" t="str">
        <f>IF(B94=0,"",'別紙様式2-2（交付金）'!Z105)</f>
        <v/>
      </c>
      <c r="Q94" s="237" t="str">
        <f>IF(B94=0,"",'別紙様式2-2（交付金）'!$F$5)</f>
        <v/>
      </c>
      <c r="R94" s="237" t="str">
        <f>IF(B94=0,"",'別紙様式2-2（交付金）'!$F$6)</f>
        <v/>
      </c>
      <c r="S94" s="238" t="str">
        <f>IF(B94=0,"",'別紙様式2-2（交付金）'!$AB$9)</f>
        <v/>
      </c>
      <c r="T94" s="238" t="str">
        <f>IF(B94=0,"",'別紙様式2-2（交付金）'!$AB$10)</f>
        <v/>
      </c>
      <c r="U94" s="238" t="str">
        <f>IF(B94=0,"",'別紙様式2-2（交付金）'!$AB$11)</f>
        <v/>
      </c>
      <c r="V94" s="238" t="str">
        <f>IF(B94=0,"",'別紙様式2-2（交付金）'!$AA$12)</f>
        <v/>
      </c>
      <c r="W94" s="239" t="str">
        <f>IF(B94=0,"",基本情報入力シート!$M$29)</f>
        <v/>
      </c>
      <c r="X94" s="239" t="str">
        <f>IF(B94=0,"",'別紙様式2-1（交付金）'!G$7)</f>
        <v/>
      </c>
      <c r="Y94" s="239" t="str">
        <f>IF(B94=0,"",'別紙様式2-1（交付金）'!$G$6)</f>
        <v/>
      </c>
      <c r="Z94" s="239" t="str">
        <f>IF(B94=0,"",'別紙様式2-1（交付金）'!$H$8)</f>
        <v/>
      </c>
      <c r="AA94" s="239" t="str">
        <f>IF(B94=0,"",'別紙様式2-1（交付金）'!$AE$1)</f>
        <v/>
      </c>
      <c r="AB94" s="239" t="str">
        <f>IF(B94=0,"",'別紙様式2-1（交付金）'!$G$9)</f>
        <v/>
      </c>
      <c r="AC94" s="239" t="str">
        <f>IF(B94=0,"",'別紙様式2-1（交付金）'!$G$10)</f>
        <v/>
      </c>
      <c r="AD94" s="240" t="str">
        <f>IF(B94=0,"",基本情報入力シート!$AB$40)</f>
        <v/>
      </c>
      <c r="AE94" s="239" t="str">
        <f>IF(B94=0,"",'別紙様式2-1（交付金）'!$S$69)</f>
        <v/>
      </c>
      <c r="AF94" s="239" t="str">
        <f>IF(B94=0,"",'別紙様式2-1（交付金）'!$Z$69)</f>
        <v/>
      </c>
      <c r="AG94" s="239" t="str">
        <f>IF(B94=0,"",'別紙様式2-1（交付金）'!$G$12)</f>
        <v/>
      </c>
      <c r="AH94" s="239" t="str">
        <f>IF(B94=0,"",'別紙様式2-1（交付金）'!$G$11)</f>
        <v/>
      </c>
      <c r="AI94" s="239" t="str">
        <f>IF(B94=0,"",'別紙様式2-1（交付金）'!$K$13)</f>
        <v/>
      </c>
      <c r="AJ94" s="239" t="str">
        <f>IF(B94=0,"",'別紙様式2-1（交付金）'!$Y$13)</f>
        <v/>
      </c>
      <c r="AK94" s="241" t="str">
        <f>IF(B94=0,"",'別紙様式2-1（交付金）'!$Z$16)</f>
        <v/>
      </c>
      <c r="AL94" s="241" t="str">
        <f>IF(B94=0,"",'別紙様式2-1（交付金）'!$Z$17)</f>
        <v/>
      </c>
      <c r="AM94" s="240" t="str">
        <f>IF(B94=0,"",'別紙様式2-1（交付金）'!$AJ$17)</f>
        <v/>
      </c>
      <c r="AN94" s="241" t="str">
        <f>IF(B94=0,"",'別紙様式2-1（交付金）'!$U$19)</f>
        <v/>
      </c>
      <c r="AO94" s="242" t="str">
        <f>IF(B94=0,"",'別紙様式2-1（交付金）'!$AC$19)</f>
        <v/>
      </c>
      <c r="AP94" s="240" t="str">
        <f>IF(B94=0,"",'別紙様式2-1（交付金）'!$AH$19)</f>
        <v/>
      </c>
      <c r="AQ94" s="241" t="str">
        <f>IF(B94=0,"",'別紙様式2-1（交付金）'!$U$20)</f>
        <v/>
      </c>
      <c r="AR94" s="241" t="str">
        <f>IF(B94=0,"",'別紙様式2-1（交付金）'!$U$21)</f>
        <v/>
      </c>
      <c r="AS94" s="241" t="str">
        <f>IF(B94=0,"",'別紙様式2-1（交付金）'!$N$22)</f>
        <v/>
      </c>
      <c r="AT94" s="241" t="str">
        <f>IF(B94=0,"",'別紙様式2-1（交付金）'!$N$23)</f>
        <v/>
      </c>
      <c r="AU94" s="242" t="str">
        <f>IF(B94=0,"",'別紙様式2-1（交付金）'!$V$23)</f>
        <v/>
      </c>
      <c r="AV94" s="241" t="str">
        <f>IF(B94=0,"",'別紙様式2-1（交付金）'!$Q$24)</f>
        <v/>
      </c>
      <c r="AW94" s="241" t="str">
        <f>IF(B94=0,"",'別紙様式2-1（交付金）'!$N$25)</f>
        <v/>
      </c>
      <c r="AX94" s="241" t="str">
        <f>IF(B94=0,"",'別紙様式2-1（交付金）'!$N$26)</f>
        <v/>
      </c>
      <c r="AY94" s="242" t="str">
        <f>IF(B94=0,"",'別紙様式2-1（交付金）'!$V$26)</f>
        <v/>
      </c>
      <c r="AZ94" s="241" t="str">
        <f>IF(B94=0,"",'別紙様式2-1（交付金）'!$Q$27)</f>
        <v/>
      </c>
      <c r="BA94" s="240" t="str">
        <f>IF(B94=0,"",'別紙様式2-1（交付金）'!$A$33)</f>
        <v/>
      </c>
      <c r="BB94" s="240" t="str">
        <f>IF(B94=0,"",'別紙様式2-1（交付金）'!$X$33)</f>
        <v/>
      </c>
      <c r="BC94" s="240" t="str">
        <f>IF(B94=0,"",'別紙様式2-1（交付金）'!$AI$37)</f>
        <v/>
      </c>
      <c r="BD94" s="240" t="str">
        <f>IF(B94=0,"",'別紙様式2-1（交付金）'!$H$38)</f>
        <v/>
      </c>
      <c r="BE94" s="240" t="str">
        <f>IF(B94=0,"",'別紙様式2-1（交付金）'!$M$38)</f>
        <v/>
      </c>
      <c r="BF94" s="243" t="str">
        <f>IF(B94=0,"",'別紙様式2-1（交付金）'!$U$38)</f>
        <v/>
      </c>
      <c r="BG94" s="243" t="str">
        <f>IF(B94=0,"",'別紙様式2-1（交付金）'!$H$39)</f>
        <v/>
      </c>
      <c r="BH94" s="240" t="str">
        <f>IF(B94=0,"",'別紙様式2-1（交付金）'!$M$39)</f>
        <v/>
      </c>
      <c r="BI94" s="240" t="str">
        <f>IF(B94=0,"",'別紙様式2-1（交付金）'!$R$39)</f>
        <v/>
      </c>
      <c r="BJ94" s="240" t="str">
        <f>IF(B94=0,"",'別紙様式2-1（交付金）'!$U$39)</f>
        <v/>
      </c>
      <c r="BK94" s="240" t="str">
        <f>IF(B94=0,"",'別紙様式2-1（交付金）'!$AA$39)</f>
        <v/>
      </c>
      <c r="BL94" s="244" t="str">
        <f>IF(B94=0,"",'別紙様式2-1（交付金）'!$AE$39)</f>
        <v/>
      </c>
      <c r="BM94" s="240" t="str">
        <f>IF(B94=0,"",'別紙様式2-1（交付金）'!$D$41)</f>
        <v/>
      </c>
      <c r="BN94" s="240" t="str">
        <f>IF(B94=0,"",'別紙様式2-1（交付金）'!$K$41)</f>
        <v/>
      </c>
      <c r="BO94" s="240" t="str">
        <f>IF(B94=0,"",'別紙様式2-1（交付金）'!$R$41)</f>
        <v/>
      </c>
      <c r="BP94" s="245" t="str">
        <f>IF(B94=0,"",'別紙様式2-1（交付金）'!$W$41)</f>
        <v/>
      </c>
      <c r="BQ94" s="245" t="str">
        <f>IF(B94=0,"",'別紙様式2-1（交付金）'!$D$43)</f>
        <v/>
      </c>
      <c r="BR94" s="240" t="str">
        <f>IF(B94=0,"",'別紙様式2-1（交付金）'!$D$44)</f>
        <v/>
      </c>
      <c r="BS94" s="240" t="str">
        <f>IF(B94=0,"",'別紙様式2-1（交付金）'!$D$45)</f>
        <v/>
      </c>
      <c r="BT94" s="239" t="str">
        <f>IF(B94=0,"",'別紙様式2-1（交付金）'!$L$44)</f>
        <v/>
      </c>
      <c r="BU94" s="240" t="str">
        <f>IF(B94=0,"",'別紙様式2-1（交付金）'!$AI$48)</f>
        <v/>
      </c>
      <c r="BV94" s="240" t="str">
        <f>IF(B94=0,"",'別紙様式2-1（交付金）'!$A$50)</f>
        <v/>
      </c>
      <c r="BW94" s="240" t="str">
        <f>IF(B94=0,"",'別紙様式2-1（交付金）'!$A$51)</f>
        <v/>
      </c>
      <c r="BX94" s="240" t="str">
        <f>IF(B94=0,"",'別紙様式2-1（交付金）'!$A$52)</f>
        <v/>
      </c>
      <c r="BY94" s="240" t="str">
        <f>IF(B94=0,"",'別紙様式2-1（交付金）'!$A$53)</f>
        <v/>
      </c>
      <c r="BZ94" s="240" t="str">
        <f>IF(B94=0,"",'別紙様式2-1（交付金）'!$A$54)</f>
        <v/>
      </c>
      <c r="CA94" s="240" t="str">
        <f>IF(B94=0,"",'別紙様式2-1（交付金）'!$A$55)</f>
        <v/>
      </c>
      <c r="CB94" s="240" t="str">
        <f>IF(B94=0,"",'別紙様式2-1（交付金）'!$A$56)</f>
        <v/>
      </c>
      <c r="CC94" s="240" t="str">
        <f>IF(B94=0,"",'別紙様式2-1（交付金）'!$A$57)</f>
        <v/>
      </c>
      <c r="CD94" s="240" t="str">
        <f>IF(B94=0,"",'別紙様式2-1（交付金）'!$A$58)</f>
        <v/>
      </c>
      <c r="CE94" s="240" t="str">
        <f>IF(B94=0,"",'別紙様式2-1（交付金）'!$AI$60)</f>
        <v/>
      </c>
      <c r="CF94" s="240" t="str">
        <f>IF(B94=0,"",'別紙様式2-1（交付金）'!$B$62)</f>
        <v/>
      </c>
      <c r="CG94" s="240" t="str">
        <f>IF(B94=0,"",'別紙様式2-1（交付金）'!$B$63)</f>
        <v/>
      </c>
      <c r="CH94" s="240" t="str">
        <f>IF(B94=0,"",'別紙様式2-1（交付金）'!$G$68)</f>
        <v/>
      </c>
      <c r="CI94" s="240" t="str">
        <f>IF(B94=0,"",'別紙様式2-1（交付金）'!$J$68)</f>
        <v/>
      </c>
      <c r="CJ94" s="240" t="str">
        <f>IF(B94=0,"",'別紙様式2-1（交付金）'!$AJ$77)</f>
        <v/>
      </c>
      <c r="CK94" s="240" t="str">
        <f>IF(B94=0,"",'別紙様式2-1（交付金）'!$AJ$80)</f>
        <v/>
      </c>
      <c r="CL94" s="240" t="str">
        <f>IF(B94=0,"",'別紙様式2-1（交付金）'!$AJ$81)</f>
        <v/>
      </c>
      <c r="CM94" s="240" t="str">
        <f>IF(B94=0,"",'別紙様式2-1（交付金）'!$AJ$84)</f>
        <v/>
      </c>
      <c r="CN94" s="240" t="str">
        <f>IF(B94=0,"",'別紙様式2-1（交付金）'!$AJ$87)</f>
        <v/>
      </c>
      <c r="CO94" s="240" t="str">
        <f>IF(B94=0,"",'別紙様式2-1（交付金）'!$AJ$90)</f>
        <v/>
      </c>
      <c r="CP94" s="240" t="str">
        <f>IF(B94=0,"",'別紙様式2-1（交付金）'!$AJ$91)</f>
        <v/>
      </c>
      <c r="CQ94" s="240" t="str">
        <f>IF(B94=0,"",'別紙様式2-1（交付金）'!$AJ$94)</f>
        <v/>
      </c>
      <c r="CR94" s="240" t="str">
        <f>IF(B94=0,"",'別紙様式2-1（交付金）'!$AJ$95)</f>
        <v/>
      </c>
      <c r="CS94" s="240" t="str">
        <f>IF(B94=0,"",'別紙様式2-1（交付金）'!$AJ$96)</f>
        <v/>
      </c>
    </row>
    <row r="95" spans="1:97">
      <c r="A95" s="239" t="str">
        <f t="shared" si="1"/>
        <v/>
      </c>
      <c r="B95" s="246">
        <f>IF(基本情報入力シート!C134=0,0,基本情報入力シート!C134)</f>
        <v>0</v>
      </c>
      <c r="C95" s="246" t="str">
        <f>IF(B95=0,"",'別紙様式2-2（交付金）'!C106)</f>
        <v/>
      </c>
      <c r="D95" s="246" t="str">
        <f>IF(B95=0,"",'別紙様式2-2（交付金）'!D106)</f>
        <v/>
      </c>
      <c r="E95" s="246" t="str">
        <f>IF(B95=0,"",'別紙様式2-2（交付金）'!E106)</f>
        <v/>
      </c>
      <c r="F95" s="246" t="str">
        <f>IF(B95=0,"",'別紙様式2-2（交付金）'!F106)</f>
        <v/>
      </c>
      <c r="G95" s="246" t="str">
        <f>IF(B95=0,"",'別紙様式2-2（交付金）'!G106)</f>
        <v/>
      </c>
      <c r="H95" s="247" t="str">
        <f>IF(B95=0,"",'別紙様式2-2（交付金）'!H106)</f>
        <v/>
      </c>
      <c r="I95" s="248" t="str">
        <f>IF(B95=0,"",'別紙様式2-2（交付金）'!I106)</f>
        <v/>
      </c>
      <c r="J95" s="249" t="str">
        <f>IF(B95=0,"",'別紙様式2-2（交付金）'!J106)</f>
        <v/>
      </c>
      <c r="K95" s="247" t="str">
        <f>IF(B95=0,"",'別紙様式2-2（交付金）'!N106)</f>
        <v/>
      </c>
      <c r="L95" s="247" t="str">
        <f>IF(B95=0,"",'別紙様式2-2（交付金）'!U106)</f>
        <v/>
      </c>
      <c r="M95" s="248" t="str">
        <f>IF(B95=0,"",'別紙様式2-2（交付金）'!W106)</f>
        <v/>
      </c>
      <c r="N95" s="248" t="str">
        <f>IF(B95=0,"",'別紙様式2-2（交付金）'!X106)</f>
        <v/>
      </c>
      <c r="O95" s="247" t="str">
        <f>IF(B95=0,"",'別紙様式2-2（交付金）'!Y106)</f>
        <v/>
      </c>
      <c r="P95" s="247" t="str">
        <f>IF(B95=0,"",'別紙様式2-2（交付金）'!Z106)</f>
        <v/>
      </c>
      <c r="Q95" s="237" t="str">
        <f>IF(B95=0,"",'別紙様式2-2（交付金）'!$F$5)</f>
        <v/>
      </c>
      <c r="R95" s="237" t="str">
        <f>IF(B95=0,"",'別紙様式2-2（交付金）'!$F$6)</f>
        <v/>
      </c>
      <c r="S95" s="238" t="str">
        <f>IF(B95=0,"",'別紙様式2-2（交付金）'!$AB$9)</f>
        <v/>
      </c>
      <c r="T95" s="238" t="str">
        <f>IF(B95=0,"",'別紙様式2-2（交付金）'!$AB$10)</f>
        <v/>
      </c>
      <c r="U95" s="238" t="str">
        <f>IF(B95=0,"",'別紙様式2-2（交付金）'!$AB$11)</f>
        <v/>
      </c>
      <c r="V95" s="238" t="str">
        <f>IF(B95=0,"",'別紙様式2-2（交付金）'!$AA$12)</f>
        <v/>
      </c>
      <c r="W95" s="239" t="str">
        <f>IF(B95=0,"",基本情報入力シート!$M$29)</f>
        <v/>
      </c>
      <c r="X95" s="239" t="str">
        <f>IF(B95=0,"",'別紙様式2-1（交付金）'!G$7)</f>
        <v/>
      </c>
      <c r="Y95" s="239" t="str">
        <f>IF(B95=0,"",'別紙様式2-1（交付金）'!$G$6)</f>
        <v/>
      </c>
      <c r="Z95" s="239" t="str">
        <f>IF(B95=0,"",'別紙様式2-1（交付金）'!$H$8)</f>
        <v/>
      </c>
      <c r="AA95" s="239" t="str">
        <f>IF(B95=0,"",'別紙様式2-1（交付金）'!$AE$1)</f>
        <v/>
      </c>
      <c r="AB95" s="239" t="str">
        <f>IF(B95=0,"",'別紙様式2-1（交付金）'!$G$9)</f>
        <v/>
      </c>
      <c r="AC95" s="239" t="str">
        <f>IF(B95=0,"",'別紙様式2-1（交付金）'!$G$10)</f>
        <v/>
      </c>
      <c r="AD95" s="240" t="str">
        <f>IF(B95=0,"",基本情報入力シート!$AB$40)</f>
        <v/>
      </c>
      <c r="AE95" s="239" t="str">
        <f>IF(B95=0,"",'別紙様式2-1（交付金）'!$S$69)</f>
        <v/>
      </c>
      <c r="AF95" s="239" t="str">
        <f>IF(B95=0,"",'別紙様式2-1（交付金）'!$Z$69)</f>
        <v/>
      </c>
      <c r="AG95" s="239" t="str">
        <f>IF(B95=0,"",'別紙様式2-1（交付金）'!$G$12)</f>
        <v/>
      </c>
      <c r="AH95" s="239" t="str">
        <f>IF(B95=0,"",'別紙様式2-1（交付金）'!$G$11)</f>
        <v/>
      </c>
      <c r="AI95" s="239" t="str">
        <f>IF(B95=0,"",'別紙様式2-1（交付金）'!$K$13)</f>
        <v/>
      </c>
      <c r="AJ95" s="239" t="str">
        <f>IF(B95=0,"",'別紙様式2-1（交付金）'!$Y$13)</f>
        <v/>
      </c>
      <c r="AK95" s="241" t="str">
        <f>IF(B95=0,"",'別紙様式2-1（交付金）'!$Z$16)</f>
        <v/>
      </c>
      <c r="AL95" s="241" t="str">
        <f>IF(B95=0,"",'別紙様式2-1（交付金）'!$Z$17)</f>
        <v/>
      </c>
      <c r="AM95" s="240" t="str">
        <f>IF(B95=0,"",'別紙様式2-1（交付金）'!$AJ$17)</f>
        <v/>
      </c>
      <c r="AN95" s="241" t="str">
        <f>IF(B95=0,"",'別紙様式2-1（交付金）'!$U$19)</f>
        <v/>
      </c>
      <c r="AO95" s="242" t="str">
        <f>IF(B95=0,"",'別紙様式2-1（交付金）'!$AC$19)</f>
        <v/>
      </c>
      <c r="AP95" s="240" t="str">
        <f>IF(B95=0,"",'別紙様式2-1（交付金）'!$AH$19)</f>
        <v/>
      </c>
      <c r="AQ95" s="241" t="str">
        <f>IF(B95=0,"",'別紙様式2-1（交付金）'!$U$20)</f>
        <v/>
      </c>
      <c r="AR95" s="241" t="str">
        <f>IF(B95=0,"",'別紙様式2-1（交付金）'!$U$21)</f>
        <v/>
      </c>
      <c r="AS95" s="241" t="str">
        <f>IF(B95=0,"",'別紙様式2-1（交付金）'!$N$22)</f>
        <v/>
      </c>
      <c r="AT95" s="241" t="str">
        <f>IF(B95=0,"",'別紙様式2-1（交付金）'!$N$23)</f>
        <v/>
      </c>
      <c r="AU95" s="242" t="str">
        <f>IF(B95=0,"",'別紙様式2-1（交付金）'!$V$23)</f>
        <v/>
      </c>
      <c r="AV95" s="241" t="str">
        <f>IF(B95=0,"",'別紙様式2-1（交付金）'!$Q$24)</f>
        <v/>
      </c>
      <c r="AW95" s="241" t="str">
        <f>IF(B95=0,"",'別紙様式2-1（交付金）'!$N$25)</f>
        <v/>
      </c>
      <c r="AX95" s="241" t="str">
        <f>IF(B95=0,"",'別紙様式2-1（交付金）'!$N$26)</f>
        <v/>
      </c>
      <c r="AY95" s="242" t="str">
        <f>IF(B95=0,"",'別紙様式2-1（交付金）'!$V$26)</f>
        <v/>
      </c>
      <c r="AZ95" s="241" t="str">
        <f>IF(B95=0,"",'別紙様式2-1（交付金）'!$Q$27)</f>
        <v/>
      </c>
      <c r="BA95" s="240" t="str">
        <f>IF(B95=0,"",'別紙様式2-1（交付金）'!$A$33)</f>
        <v/>
      </c>
      <c r="BB95" s="240" t="str">
        <f>IF(B95=0,"",'別紙様式2-1（交付金）'!$X$33)</f>
        <v/>
      </c>
      <c r="BC95" s="240" t="str">
        <f>IF(B95=0,"",'別紙様式2-1（交付金）'!$AI$37)</f>
        <v/>
      </c>
      <c r="BD95" s="240" t="str">
        <f>IF(B95=0,"",'別紙様式2-1（交付金）'!$H$38)</f>
        <v/>
      </c>
      <c r="BE95" s="240" t="str">
        <f>IF(B95=0,"",'別紙様式2-1（交付金）'!$M$38)</f>
        <v/>
      </c>
      <c r="BF95" s="243" t="str">
        <f>IF(B95=0,"",'別紙様式2-1（交付金）'!$U$38)</f>
        <v/>
      </c>
      <c r="BG95" s="243" t="str">
        <f>IF(B95=0,"",'別紙様式2-1（交付金）'!$H$39)</f>
        <v/>
      </c>
      <c r="BH95" s="240" t="str">
        <f>IF(B95=0,"",'別紙様式2-1（交付金）'!$M$39)</f>
        <v/>
      </c>
      <c r="BI95" s="240" t="str">
        <f>IF(B95=0,"",'別紙様式2-1（交付金）'!$R$39)</f>
        <v/>
      </c>
      <c r="BJ95" s="240" t="str">
        <f>IF(B95=0,"",'別紙様式2-1（交付金）'!$U$39)</f>
        <v/>
      </c>
      <c r="BK95" s="240" t="str">
        <f>IF(B95=0,"",'別紙様式2-1（交付金）'!$AA$39)</f>
        <v/>
      </c>
      <c r="BL95" s="244" t="str">
        <f>IF(B95=0,"",'別紙様式2-1（交付金）'!$AE$39)</f>
        <v/>
      </c>
      <c r="BM95" s="240" t="str">
        <f>IF(B95=0,"",'別紙様式2-1（交付金）'!$D$41)</f>
        <v/>
      </c>
      <c r="BN95" s="240" t="str">
        <f>IF(B95=0,"",'別紙様式2-1（交付金）'!$K$41)</f>
        <v/>
      </c>
      <c r="BO95" s="240" t="str">
        <f>IF(B95=0,"",'別紙様式2-1（交付金）'!$R$41)</f>
        <v/>
      </c>
      <c r="BP95" s="245" t="str">
        <f>IF(B95=0,"",'別紙様式2-1（交付金）'!$W$41)</f>
        <v/>
      </c>
      <c r="BQ95" s="245" t="str">
        <f>IF(B95=0,"",'別紙様式2-1（交付金）'!$D$43)</f>
        <v/>
      </c>
      <c r="BR95" s="240" t="str">
        <f>IF(B95=0,"",'別紙様式2-1（交付金）'!$D$44)</f>
        <v/>
      </c>
      <c r="BS95" s="240" t="str">
        <f>IF(B95=0,"",'別紙様式2-1（交付金）'!$D$45)</f>
        <v/>
      </c>
      <c r="BT95" s="239" t="str">
        <f>IF(B95=0,"",'別紙様式2-1（交付金）'!$L$44)</f>
        <v/>
      </c>
      <c r="BU95" s="240" t="str">
        <f>IF(B95=0,"",'別紙様式2-1（交付金）'!$AI$48)</f>
        <v/>
      </c>
      <c r="BV95" s="240" t="str">
        <f>IF(B95=0,"",'別紙様式2-1（交付金）'!$A$50)</f>
        <v/>
      </c>
      <c r="BW95" s="240" t="str">
        <f>IF(B95=0,"",'別紙様式2-1（交付金）'!$A$51)</f>
        <v/>
      </c>
      <c r="BX95" s="240" t="str">
        <f>IF(B95=0,"",'別紙様式2-1（交付金）'!$A$52)</f>
        <v/>
      </c>
      <c r="BY95" s="240" t="str">
        <f>IF(B95=0,"",'別紙様式2-1（交付金）'!$A$53)</f>
        <v/>
      </c>
      <c r="BZ95" s="240" t="str">
        <f>IF(B95=0,"",'別紙様式2-1（交付金）'!$A$54)</f>
        <v/>
      </c>
      <c r="CA95" s="240" t="str">
        <f>IF(B95=0,"",'別紙様式2-1（交付金）'!$A$55)</f>
        <v/>
      </c>
      <c r="CB95" s="240" t="str">
        <f>IF(B95=0,"",'別紙様式2-1（交付金）'!$A$56)</f>
        <v/>
      </c>
      <c r="CC95" s="240" t="str">
        <f>IF(B95=0,"",'別紙様式2-1（交付金）'!$A$57)</f>
        <v/>
      </c>
      <c r="CD95" s="240" t="str">
        <f>IF(B95=0,"",'別紙様式2-1（交付金）'!$A$58)</f>
        <v/>
      </c>
      <c r="CE95" s="240" t="str">
        <f>IF(B95=0,"",'別紙様式2-1（交付金）'!$AI$60)</f>
        <v/>
      </c>
      <c r="CF95" s="240" t="str">
        <f>IF(B95=0,"",'別紙様式2-1（交付金）'!$B$62)</f>
        <v/>
      </c>
      <c r="CG95" s="240" t="str">
        <f>IF(B95=0,"",'別紙様式2-1（交付金）'!$B$63)</f>
        <v/>
      </c>
      <c r="CH95" s="240" t="str">
        <f>IF(B95=0,"",'別紙様式2-1（交付金）'!$G$68)</f>
        <v/>
      </c>
      <c r="CI95" s="240" t="str">
        <f>IF(B95=0,"",'別紙様式2-1（交付金）'!$J$68)</f>
        <v/>
      </c>
      <c r="CJ95" s="240" t="str">
        <f>IF(B95=0,"",'別紙様式2-1（交付金）'!$AJ$77)</f>
        <v/>
      </c>
      <c r="CK95" s="240" t="str">
        <f>IF(B95=0,"",'別紙様式2-1（交付金）'!$AJ$80)</f>
        <v/>
      </c>
      <c r="CL95" s="240" t="str">
        <f>IF(B95=0,"",'別紙様式2-1（交付金）'!$AJ$81)</f>
        <v/>
      </c>
      <c r="CM95" s="240" t="str">
        <f>IF(B95=0,"",'別紙様式2-1（交付金）'!$AJ$84)</f>
        <v/>
      </c>
      <c r="CN95" s="240" t="str">
        <f>IF(B95=0,"",'別紙様式2-1（交付金）'!$AJ$87)</f>
        <v/>
      </c>
      <c r="CO95" s="240" t="str">
        <f>IF(B95=0,"",'別紙様式2-1（交付金）'!$AJ$90)</f>
        <v/>
      </c>
      <c r="CP95" s="240" t="str">
        <f>IF(B95=0,"",'別紙様式2-1（交付金）'!$AJ$91)</f>
        <v/>
      </c>
      <c r="CQ95" s="240" t="str">
        <f>IF(B95=0,"",'別紙様式2-1（交付金）'!$AJ$94)</f>
        <v/>
      </c>
      <c r="CR95" s="240" t="str">
        <f>IF(B95=0,"",'別紙様式2-1（交付金）'!$AJ$95)</f>
        <v/>
      </c>
      <c r="CS95" s="240" t="str">
        <f>IF(B95=0,"",'別紙様式2-1（交付金）'!$AJ$96)</f>
        <v/>
      </c>
    </row>
    <row r="96" spans="1:97">
      <c r="A96" s="239" t="str">
        <f t="shared" si="1"/>
        <v/>
      </c>
      <c r="B96" s="246">
        <f>IF(基本情報入力シート!C135=0,0,基本情報入力シート!C135)</f>
        <v>0</v>
      </c>
      <c r="C96" s="246" t="str">
        <f>IF(B96=0,"",'別紙様式2-2（交付金）'!C107)</f>
        <v/>
      </c>
      <c r="D96" s="246" t="str">
        <f>IF(B96=0,"",'別紙様式2-2（交付金）'!D107)</f>
        <v/>
      </c>
      <c r="E96" s="246" t="str">
        <f>IF(B96=0,"",'別紙様式2-2（交付金）'!E107)</f>
        <v/>
      </c>
      <c r="F96" s="246" t="str">
        <f>IF(B96=0,"",'別紙様式2-2（交付金）'!F107)</f>
        <v/>
      </c>
      <c r="G96" s="246" t="str">
        <f>IF(B96=0,"",'別紙様式2-2（交付金）'!G107)</f>
        <v/>
      </c>
      <c r="H96" s="247" t="str">
        <f>IF(B96=0,"",'別紙様式2-2（交付金）'!H107)</f>
        <v/>
      </c>
      <c r="I96" s="248" t="str">
        <f>IF(B96=0,"",'別紙様式2-2（交付金）'!I107)</f>
        <v/>
      </c>
      <c r="J96" s="249" t="str">
        <f>IF(B96=0,"",'別紙様式2-2（交付金）'!J107)</f>
        <v/>
      </c>
      <c r="K96" s="247" t="str">
        <f>IF(B96=0,"",'別紙様式2-2（交付金）'!N107)</f>
        <v/>
      </c>
      <c r="L96" s="247" t="str">
        <f>IF(B96=0,"",'別紙様式2-2（交付金）'!U107)</f>
        <v/>
      </c>
      <c r="M96" s="248" t="str">
        <f>IF(B96=0,"",'別紙様式2-2（交付金）'!W107)</f>
        <v/>
      </c>
      <c r="N96" s="248" t="str">
        <f>IF(B96=0,"",'別紙様式2-2（交付金）'!X107)</f>
        <v/>
      </c>
      <c r="O96" s="247" t="str">
        <f>IF(B96=0,"",'別紙様式2-2（交付金）'!Y107)</f>
        <v/>
      </c>
      <c r="P96" s="247" t="str">
        <f>IF(B96=0,"",'別紙様式2-2（交付金）'!Z107)</f>
        <v/>
      </c>
      <c r="Q96" s="237" t="str">
        <f>IF(B96=0,"",'別紙様式2-2（交付金）'!$F$5)</f>
        <v/>
      </c>
      <c r="R96" s="237" t="str">
        <f>IF(B96=0,"",'別紙様式2-2（交付金）'!$F$6)</f>
        <v/>
      </c>
      <c r="S96" s="238" t="str">
        <f>IF(B96=0,"",'別紙様式2-2（交付金）'!$AB$9)</f>
        <v/>
      </c>
      <c r="T96" s="238" t="str">
        <f>IF(B96=0,"",'別紙様式2-2（交付金）'!$AB$10)</f>
        <v/>
      </c>
      <c r="U96" s="238" t="str">
        <f>IF(B96=0,"",'別紙様式2-2（交付金）'!$AB$11)</f>
        <v/>
      </c>
      <c r="V96" s="238" t="str">
        <f>IF(B96=0,"",'別紙様式2-2（交付金）'!$AA$12)</f>
        <v/>
      </c>
      <c r="W96" s="239" t="str">
        <f>IF(B96=0,"",基本情報入力シート!$M$29)</f>
        <v/>
      </c>
      <c r="X96" s="239" t="str">
        <f>IF(B96=0,"",'別紙様式2-1（交付金）'!G$7)</f>
        <v/>
      </c>
      <c r="Y96" s="239" t="str">
        <f>IF(B96=0,"",'別紙様式2-1（交付金）'!$G$6)</f>
        <v/>
      </c>
      <c r="Z96" s="239" t="str">
        <f>IF(B96=0,"",'別紙様式2-1（交付金）'!$H$8)</f>
        <v/>
      </c>
      <c r="AA96" s="239" t="str">
        <f>IF(B96=0,"",'別紙様式2-1（交付金）'!$AE$1)</f>
        <v/>
      </c>
      <c r="AB96" s="239" t="str">
        <f>IF(B96=0,"",'別紙様式2-1（交付金）'!$G$9)</f>
        <v/>
      </c>
      <c r="AC96" s="239" t="str">
        <f>IF(B96=0,"",'別紙様式2-1（交付金）'!$G$10)</f>
        <v/>
      </c>
      <c r="AD96" s="240" t="str">
        <f>IF(B96=0,"",基本情報入力シート!$AB$40)</f>
        <v/>
      </c>
      <c r="AE96" s="239" t="str">
        <f>IF(B96=0,"",'別紙様式2-1（交付金）'!$S$69)</f>
        <v/>
      </c>
      <c r="AF96" s="239" t="str">
        <f>IF(B96=0,"",'別紙様式2-1（交付金）'!$Z$69)</f>
        <v/>
      </c>
      <c r="AG96" s="239" t="str">
        <f>IF(B96=0,"",'別紙様式2-1（交付金）'!$G$12)</f>
        <v/>
      </c>
      <c r="AH96" s="239" t="str">
        <f>IF(B96=0,"",'別紙様式2-1（交付金）'!$G$11)</f>
        <v/>
      </c>
      <c r="AI96" s="239" t="str">
        <f>IF(B96=0,"",'別紙様式2-1（交付金）'!$K$13)</f>
        <v/>
      </c>
      <c r="AJ96" s="239" t="str">
        <f>IF(B96=0,"",'別紙様式2-1（交付金）'!$Y$13)</f>
        <v/>
      </c>
      <c r="AK96" s="241" t="str">
        <f>IF(B96=0,"",'別紙様式2-1（交付金）'!$Z$16)</f>
        <v/>
      </c>
      <c r="AL96" s="241" t="str">
        <f>IF(B96=0,"",'別紙様式2-1（交付金）'!$Z$17)</f>
        <v/>
      </c>
      <c r="AM96" s="240" t="str">
        <f>IF(B96=0,"",'別紙様式2-1（交付金）'!$AJ$17)</f>
        <v/>
      </c>
      <c r="AN96" s="241" t="str">
        <f>IF(B96=0,"",'別紙様式2-1（交付金）'!$U$19)</f>
        <v/>
      </c>
      <c r="AO96" s="242" t="str">
        <f>IF(B96=0,"",'別紙様式2-1（交付金）'!$AC$19)</f>
        <v/>
      </c>
      <c r="AP96" s="240" t="str">
        <f>IF(B96=0,"",'別紙様式2-1（交付金）'!$AH$19)</f>
        <v/>
      </c>
      <c r="AQ96" s="241" t="str">
        <f>IF(B96=0,"",'別紙様式2-1（交付金）'!$U$20)</f>
        <v/>
      </c>
      <c r="AR96" s="241" t="str">
        <f>IF(B96=0,"",'別紙様式2-1（交付金）'!$U$21)</f>
        <v/>
      </c>
      <c r="AS96" s="241" t="str">
        <f>IF(B96=0,"",'別紙様式2-1（交付金）'!$N$22)</f>
        <v/>
      </c>
      <c r="AT96" s="241" t="str">
        <f>IF(B96=0,"",'別紙様式2-1（交付金）'!$N$23)</f>
        <v/>
      </c>
      <c r="AU96" s="242" t="str">
        <f>IF(B96=0,"",'別紙様式2-1（交付金）'!$V$23)</f>
        <v/>
      </c>
      <c r="AV96" s="241" t="str">
        <f>IF(B96=0,"",'別紙様式2-1（交付金）'!$Q$24)</f>
        <v/>
      </c>
      <c r="AW96" s="241" t="str">
        <f>IF(B96=0,"",'別紙様式2-1（交付金）'!$N$25)</f>
        <v/>
      </c>
      <c r="AX96" s="241" t="str">
        <f>IF(B96=0,"",'別紙様式2-1（交付金）'!$N$26)</f>
        <v/>
      </c>
      <c r="AY96" s="242" t="str">
        <f>IF(B96=0,"",'別紙様式2-1（交付金）'!$V$26)</f>
        <v/>
      </c>
      <c r="AZ96" s="241" t="str">
        <f>IF(B96=0,"",'別紙様式2-1（交付金）'!$Q$27)</f>
        <v/>
      </c>
      <c r="BA96" s="240" t="str">
        <f>IF(B96=0,"",'別紙様式2-1（交付金）'!$A$33)</f>
        <v/>
      </c>
      <c r="BB96" s="240" t="str">
        <f>IF(B96=0,"",'別紙様式2-1（交付金）'!$X$33)</f>
        <v/>
      </c>
      <c r="BC96" s="240" t="str">
        <f>IF(B96=0,"",'別紙様式2-1（交付金）'!$AI$37)</f>
        <v/>
      </c>
      <c r="BD96" s="240" t="str">
        <f>IF(B96=0,"",'別紙様式2-1（交付金）'!$H$38)</f>
        <v/>
      </c>
      <c r="BE96" s="240" t="str">
        <f>IF(B96=0,"",'別紙様式2-1（交付金）'!$M$38)</f>
        <v/>
      </c>
      <c r="BF96" s="243" t="str">
        <f>IF(B96=0,"",'別紙様式2-1（交付金）'!$U$38)</f>
        <v/>
      </c>
      <c r="BG96" s="243" t="str">
        <f>IF(B96=0,"",'別紙様式2-1（交付金）'!$H$39)</f>
        <v/>
      </c>
      <c r="BH96" s="240" t="str">
        <f>IF(B96=0,"",'別紙様式2-1（交付金）'!$M$39)</f>
        <v/>
      </c>
      <c r="BI96" s="240" t="str">
        <f>IF(B96=0,"",'別紙様式2-1（交付金）'!$R$39)</f>
        <v/>
      </c>
      <c r="BJ96" s="240" t="str">
        <f>IF(B96=0,"",'別紙様式2-1（交付金）'!$U$39)</f>
        <v/>
      </c>
      <c r="BK96" s="240" t="str">
        <f>IF(B96=0,"",'別紙様式2-1（交付金）'!$AA$39)</f>
        <v/>
      </c>
      <c r="BL96" s="244" t="str">
        <f>IF(B96=0,"",'別紙様式2-1（交付金）'!$AE$39)</f>
        <v/>
      </c>
      <c r="BM96" s="240" t="str">
        <f>IF(B96=0,"",'別紙様式2-1（交付金）'!$D$41)</f>
        <v/>
      </c>
      <c r="BN96" s="240" t="str">
        <f>IF(B96=0,"",'別紙様式2-1（交付金）'!$K$41)</f>
        <v/>
      </c>
      <c r="BO96" s="240" t="str">
        <f>IF(B96=0,"",'別紙様式2-1（交付金）'!$R$41)</f>
        <v/>
      </c>
      <c r="BP96" s="245" t="str">
        <f>IF(B96=0,"",'別紙様式2-1（交付金）'!$W$41)</f>
        <v/>
      </c>
      <c r="BQ96" s="245" t="str">
        <f>IF(B96=0,"",'別紙様式2-1（交付金）'!$D$43)</f>
        <v/>
      </c>
      <c r="BR96" s="240" t="str">
        <f>IF(B96=0,"",'別紙様式2-1（交付金）'!$D$44)</f>
        <v/>
      </c>
      <c r="BS96" s="240" t="str">
        <f>IF(B96=0,"",'別紙様式2-1（交付金）'!$D$45)</f>
        <v/>
      </c>
      <c r="BT96" s="239" t="str">
        <f>IF(B96=0,"",'別紙様式2-1（交付金）'!$L$44)</f>
        <v/>
      </c>
      <c r="BU96" s="240" t="str">
        <f>IF(B96=0,"",'別紙様式2-1（交付金）'!$AI$48)</f>
        <v/>
      </c>
      <c r="BV96" s="240" t="str">
        <f>IF(B96=0,"",'別紙様式2-1（交付金）'!$A$50)</f>
        <v/>
      </c>
      <c r="BW96" s="240" t="str">
        <f>IF(B96=0,"",'別紙様式2-1（交付金）'!$A$51)</f>
        <v/>
      </c>
      <c r="BX96" s="240" t="str">
        <f>IF(B96=0,"",'別紙様式2-1（交付金）'!$A$52)</f>
        <v/>
      </c>
      <c r="BY96" s="240" t="str">
        <f>IF(B96=0,"",'別紙様式2-1（交付金）'!$A$53)</f>
        <v/>
      </c>
      <c r="BZ96" s="240" t="str">
        <f>IF(B96=0,"",'別紙様式2-1（交付金）'!$A$54)</f>
        <v/>
      </c>
      <c r="CA96" s="240" t="str">
        <f>IF(B96=0,"",'別紙様式2-1（交付金）'!$A$55)</f>
        <v/>
      </c>
      <c r="CB96" s="240" t="str">
        <f>IF(B96=0,"",'別紙様式2-1（交付金）'!$A$56)</f>
        <v/>
      </c>
      <c r="CC96" s="240" t="str">
        <f>IF(B96=0,"",'別紙様式2-1（交付金）'!$A$57)</f>
        <v/>
      </c>
      <c r="CD96" s="240" t="str">
        <f>IF(B96=0,"",'別紙様式2-1（交付金）'!$A$58)</f>
        <v/>
      </c>
      <c r="CE96" s="240" t="str">
        <f>IF(B96=0,"",'別紙様式2-1（交付金）'!$AI$60)</f>
        <v/>
      </c>
      <c r="CF96" s="240" t="str">
        <f>IF(B96=0,"",'別紙様式2-1（交付金）'!$B$62)</f>
        <v/>
      </c>
      <c r="CG96" s="240" t="str">
        <f>IF(B96=0,"",'別紙様式2-1（交付金）'!$B$63)</f>
        <v/>
      </c>
      <c r="CH96" s="240" t="str">
        <f>IF(B96=0,"",'別紙様式2-1（交付金）'!$G$68)</f>
        <v/>
      </c>
      <c r="CI96" s="240" t="str">
        <f>IF(B96=0,"",'別紙様式2-1（交付金）'!$J$68)</f>
        <v/>
      </c>
      <c r="CJ96" s="240" t="str">
        <f>IF(B96=0,"",'別紙様式2-1（交付金）'!$AJ$77)</f>
        <v/>
      </c>
      <c r="CK96" s="240" t="str">
        <f>IF(B96=0,"",'別紙様式2-1（交付金）'!$AJ$80)</f>
        <v/>
      </c>
      <c r="CL96" s="240" t="str">
        <f>IF(B96=0,"",'別紙様式2-1（交付金）'!$AJ$81)</f>
        <v/>
      </c>
      <c r="CM96" s="240" t="str">
        <f>IF(B96=0,"",'別紙様式2-1（交付金）'!$AJ$84)</f>
        <v/>
      </c>
      <c r="CN96" s="240" t="str">
        <f>IF(B96=0,"",'別紙様式2-1（交付金）'!$AJ$87)</f>
        <v/>
      </c>
      <c r="CO96" s="240" t="str">
        <f>IF(B96=0,"",'別紙様式2-1（交付金）'!$AJ$90)</f>
        <v/>
      </c>
      <c r="CP96" s="240" t="str">
        <f>IF(B96=0,"",'別紙様式2-1（交付金）'!$AJ$91)</f>
        <v/>
      </c>
      <c r="CQ96" s="240" t="str">
        <f>IF(B96=0,"",'別紙様式2-1（交付金）'!$AJ$94)</f>
        <v/>
      </c>
      <c r="CR96" s="240" t="str">
        <f>IF(B96=0,"",'別紙様式2-1（交付金）'!$AJ$95)</f>
        <v/>
      </c>
      <c r="CS96" s="240" t="str">
        <f>IF(B96=0,"",'別紙様式2-1（交付金）'!$AJ$96)</f>
        <v/>
      </c>
    </row>
    <row r="97" spans="1:97">
      <c r="A97" s="239" t="str">
        <f t="shared" si="1"/>
        <v/>
      </c>
      <c r="B97" s="246">
        <f>IF(基本情報入力シート!C136=0,0,基本情報入力シート!C136)</f>
        <v>0</v>
      </c>
      <c r="C97" s="246" t="str">
        <f>IF(B97=0,"",'別紙様式2-2（交付金）'!C108)</f>
        <v/>
      </c>
      <c r="D97" s="246" t="str">
        <f>IF(B97=0,"",'別紙様式2-2（交付金）'!D108)</f>
        <v/>
      </c>
      <c r="E97" s="246" t="str">
        <f>IF(B97=0,"",'別紙様式2-2（交付金）'!E108)</f>
        <v/>
      </c>
      <c r="F97" s="246" t="str">
        <f>IF(B97=0,"",'別紙様式2-2（交付金）'!F108)</f>
        <v/>
      </c>
      <c r="G97" s="246" t="str">
        <f>IF(B97=0,"",'別紙様式2-2（交付金）'!G108)</f>
        <v/>
      </c>
      <c r="H97" s="247" t="str">
        <f>IF(B97=0,"",'別紙様式2-2（交付金）'!H108)</f>
        <v/>
      </c>
      <c r="I97" s="248" t="str">
        <f>IF(B97=0,"",'別紙様式2-2（交付金）'!I108)</f>
        <v/>
      </c>
      <c r="J97" s="249" t="str">
        <f>IF(B97=0,"",'別紙様式2-2（交付金）'!J108)</f>
        <v/>
      </c>
      <c r="K97" s="247" t="str">
        <f>IF(B97=0,"",'別紙様式2-2（交付金）'!N108)</f>
        <v/>
      </c>
      <c r="L97" s="247" t="str">
        <f>IF(B97=0,"",'別紙様式2-2（交付金）'!U108)</f>
        <v/>
      </c>
      <c r="M97" s="248" t="str">
        <f>IF(B97=0,"",'別紙様式2-2（交付金）'!W108)</f>
        <v/>
      </c>
      <c r="N97" s="248" t="str">
        <f>IF(B97=0,"",'別紙様式2-2（交付金）'!X108)</f>
        <v/>
      </c>
      <c r="O97" s="247" t="str">
        <f>IF(B97=0,"",'別紙様式2-2（交付金）'!Y108)</f>
        <v/>
      </c>
      <c r="P97" s="247" t="str">
        <f>IF(B97=0,"",'別紙様式2-2（交付金）'!Z108)</f>
        <v/>
      </c>
      <c r="Q97" s="237" t="str">
        <f>IF(B97=0,"",'別紙様式2-2（交付金）'!$F$5)</f>
        <v/>
      </c>
      <c r="R97" s="237" t="str">
        <f>IF(B97=0,"",'別紙様式2-2（交付金）'!$F$6)</f>
        <v/>
      </c>
      <c r="S97" s="238" t="str">
        <f>IF(B97=0,"",'別紙様式2-2（交付金）'!$AB$9)</f>
        <v/>
      </c>
      <c r="T97" s="238" t="str">
        <f>IF(B97=0,"",'別紙様式2-2（交付金）'!$AB$10)</f>
        <v/>
      </c>
      <c r="U97" s="238" t="str">
        <f>IF(B97=0,"",'別紙様式2-2（交付金）'!$AB$11)</f>
        <v/>
      </c>
      <c r="V97" s="238" t="str">
        <f>IF(B97=0,"",'別紙様式2-2（交付金）'!$AA$12)</f>
        <v/>
      </c>
      <c r="W97" s="239" t="str">
        <f>IF(B97=0,"",基本情報入力シート!$M$29)</f>
        <v/>
      </c>
      <c r="X97" s="239" t="str">
        <f>IF(B97=0,"",'別紙様式2-1（交付金）'!G$7)</f>
        <v/>
      </c>
      <c r="Y97" s="239" t="str">
        <f>IF(B97=0,"",'別紙様式2-1（交付金）'!$G$6)</f>
        <v/>
      </c>
      <c r="Z97" s="239" t="str">
        <f>IF(B97=0,"",'別紙様式2-1（交付金）'!$H$8)</f>
        <v/>
      </c>
      <c r="AA97" s="239" t="str">
        <f>IF(B97=0,"",'別紙様式2-1（交付金）'!$AE$1)</f>
        <v/>
      </c>
      <c r="AB97" s="239" t="str">
        <f>IF(B97=0,"",'別紙様式2-1（交付金）'!$G$9)</f>
        <v/>
      </c>
      <c r="AC97" s="239" t="str">
        <f>IF(B97=0,"",'別紙様式2-1（交付金）'!$G$10)</f>
        <v/>
      </c>
      <c r="AD97" s="240" t="str">
        <f>IF(B97=0,"",基本情報入力シート!$AB$40)</f>
        <v/>
      </c>
      <c r="AE97" s="239" t="str">
        <f>IF(B97=0,"",'別紙様式2-1（交付金）'!$S$69)</f>
        <v/>
      </c>
      <c r="AF97" s="239" t="str">
        <f>IF(B97=0,"",'別紙様式2-1（交付金）'!$Z$69)</f>
        <v/>
      </c>
      <c r="AG97" s="239" t="str">
        <f>IF(B97=0,"",'別紙様式2-1（交付金）'!$G$12)</f>
        <v/>
      </c>
      <c r="AH97" s="239" t="str">
        <f>IF(B97=0,"",'別紙様式2-1（交付金）'!$G$11)</f>
        <v/>
      </c>
      <c r="AI97" s="239" t="str">
        <f>IF(B97=0,"",'別紙様式2-1（交付金）'!$K$13)</f>
        <v/>
      </c>
      <c r="AJ97" s="239" t="str">
        <f>IF(B97=0,"",'別紙様式2-1（交付金）'!$Y$13)</f>
        <v/>
      </c>
      <c r="AK97" s="241" t="str">
        <f>IF(B97=0,"",'別紙様式2-1（交付金）'!$Z$16)</f>
        <v/>
      </c>
      <c r="AL97" s="241" t="str">
        <f>IF(B97=0,"",'別紙様式2-1（交付金）'!$Z$17)</f>
        <v/>
      </c>
      <c r="AM97" s="240" t="str">
        <f>IF(B97=0,"",'別紙様式2-1（交付金）'!$AJ$17)</f>
        <v/>
      </c>
      <c r="AN97" s="241" t="str">
        <f>IF(B97=0,"",'別紙様式2-1（交付金）'!$U$19)</f>
        <v/>
      </c>
      <c r="AO97" s="242" t="str">
        <f>IF(B97=0,"",'別紙様式2-1（交付金）'!$AC$19)</f>
        <v/>
      </c>
      <c r="AP97" s="240" t="str">
        <f>IF(B97=0,"",'別紙様式2-1（交付金）'!$AH$19)</f>
        <v/>
      </c>
      <c r="AQ97" s="241" t="str">
        <f>IF(B97=0,"",'別紙様式2-1（交付金）'!$U$20)</f>
        <v/>
      </c>
      <c r="AR97" s="241" t="str">
        <f>IF(B97=0,"",'別紙様式2-1（交付金）'!$U$21)</f>
        <v/>
      </c>
      <c r="AS97" s="241" t="str">
        <f>IF(B97=0,"",'別紙様式2-1（交付金）'!$N$22)</f>
        <v/>
      </c>
      <c r="AT97" s="241" t="str">
        <f>IF(B97=0,"",'別紙様式2-1（交付金）'!$N$23)</f>
        <v/>
      </c>
      <c r="AU97" s="242" t="str">
        <f>IF(B97=0,"",'別紙様式2-1（交付金）'!$V$23)</f>
        <v/>
      </c>
      <c r="AV97" s="241" t="str">
        <f>IF(B97=0,"",'別紙様式2-1（交付金）'!$Q$24)</f>
        <v/>
      </c>
      <c r="AW97" s="241" t="str">
        <f>IF(B97=0,"",'別紙様式2-1（交付金）'!$N$25)</f>
        <v/>
      </c>
      <c r="AX97" s="241" t="str">
        <f>IF(B97=0,"",'別紙様式2-1（交付金）'!$N$26)</f>
        <v/>
      </c>
      <c r="AY97" s="242" t="str">
        <f>IF(B97=0,"",'別紙様式2-1（交付金）'!$V$26)</f>
        <v/>
      </c>
      <c r="AZ97" s="241" t="str">
        <f>IF(B97=0,"",'別紙様式2-1（交付金）'!$Q$27)</f>
        <v/>
      </c>
      <c r="BA97" s="240" t="str">
        <f>IF(B97=0,"",'別紙様式2-1（交付金）'!$A$33)</f>
        <v/>
      </c>
      <c r="BB97" s="240" t="str">
        <f>IF(B97=0,"",'別紙様式2-1（交付金）'!$X$33)</f>
        <v/>
      </c>
      <c r="BC97" s="240" t="str">
        <f>IF(B97=0,"",'別紙様式2-1（交付金）'!$AI$37)</f>
        <v/>
      </c>
      <c r="BD97" s="240" t="str">
        <f>IF(B97=0,"",'別紙様式2-1（交付金）'!$H$38)</f>
        <v/>
      </c>
      <c r="BE97" s="240" t="str">
        <f>IF(B97=0,"",'別紙様式2-1（交付金）'!$M$38)</f>
        <v/>
      </c>
      <c r="BF97" s="243" t="str">
        <f>IF(B97=0,"",'別紙様式2-1（交付金）'!$U$38)</f>
        <v/>
      </c>
      <c r="BG97" s="243" t="str">
        <f>IF(B97=0,"",'別紙様式2-1（交付金）'!$H$39)</f>
        <v/>
      </c>
      <c r="BH97" s="240" t="str">
        <f>IF(B97=0,"",'別紙様式2-1（交付金）'!$M$39)</f>
        <v/>
      </c>
      <c r="BI97" s="240" t="str">
        <f>IF(B97=0,"",'別紙様式2-1（交付金）'!$R$39)</f>
        <v/>
      </c>
      <c r="BJ97" s="240" t="str">
        <f>IF(B97=0,"",'別紙様式2-1（交付金）'!$U$39)</f>
        <v/>
      </c>
      <c r="BK97" s="240" t="str">
        <f>IF(B97=0,"",'別紙様式2-1（交付金）'!$AA$39)</f>
        <v/>
      </c>
      <c r="BL97" s="244" t="str">
        <f>IF(B97=0,"",'別紙様式2-1（交付金）'!$AE$39)</f>
        <v/>
      </c>
      <c r="BM97" s="240" t="str">
        <f>IF(B97=0,"",'別紙様式2-1（交付金）'!$D$41)</f>
        <v/>
      </c>
      <c r="BN97" s="240" t="str">
        <f>IF(B97=0,"",'別紙様式2-1（交付金）'!$K$41)</f>
        <v/>
      </c>
      <c r="BO97" s="240" t="str">
        <f>IF(B97=0,"",'別紙様式2-1（交付金）'!$R$41)</f>
        <v/>
      </c>
      <c r="BP97" s="245" t="str">
        <f>IF(B97=0,"",'別紙様式2-1（交付金）'!$W$41)</f>
        <v/>
      </c>
      <c r="BQ97" s="245" t="str">
        <f>IF(B97=0,"",'別紙様式2-1（交付金）'!$D$43)</f>
        <v/>
      </c>
      <c r="BR97" s="240" t="str">
        <f>IF(B97=0,"",'別紙様式2-1（交付金）'!$D$44)</f>
        <v/>
      </c>
      <c r="BS97" s="240" t="str">
        <f>IF(B97=0,"",'別紙様式2-1（交付金）'!$D$45)</f>
        <v/>
      </c>
      <c r="BT97" s="239" t="str">
        <f>IF(B97=0,"",'別紙様式2-1（交付金）'!$L$44)</f>
        <v/>
      </c>
      <c r="BU97" s="240" t="str">
        <f>IF(B97=0,"",'別紙様式2-1（交付金）'!$AI$48)</f>
        <v/>
      </c>
      <c r="BV97" s="240" t="str">
        <f>IF(B97=0,"",'別紙様式2-1（交付金）'!$A$50)</f>
        <v/>
      </c>
      <c r="BW97" s="240" t="str">
        <f>IF(B97=0,"",'別紙様式2-1（交付金）'!$A$51)</f>
        <v/>
      </c>
      <c r="BX97" s="240" t="str">
        <f>IF(B97=0,"",'別紙様式2-1（交付金）'!$A$52)</f>
        <v/>
      </c>
      <c r="BY97" s="240" t="str">
        <f>IF(B97=0,"",'別紙様式2-1（交付金）'!$A$53)</f>
        <v/>
      </c>
      <c r="BZ97" s="240" t="str">
        <f>IF(B97=0,"",'別紙様式2-1（交付金）'!$A$54)</f>
        <v/>
      </c>
      <c r="CA97" s="240" t="str">
        <f>IF(B97=0,"",'別紙様式2-1（交付金）'!$A$55)</f>
        <v/>
      </c>
      <c r="CB97" s="240" t="str">
        <f>IF(B97=0,"",'別紙様式2-1（交付金）'!$A$56)</f>
        <v/>
      </c>
      <c r="CC97" s="240" t="str">
        <f>IF(B97=0,"",'別紙様式2-1（交付金）'!$A$57)</f>
        <v/>
      </c>
      <c r="CD97" s="240" t="str">
        <f>IF(B97=0,"",'別紙様式2-1（交付金）'!$A$58)</f>
        <v/>
      </c>
      <c r="CE97" s="240" t="str">
        <f>IF(B97=0,"",'別紙様式2-1（交付金）'!$AI$60)</f>
        <v/>
      </c>
      <c r="CF97" s="240" t="str">
        <f>IF(B97=0,"",'別紙様式2-1（交付金）'!$B$62)</f>
        <v/>
      </c>
      <c r="CG97" s="240" t="str">
        <f>IF(B97=0,"",'別紙様式2-1（交付金）'!$B$63)</f>
        <v/>
      </c>
      <c r="CH97" s="240" t="str">
        <f>IF(B97=0,"",'別紙様式2-1（交付金）'!$G$68)</f>
        <v/>
      </c>
      <c r="CI97" s="240" t="str">
        <f>IF(B97=0,"",'別紙様式2-1（交付金）'!$J$68)</f>
        <v/>
      </c>
      <c r="CJ97" s="240" t="str">
        <f>IF(B97=0,"",'別紙様式2-1（交付金）'!$AJ$77)</f>
        <v/>
      </c>
      <c r="CK97" s="240" t="str">
        <f>IF(B97=0,"",'別紙様式2-1（交付金）'!$AJ$80)</f>
        <v/>
      </c>
      <c r="CL97" s="240" t="str">
        <f>IF(B97=0,"",'別紙様式2-1（交付金）'!$AJ$81)</f>
        <v/>
      </c>
      <c r="CM97" s="240" t="str">
        <f>IF(B97=0,"",'別紙様式2-1（交付金）'!$AJ$84)</f>
        <v/>
      </c>
      <c r="CN97" s="240" t="str">
        <f>IF(B97=0,"",'別紙様式2-1（交付金）'!$AJ$87)</f>
        <v/>
      </c>
      <c r="CO97" s="240" t="str">
        <f>IF(B97=0,"",'別紙様式2-1（交付金）'!$AJ$90)</f>
        <v/>
      </c>
      <c r="CP97" s="240" t="str">
        <f>IF(B97=0,"",'別紙様式2-1（交付金）'!$AJ$91)</f>
        <v/>
      </c>
      <c r="CQ97" s="240" t="str">
        <f>IF(B97=0,"",'別紙様式2-1（交付金）'!$AJ$94)</f>
        <v/>
      </c>
      <c r="CR97" s="240" t="str">
        <f>IF(B97=0,"",'別紙様式2-1（交付金）'!$AJ$95)</f>
        <v/>
      </c>
      <c r="CS97" s="240" t="str">
        <f>IF(B97=0,"",'別紙様式2-1（交付金）'!$AJ$96)</f>
        <v/>
      </c>
    </row>
    <row r="98" spans="1:97">
      <c r="A98" s="239" t="str">
        <f t="shared" si="1"/>
        <v/>
      </c>
      <c r="B98" s="246">
        <f>IF(基本情報入力シート!C137=0,0,基本情報入力シート!C137)</f>
        <v>0</v>
      </c>
      <c r="C98" s="246" t="str">
        <f>IF(B98=0,"",'別紙様式2-2（交付金）'!C109)</f>
        <v/>
      </c>
      <c r="D98" s="246" t="str">
        <f>IF(B98=0,"",'別紙様式2-2（交付金）'!D109)</f>
        <v/>
      </c>
      <c r="E98" s="246" t="str">
        <f>IF(B98=0,"",'別紙様式2-2（交付金）'!E109)</f>
        <v/>
      </c>
      <c r="F98" s="246" t="str">
        <f>IF(B98=0,"",'別紙様式2-2（交付金）'!F109)</f>
        <v/>
      </c>
      <c r="G98" s="246" t="str">
        <f>IF(B98=0,"",'別紙様式2-2（交付金）'!G109)</f>
        <v/>
      </c>
      <c r="H98" s="247" t="str">
        <f>IF(B98=0,"",'別紙様式2-2（交付金）'!H109)</f>
        <v/>
      </c>
      <c r="I98" s="248" t="str">
        <f>IF(B98=0,"",'別紙様式2-2（交付金）'!I109)</f>
        <v/>
      </c>
      <c r="J98" s="249" t="str">
        <f>IF(B98=0,"",'別紙様式2-2（交付金）'!J109)</f>
        <v/>
      </c>
      <c r="K98" s="247" t="str">
        <f>IF(B98=0,"",'別紙様式2-2（交付金）'!N109)</f>
        <v/>
      </c>
      <c r="L98" s="247" t="str">
        <f>IF(B98=0,"",'別紙様式2-2（交付金）'!U109)</f>
        <v/>
      </c>
      <c r="M98" s="248" t="str">
        <f>IF(B98=0,"",'別紙様式2-2（交付金）'!W109)</f>
        <v/>
      </c>
      <c r="N98" s="248" t="str">
        <f>IF(B98=0,"",'別紙様式2-2（交付金）'!X109)</f>
        <v/>
      </c>
      <c r="O98" s="247" t="str">
        <f>IF(B98=0,"",'別紙様式2-2（交付金）'!Y109)</f>
        <v/>
      </c>
      <c r="P98" s="247" t="str">
        <f>IF(B98=0,"",'別紙様式2-2（交付金）'!Z109)</f>
        <v/>
      </c>
      <c r="Q98" s="237" t="str">
        <f>IF(B98=0,"",'別紙様式2-2（交付金）'!$F$5)</f>
        <v/>
      </c>
      <c r="R98" s="237" t="str">
        <f>IF(B98=0,"",'別紙様式2-2（交付金）'!$F$6)</f>
        <v/>
      </c>
      <c r="S98" s="238" t="str">
        <f>IF(B98=0,"",'別紙様式2-2（交付金）'!$AB$9)</f>
        <v/>
      </c>
      <c r="T98" s="238" t="str">
        <f>IF(B98=0,"",'別紙様式2-2（交付金）'!$AB$10)</f>
        <v/>
      </c>
      <c r="U98" s="238" t="str">
        <f>IF(B98=0,"",'別紙様式2-2（交付金）'!$AB$11)</f>
        <v/>
      </c>
      <c r="V98" s="238" t="str">
        <f>IF(B98=0,"",'別紙様式2-2（交付金）'!$AA$12)</f>
        <v/>
      </c>
      <c r="W98" s="239" t="str">
        <f>IF(B98=0,"",基本情報入力シート!$M$29)</f>
        <v/>
      </c>
      <c r="X98" s="239" t="str">
        <f>IF(B98=0,"",'別紙様式2-1（交付金）'!G$7)</f>
        <v/>
      </c>
      <c r="Y98" s="239" t="str">
        <f>IF(B98=0,"",'別紙様式2-1（交付金）'!$G$6)</f>
        <v/>
      </c>
      <c r="Z98" s="239" t="str">
        <f>IF(B98=0,"",'別紙様式2-1（交付金）'!$H$8)</f>
        <v/>
      </c>
      <c r="AA98" s="239" t="str">
        <f>IF(B98=0,"",'別紙様式2-1（交付金）'!$AE$1)</f>
        <v/>
      </c>
      <c r="AB98" s="239" t="str">
        <f>IF(B98=0,"",'別紙様式2-1（交付金）'!$G$9)</f>
        <v/>
      </c>
      <c r="AC98" s="239" t="str">
        <f>IF(B98=0,"",'別紙様式2-1（交付金）'!$G$10)</f>
        <v/>
      </c>
      <c r="AD98" s="240" t="str">
        <f>IF(B98=0,"",基本情報入力シート!$AB$40)</f>
        <v/>
      </c>
      <c r="AE98" s="239" t="str">
        <f>IF(B98=0,"",'別紙様式2-1（交付金）'!$S$69)</f>
        <v/>
      </c>
      <c r="AF98" s="239" t="str">
        <f>IF(B98=0,"",'別紙様式2-1（交付金）'!$Z$69)</f>
        <v/>
      </c>
      <c r="AG98" s="239" t="str">
        <f>IF(B98=0,"",'別紙様式2-1（交付金）'!$G$12)</f>
        <v/>
      </c>
      <c r="AH98" s="239" t="str">
        <f>IF(B98=0,"",'別紙様式2-1（交付金）'!$G$11)</f>
        <v/>
      </c>
      <c r="AI98" s="239" t="str">
        <f>IF(B98=0,"",'別紙様式2-1（交付金）'!$K$13)</f>
        <v/>
      </c>
      <c r="AJ98" s="239" t="str">
        <f>IF(B98=0,"",'別紙様式2-1（交付金）'!$Y$13)</f>
        <v/>
      </c>
      <c r="AK98" s="241" t="str">
        <f>IF(B98=0,"",'別紙様式2-1（交付金）'!$Z$16)</f>
        <v/>
      </c>
      <c r="AL98" s="241" t="str">
        <f>IF(B98=0,"",'別紙様式2-1（交付金）'!$Z$17)</f>
        <v/>
      </c>
      <c r="AM98" s="240" t="str">
        <f>IF(B98=0,"",'別紙様式2-1（交付金）'!$AJ$17)</f>
        <v/>
      </c>
      <c r="AN98" s="241" t="str">
        <f>IF(B98=0,"",'別紙様式2-1（交付金）'!$U$19)</f>
        <v/>
      </c>
      <c r="AO98" s="242" t="str">
        <f>IF(B98=0,"",'別紙様式2-1（交付金）'!$AC$19)</f>
        <v/>
      </c>
      <c r="AP98" s="240" t="str">
        <f>IF(B98=0,"",'別紙様式2-1（交付金）'!$AH$19)</f>
        <v/>
      </c>
      <c r="AQ98" s="241" t="str">
        <f>IF(B98=0,"",'別紙様式2-1（交付金）'!$U$20)</f>
        <v/>
      </c>
      <c r="AR98" s="241" t="str">
        <f>IF(B98=0,"",'別紙様式2-1（交付金）'!$U$21)</f>
        <v/>
      </c>
      <c r="AS98" s="241" t="str">
        <f>IF(B98=0,"",'別紙様式2-1（交付金）'!$N$22)</f>
        <v/>
      </c>
      <c r="AT98" s="241" t="str">
        <f>IF(B98=0,"",'別紙様式2-1（交付金）'!$N$23)</f>
        <v/>
      </c>
      <c r="AU98" s="242" t="str">
        <f>IF(B98=0,"",'別紙様式2-1（交付金）'!$V$23)</f>
        <v/>
      </c>
      <c r="AV98" s="241" t="str">
        <f>IF(B98=0,"",'別紙様式2-1（交付金）'!$Q$24)</f>
        <v/>
      </c>
      <c r="AW98" s="241" t="str">
        <f>IF(B98=0,"",'別紙様式2-1（交付金）'!$N$25)</f>
        <v/>
      </c>
      <c r="AX98" s="241" t="str">
        <f>IF(B98=0,"",'別紙様式2-1（交付金）'!$N$26)</f>
        <v/>
      </c>
      <c r="AY98" s="242" t="str">
        <f>IF(B98=0,"",'別紙様式2-1（交付金）'!$V$26)</f>
        <v/>
      </c>
      <c r="AZ98" s="241" t="str">
        <f>IF(B98=0,"",'別紙様式2-1（交付金）'!$Q$27)</f>
        <v/>
      </c>
      <c r="BA98" s="240" t="str">
        <f>IF(B98=0,"",'別紙様式2-1（交付金）'!$A$33)</f>
        <v/>
      </c>
      <c r="BB98" s="240" t="str">
        <f>IF(B98=0,"",'別紙様式2-1（交付金）'!$X$33)</f>
        <v/>
      </c>
      <c r="BC98" s="240" t="str">
        <f>IF(B98=0,"",'別紙様式2-1（交付金）'!$AI$37)</f>
        <v/>
      </c>
      <c r="BD98" s="240" t="str">
        <f>IF(B98=0,"",'別紙様式2-1（交付金）'!$H$38)</f>
        <v/>
      </c>
      <c r="BE98" s="240" t="str">
        <f>IF(B98=0,"",'別紙様式2-1（交付金）'!$M$38)</f>
        <v/>
      </c>
      <c r="BF98" s="243" t="str">
        <f>IF(B98=0,"",'別紙様式2-1（交付金）'!$U$38)</f>
        <v/>
      </c>
      <c r="BG98" s="243" t="str">
        <f>IF(B98=0,"",'別紙様式2-1（交付金）'!$H$39)</f>
        <v/>
      </c>
      <c r="BH98" s="240" t="str">
        <f>IF(B98=0,"",'別紙様式2-1（交付金）'!$M$39)</f>
        <v/>
      </c>
      <c r="BI98" s="240" t="str">
        <f>IF(B98=0,"",'別紙様式2-1（交付金）'!$R$39)</f>
        <v/>
      </c>
      <c r="BJ98" s="240" t="str">
        <f>IF(B98=0,"",'別紙様式2-1（交付金）'!$U$39)</f>
        <v/>
      </c>
      <c r="BK98" s="240" t="str">
        <f>IF(B98=0,"",'別紙様式2-1（交付金）'!$AA$39)</f>
        <v/>
      </c>
      <c r="BL98" s="244" t="str">
        <f>IF(B98=0,"",'別紙様式2-1（交付金）'!$AE$39)</f>
        <v/>
      </c>
      <c r="BM98" s="240" t="str">
        <f>IF(B98=0,"",'別紙様式2-1（交付金）'!$D$41)</f>
        <v/>
      </c>
      <c r="BN98" s="240" t="str">
        <f>IF(B98=0,"",'別紙様式2-1（交付金）'!$K$41)</f>
        <v/>
      </c>
      <c r="BO98" s="240" t="str">
        <f>IF(B98=0,"",'別紙様式2-1（交付金）'!$R$41)</f>
        <v/>
      </c>
      <c r="BP98" s="245" t="str">
        <f>IF(B98=0,"",'別紙様式2-1（交付金）'!$W$41)</f>
        <v/>
      </c>
      <c r="BQ98" s="245" t="str">
        <f>IF(B98=0,"",'別紙様式2-1（交付金）'!$D$43)</f>
        <v/>
      </c>
      <c r="BR98" s="240" t="str">
        <f>IF(B98=0,"",'別紙様式2-1（交付金）'!$D$44)</f>
        <v/>
      </c>
      <c r="BS98" s="240" t="str">
        <f>IF(B98=0,"",'別紙様式2-1（交付金）'!$D$45)</f>
        <v/>
      </c>
      <c r="BT98" s="239" t="str">
        <f>IF(B98=0,"",'別紙様式2-1（交付金）'!$L$44)</f>
        <v/>
      </c>
      <c r="BU98" s="240" t="str">
        <f>IF(B98=0,"",'別紙様式2-1（交付金）'!$AI$48)</f>
        <v/>
      </c>
      <c r="BV98" s="240" t="str">
        <f>IF(B98=0,"",'別紙様式2-1（交付金）'!$A$50)</f>
        <v/>
      </c>
      <c r="BW98" s="240" t="str">
        <f>IF(B98=0,"",'別紙様式2-1（交付金）'!$A$51)</f>
        <v/>
      </c>
      <c r="BX98" s="240" t="str">
        <f>IF(B98=0,"",'別紙様式2-1（交付金）'!$A$52)</f>
        <v/>
      </c>
      <c r="BY98" s="240" t="str">
        <f>IF(B98=0,"",'別紙様式2-1（交付金）'!$A$53)</f>
        <v/>
      </c>
      <c r="BZ98" s="240" t="str">
        <f>IF(B98=0,"",'別紙様式2-1（交付金）'!$A$54)</f>
        <v/>
      </c>
      <c r="CA98" s="240" t="str">
        <f>IF(B98=0,"",'別紙様式2-1（交付金）'!$A$55)</f>
        <v/>
      </c>
      <c r="CB98" s="240" t="str">
        <f>IF(B98=0,"",'別紙様式2-1（交付金）'!$A$56)</f>
        <v/>
      </c>
      <c r="CC98" s="240" t="str">
        <f>IF(B98=0,"",'別紙様式2-1（交付金）'!$A$57)</f>
        <v/>
      </c>
      <c r="CD98" s="240" t="str">
        <f>IF(B98=0,"",'別紙様式2-1（交付金）'!$A$58)</f>
        <v/>
      </c>
      <c r="CE98" s="240" t="str">
        <f>IF(B98=0,"",'別紙様式2-1（交付金）'!$AI$60)</f>
        <v/>
      </c>
      <c r="CF98" s="240" t="str">
        <f>IF(B98=0,"",'別紙様式2-1（交付金）'!$B$62)</f>
        <v/>
      </c>
      <c r="CG98" s="240" t="str">
        <f>IF(B98=0,"",'別紙様式2-1（交付金）'!$B$63)</f>
        <v/>
      </c>
      <c r="CH98" s="240" t="str">
        <f>IF(B98=0,"",'別紙様式2-1（交付金）'!$G$68)</f>
        <v/>
      </c>
      <c r="CI98" s="240" t="str">
        <f>IF(B98=0,"",'別紙様式2-1（交付金）'!$J$68)</f>
        <v/>
      </c>
      <c r="CJ98" s="240" t="str">
        <f>IF(B98=0,"",'別紙様式2-1（交付金）'!$AJ$77)</f>
        <v/>
      </c>
      <c r="CK98" s="240" t="str">
        <f>IF(B98=0,"",'別紙様式2-1（交付金）'!$AJ$80)</f>
        <v/>
      </c>
      <c r="CL98" s="240" t="str">
        <f>IF(B98=0,"",'別紙様式2-1（交付金）'!$AJ$81)</f>
        <v/>
      </c>
      <c r="CM98" s="240" t="str">
        <f>IF(B98=0,"",'別紙様式2-1（交付金）'!$AJ$84)</f>
        <v/>
      </c>
      <c r="CN98" s="240" t="str">
        <f>IF(B98=0,"",'別紙様式2-1（交付金）'!$AJ$87)</f>
        <v/>
      </c>
      <c r="CO98" s="240" t="str">
        <f>IF(B98=0,"",'別紙様式2-1（交付金）'!$AJ$90)</f>
        <v/>
      </c>
      <c r="CP98" s="240" t="str">
        <f>IF(B98=0,"",'別紙様式2-1（交付金）'!$AJ$91)</f>
        <v/>
      </c>
      <c r="CQ98" s="240" t="str">
        <f>IF(B98=0,"",'別紙様式2-1（交付金）'!$AJ$94)</f>
        <v/>
      </c>
      <c r="CR98" s="240" t="str">
        <f>IF(B98=0,"",'別紙様式2-1（交付金）'!$AJ$95)</f>
        <v/>
      </c>
      <c r="CS98" s="240" t="str">
        <f>IF(B98=0,"",'別紙様式2-1（交付金）'!$AJ$96)</f>
        <v/>
      </c>
    </row>
    <row r="99" spans="1:97">
      <c r="A99" s="239" t="str">
        <f t="shared" si="1"/>
        <v/>
      </c>
      <c r="B99" s="246">
        <f>IF(基本情報入力シート!C138=0,0,基本情報入力シート!C138)</f>
        <v>0</v>
      </c>
      <c r="C99" s="246" t="str">
        <f>IF(B99=0,"",'別紙様式2-2（交付金）'!C110)</f>
        <v/>
      </c>
      <c r="D99" s="246" t="str">
        <f>IF(B99=0,"",'別紙様式2-2（交付金）'!D110)</f>
        <v/>
      </c>
      <c r="E99" s="246" t="str">
        <f>IF(B99=0,"",'別紙様式2-2（交付金）'!E110)</f>
        <v/>
      </c>
      <c r="F99" s="246" t="str">
        <f>IF(B99=0,"",'別紙様式2-2（交付金）'!F110)</f>
        <v/>
      </c>
      <c r="G99" s="246" t="str">
        <f>IF(B99=0,"",'別紙様式2-2（交付金）'!G110)</f>
        <v/>
      </c>
      <c r="H99" s="247" t="str">
        <f>IF(B99=0,"",'別紙様式2-2（交付金）'!H110)</f>
        <v/>
      </c>
      <c r="I99" s="248" t="str">
        <f>IF(B99=0,"",'別紙様式2-2（交付金）'!I110)</f>
        <v/>
      </c>
      <c r="J99" s="249" t="str">
        <f>IF(B99=0,"",'別紙様式2-2（交付金）'!J110)</f>
        <v/>
      </c>
      <c r="K99" s="247" t="str">
        <f>IF(B99=0,"",'別紙様式2-2（交付金）'!N110)</f>
        <v/>
      </c>
      <c r="L99" s="247" t="str">
        <f>IF(B99=0,"",'別紙様式2-2（交付金）'!U110)</f>
        <v/>
      </c>
      <c r="M99" s="248" t="str">
        <f>IF(B99=0,"",'別紙様式2-2（交付金）'!W110)</f>
        <v/>
      </c>
      <c r="N99" s="248" t="str">
        <f>IF(B99=0,"",'別紙様式2-2（交付金）'!X110)</f>
        <v/>
      </c>
      <c r="O99" s="247" t="str">
        <f>IF(B99=0,"",'別紙様式2-2（交付金）'!Y110)</f>
        <v/>
      </c>
      <c r="P99" s="247" t="str">
        <f>IF(B99=0,"",'別紙様式2-2（交付金）'!Z110)</f>
        <v/>
      </c>
      <c r="Q99" s="237" t="str">
        <f>IF(B99=0,"",'別紙様式2-2（交付金）'!$F$5)</f>
        <v/>
      </c>
      <c r="R99" s="237" t="str">
        <f>IF(B99=0,"",'別紙様式2-2（交付金）'!$F$6)</f>
        <v/>
      </c>
      <c r="S99" s="238" t="str">
        <f>IF(B99=0,"",'別紙様式2-2（交付金）'!$AB$9)</f>
        <v/>
      </c>
      <c r="T99" s="238" t="str">
        <f>IF(B99=0,"",'別紙様式2-2（交付金）'!$AB$10)</f>
        <v/>
      </c>
      <c r="U99" s="238" t="str">
        <f>IF(B99=0,"",'別紙様式2-2（交付金）'!$AB$11)</f>
        <v/>
      </c>
      <c r="V99" s="238" t="str">
        <f>IF(B99=0,"",'別紙様式2-2（交付金）'!$AA$12)</f>
        <v/>
      </c>
      <c r="W99" s="239" t="str">
        <f>IF(B99=0,"",基本情報入力シート!$M$29)</f>
        <v/>
      </c>
      <c r="X99" s="239" t="str">
        <f>IF(B99=0,"",'別紙様式2-1（交付金）'!G$7)</f>
        <v/>
      </c>
      <c r="Y99" s="239" t="str">
        <f>IF(B99=0,"",'別紙様式2-1（交付金）'!$G$6)</f>
        <v/>
      </c>
      <c r="Z99" s="239" t="str">
        <f>IF(B99=0,"",'別紙様式2-1（交付金）'!$H$8)</f>
        <v/>
      </c>
      <c r="AA99" s="239" t="str">
        <f>IF(B99=0,"",'別紙様式2-1（交付金）'!$AE$1)</f>
        <v/>
      </c>
      <c r="AB99" s="239" t="str">
        <f>IF(B99=0,"",'別紙様式2-1（交付金）'!$G$9)</f>
        <v/>
      </c>
      <c r="AC99" s="239" t="str">
        <f>IF(B99=0,"",'別紙様式2-1（交付金）'!$G$10)</f>
        <v/>
      </c>
      <c r="AD99" s="240" t="str">
        <f>IF(B99=0,"",基本情報入力シート!$AB$40)</f>
        <v/>
      </c>
      <c r="AE99" s="239" t="str">
        <f>IF(B99=0,"",'別紙様式2-1（交付金）'!$S$69)</f>
        <v/>
      </c>
      <c r="AF99" s="239" t="str">
        <f>IF(B99=0,"",'別紙様式2-1（交付金）'!$Z$69)</f>
        <v/>
      </c>
      <c r="AG99" s="239" t="str">
        <f>IF(B99=0,"",'別紙様式2-1（交付金）'!$G$12)</f>
        <v/>
      </c>
      <c r="AH99" s="239" t="str">
        <f>IF(B99=0,"",'別紙様式2-1（交付金）'!$G$11)</f>
        <v/>
      </c>
      <c r="AI99" s="239" t="str">
        <f>IF(B99=0,"",'別紙様式2-1（交付金）'!$K$13)</f>
        <v/>
      </c>
      <c r="AJ99" s="239" t="str">
        <f>IF(B99=0,"",'別紙様式2-1（交付金）'!$Y$13)</f>
        <v/>
      </c>
      <c r="AK99" s="241" t="str">
        <f>IF(B99=0,"",'別紙様式2-1（交付金）'!$Z$16)</f>
        <v/>
      </c>
      <c r="AL99" s="241" t="str">
        <f>IF(B99=0,"",'別紙様式2-1（交付金）'!$Z$17)</f>
        <v/>
      </c>
      <c r="AM99" s="240" t="str">
        <f>IF(B99=0,"",'別紙様式2-1（交付金）'!$AJ$17)</f>
        <v/>
      </c>
      <c r="AN99" s="241" t="str">
        <f>IF(B99=0,"",'別紙様式2-1（交付金）'!$U$19)</f>
        <v/>
      </c>
      <c r="AO99" s="242" t="str">
        <f>IF(B99=0,"",'別紙様式2-1（交付金）'!$AC$19)</f>
        <v/>
      </c>
      <c r="AP99" s="240" t="str">
        <f>IF(B99=0,"",'別紙様式2-1（交付金）'!$AH$19)</f>
        <v/>
      </c>
      <c r="AQ99" s="241" t="str">
        <f>IF(B99=0,"",'別紙様式2-1（交付金）'!$U$20)</f>
        <v/>
      </c>
      <c r="AR99" s="241" t="str">
        <f>IF(B99=0,"",'別紙様式2-1（交付金）'!$U$21)</f>
        <v/>
      </c>
      <c r="AS99" s="241" t="str">
        <f>IF(B99=0,"",'別紙様式2-1（交付金）'!$N$22)</f>
        <v/>
      </c>
      <c r="AT99" s="241" t="str">
        <f>IF(B99=0,"",'別紙様式2-1（交付金）'!$N$23)</f>
        <v/>
      </c>
      <c r="AU99" s="242" t="str">
        <f>IF(B99=0,"",'別紙様式2-1（交付金）'!$V$23)</f>
        <v/>
      </c>
      <c r="AV99" s="241" t="str">
        <f>IF(B99=0,"",'別紙様式2-1（交付金）'!$Q$24)</f>
        <v/>
      </c>
      <c r="AW99" s="241" t="str">
        <f>IF(B99=0,"",'別紙様式2-1（交付金）'!$N$25)</f>
        <v/>
      </c>
      <c r="AX99" s="241" t="str">
        <f>IF(B99=0,"",'別紙様式2-1（交付金）'!$N$26)</f>
        <v/>
      </c>
      <c r="AY99" s="242" t="str">
        <f>IF(B99=0,"",'別紙様式2-1（交付金）'!$V$26)</f>
        <v/>
      </c>
      <c r="AZ99" s="241" t="str">
        <f>IF(B99=0,"",'別紙様式2-1（交付金）'!$Q$27)</f>
        <v/>
      </c>
      <c r="BA99" s="240" t="str">
        <f>IF(B99=0,"",'別紙様式2-1（交付金）'!$A$33)</f>
        <v/>
      </c>
      <c r="BB99" s="240" t="str">
        <f>IF(B99=0,"",'別紙様式2-1（交付金）'!$X$33)</f>
        <v/>
      </c>
      <c r="BC99" s="240" t="str">
        <f>IF(B99=0,"",'別紙様式2-1（交付金）'!$AI$37)</f>
        <v/>
      </c>
      <c r="BD99" s="240" t="str">
        <f>IF(B99=0,"",'別紙様式2-1（交付金）'!$H$38)</f>
        <v/>
      </c>
      <c r="BE99" s="240" t="str">
        <f>IF(B99=0,"",'別紙様式2-1（交付金）'!$M$38)</f>
        <v/>
      </c>
      <c r="BF99" s="243" t="str">
        <f>IF(B99=0,"",'別紙様式2-1（交付金）'!$U$38)</f>
        <v/>
      </c>
      <c r="BG99" s="243" t="str">
        <f>IF(B99=0,"",'別紙様式2-1（交付金）'!$H$39)</f>
        <v/>
      </c>
      <c r="BH99" s="240" t="str">
        <f>IF(B99=0,"",'別紙様式2-1（交付金）'!$M$39)</f>
        <v/>
      </c>
      <c r="BI99" s="240" t="str">
        <f>IF(B99=0,"",'別紙様式2-1（交付金）'!$R$39)</f>
        <v/>
      </c>
      <c r="BJ99" s="240" t="str">
        <f>IF(B99=0,"",'別紙様式2-1（交付金）'!$U$39)</f>
        <v/>
      </c>
      <c r="BK99" s="240" t="str">
        <f>IF(B99=0,"",'別紙様式2-1（交付金）'!$AA$39)</f>
        <v/>
      </c>
      <c r="BL99" s="244" t="str">
        <f>IF(B99=0,"",'別紙様式2-1（交付金）'!$AE$39)</f>
        <v/>
      </c>
      <c r="BM99" s="240" t="str">
        <f>IF(B99=0,"",'別紙様式2-1（交付金）'!$D$41)</f>
        <v/>
      </c>
      <c r="BN99" s="240" t="str">
        <f>IF(B99=0,"",'別紙様式2-1（交付金）'!$K$41)</f>
        <v/>
      </c>
      <c r="BO99" s="240" t="str">
        <f>IF(B99=0,"",'別紙様式2-1（交付金）'!$R$41)</f>
        <v/>
      </c>
      <c r="BP99" s="245" t="str">
        <f>IF(B99=0,"",'別紙様式2-1（交付金）'!$W$41)</f>
        <v/>
      </c>
      <c r="BQ99" s="245" t="str">
        <f>IF(B99=0,"",'別紙様式2-1（交付金）'!$D$43)</f>
        <v/>
      </c>
      <c r="BR99" s="240" t="str">
        <f>IF(B99=0,"",'別紙様式2-1（交付金）'!$D$44)</f>
        <v/>
      </c>
      <c r="BS99" s="240" t="str">
        <f>IF(B99=0,"",'別紙様式2-1（交付金）'!$D$45)</f>
        <v/>
      </c>
      <c r="BT99" s="239" t="str">
        <f>IF(B99=0,"",'別紙様式2-1（交付金）'!$L$44)</f>
        <v/>
      </c>
      <c r="BU99" s="240" t="str">
        <f>IF(B99=0,"",'別紙様式2-1（交付金）'!$AI$48)</f>
        <v/>
      </c>
      <c r="BV99" s="240" t="str">
        <f>IF(B99=0,"",'別紙様式2-1（交付金）'!$A$50)</f>
        <v/>
      </c>
      <c r="BW99" s="240" t="str">
        <f>IF(B99=0,"",'別紙様式2-1（交付金）'!$A$51)</f>
        <v/>
      </c>
      <c r="BX99" s="240" t="str">
        <f>IF(B99=0,"",'別紙様式2-1（交付金）'!$A$52)</f>
        <v/>
      </c>
      <c r="BY99" s="240" t="str">
        <f>IF(B99=0,"",'別紙様式2-1（交付金）'!$A$53)</f>
        <v/>
      </c>
      <c r="BZ99" s="240" t="str">
        <f>IF(B99=0,"",'別紙様式2-1（交付金）'!$A$54)</f>
        <v/>
      </c>
      <c r="CA99" s="240" t="str">
        <f>IF(B99=0,"",'別紙様式2-1（交付金）'!$A$55)</f>
        <v/>
      </c>
      <c r="CB99" s="240" t="str">
        <f>IF(B99=0,"",'別紙様式2-1（交付金）'!$A$56)</f>
        <v/>
      </c>
      <c r="CC99" s="240" t="str">
        <f>IF(B99=0,"",'別紙様式2-1（交付金）'!$A$57)</f>
        <v/>
      </c>
      <c r="CD99" s="240" t="str">
        <f>IF(B99=0,"",'別紙様式2-1（交付金）'!$A$58)</f>
        <v/>
      </c>
      <c r="CE99" s="240" t="str">
        <f>IF(B99=0,"",'別紙様式2-1（交付金）'!$AI$60)</f>
        <v/>
      </c>
      <c r="CF99" s="240" t="str">
        <f>IF(B99=0,"",'別紙様式2-1（交付金）'!$B$62)</f>
        <v/>
      </c>
      <c r="CG99" s="240" t="str">
        <f>IF(B99=0,"",'別紙様式2-1（交付金）'!$B$63)</f>
        <v/>
      </c>
      <c r="CH99" s="240" t="str">
        <f>IF(B99=0,"",'別紙様式2-1（交付金）'!$G$68)</f>
        <v/>
      </c>
      <c r="CI99" s="240" t="str">
        <f>IF(B99=0,"",'別紙様式2-1（交付金）'!$J$68)</f>
        <v/>
      </c>
      <c r="CJ99" s="240" t="str">
        <f>IF(B99=0,"",'別紙様式2-1（交付金）'!$AJ$77)</f>
        <v/>
      </c>
      <c r="CK99" s="240" t="str">
        <f>IF(B99=0,"",'別紙様式2-1（交付金）'!$AJ$80)</f>
        <v/>
      </c>
      <c r="CL99" s="240" t="str">
        <f>IF(B99=0,"",'別紙様式2-1（交付金）'!$AJ$81)</f>
        <v/>
      </c>
      <c r="CM99" s="240" t="str">
        <f>IF(B99=0,"",'別紙様式2-1（交付金）'!$AJ$84)</f>
        <v/>
      </c>
      <c r="CN99" s="240" t="str">
        <f>IF(B99=0,"",'別紙様式2-1（交付金）'!$AJ$87)</f>
        <v/>
      </c>
      <c r="CO99" s="240" t="str">
        <f>IF(B99=0,"",'別紙様式2-1（交付金）'!$AJ$90)</f>
        <v/>
      </c>
      <c r="CP99" s="240" t="str">
        <f>IF(B99=0,"",'別紙様式2-1（交付金）'!$AJ$91)</f>
        <v/>
      </c>
      <c r="CQ99" s="240" t="str">
        <f>IF(B99=0,"",'別紙様式2-1（交付金）'!$AJ$94)</f>
        <v/>
      </c>
      <c r="CR99" s="240" t="str">
        <f>IF(B99=0,"",'別紙様式2-1（交付金）'!$AJ$95)</f>
        <v/>
      </c>
      <c r="CS99" s="240" t="str">
        <f>IF(B99=0,"",'別紙様式2-1（交付金）'!$AJ$96)</f>
        <v/>
      </c>
    </row>
    <row r="100" spans="1:97">
      <c r="A100" s="239" t="str">
        <f t="shared" si="1"/>
        <v/>
      </c>
      <c r="B100" s="246">
        <f>IF(基本情報入力シート!C139=0,0,基本情報入力シート!C139)</f>
        <v>0</v>
      </c>
      <c r="C100" s="246" t="str">
        <f>IF(B100=0,"",'別紙様式2-2（交付金）'!C111)</f>
        <v/>
      </c>
      <c r="D100" s="246" t="str">
        <f>IF(B100=0,"",'別紙様式2-2（交付金）'!D111)</f>
        <v/>
      </c>
      <c r="E100" s="246" t="str">
        <f>IF(B100=0,"",'別紙様式2-2（交付金）'!E111)</f>
        <v/>
      </c>
      <c r="F100" s="246" t="str">
        <f>IF(B100=0,"",'別紙様式2-2（交付金）'!F111)</f>
        <v/>
      </c>
      <c r="G100" s="246" t="str">
        <f>IF(B100=0,"",'別紙様式2-2（交付金）'!G111)</f>
        <v/>
      </c>
      <c r="H100" s="247" t="str">
        <f>IF(B100=0,"",'別紙様式2-2（交付金）'!H111)</f>
        <v/>
      </c>
      <c r="I100" s="248" t="str">
        <f>IF(B100=0,"",'別紙様式2-2（交付金）'!I111)</f>
        <v/>
      </c>
      <c r="J100" s="249" t="str">
        <f>IF(B100=0,"",'別紙様式2-2（交付金）'!J111)</f>
        <v/>
      </c>
      <c r="K100" s="247" t="str">
        <f>IF(B100=0,"",'別紙様式2-2（交付金）'!N111)</f>
        <v/>
      </c>
      <c r="L100" s="247" t="str">
        <f>IF(B100=0,"",'別紙様式2-2（交付金）'!U111)</f>
        <v/>
      </c>
      <c r="M100" s="248" t="str">
        <f>IF(B100=0,"",'別紙様式2-2（交付金）'!W111)</f>
        <v/>
      </c>
      <c r="N100" s="248" t="str">
        <f>IF(B100=0,"",'別紙様式2-2（交付金）'!X111)</f>
        <v/>
      </c>
      <c r="O100" s="247" t="str">
        <f>IF(B100=0,"",'別紙様式2-2（交付金）'!Y111)</f>
        <v/>
      </c>
      <c r="P100" s="247" t="str">
        <f>IF(B100=0,"",'別紙様式2-2（交付金）'!Z111)</f>
        <v/>
      </c>
      <c r="Q100" s="237" t="str">
        <f>IF(B100=0,"",'別紙様式2-2（交付金）'!$F$5)</f>
        <v/>
      </c>
      <c r="R100" s="237" t="str">
        <f>IF(B100=0,"",'別紙様式2-2（交付金）'!$F$6)</f>
        <v/>
      </c>
      <c r="S100" s="238" t="str">
        <f>IF(B100=0,"",'別紙様式2-2（交付金）'!$AB$9)</f>
        <v/>
      </c>
      <c r="T100" s="238" t="str">
        <f>IF(B100=0,"",'別紙様式2-2（交付金）'!$AB$10)</f>
        <v/>
      </c>
      <c r="U100" s="238" t="str">
        <f>IF(B100=0,"",'別紙様式2-2（交付金）'!$AB$11)</f>
        <v/>
      </c>
      <c r="V100" s="238" t="str">
        <f>IF(B100=0,"",'別紙様式2-2（交付金）'!$AA$12)</f>
        <v/>
      </c>
      <c r="W100" s="239" t="str">
        <f>IF(B100=0,"",基本情報入力シート!$M$29)</f>
        <v/>
      </c>
      <c r="X100" s="239" t="str">
        <f>IF(B100=0,"",'別紙様式2-1（交付金）'!G$7)</f>
        <v/>
      </c>
      <c r="Y100" s="239" t="str">
        <f>IF(B100=0,"",'別紙様式2-1（交付金）'!$G$6)</f>
        <v/>
      </c>
      <c r="Z100" s="239" t="str">
        <f>IF(B100=0,"",'別紙様式2-1（交付金）'!$H$8)</f>
        <v/>
      </c>
      <c r="AA100" s="239" t="str">
        <f>IF(B100=0,"",'別紙様式2-1（交付金）'!$AE$1)</f>
        <v/>
      </c>
      <c r="AB100" s="239" t="str">
        <f>IF(B100=0,"",'別紙様式2-1（交付金）'!$G$9)</f>
        <v/>
      </c>
      <c r="AC100" s="239" t="str">
        <f>IF(B100=0,"",'別紙様式2-1（交付金）'!$G$10)</f>
        <v/>
      </c>
      <c r="AD100" s="240" t="str">
        <f>IF(B100=0,"",基本情報入力シート!$AB$40)</f>
        <v/>
      </c>
      <c r="AE100" s="239" t="str">
        <f>IF(B100=0,"",'別紙様式2-1（交付金）'!$S$69)</f>
        <v/>
      </c>
      <c r="AF100" s="239" t="str">
        <f>IF(B100=0,"",'別紙様式2-1（交付金）'!$Z$69)</f>
        <v/>
      </c>
      <c r="AG100" s="239" t="str">
        <f>IF(B100=0,"",'別紙様式2-1（交付金）'!$G$12)</f>
        <v/>
      </c>
      <c r="AH100" s="239" t="str">
        <f>IF(B100=0,"",'別紙様式2-1（交付金）'!$G$11)</f>
        <v/>
      </c>
      <c r="AI100" s="239" t="str">
        <f>IF(B100=0,"",'別紙様式2-1（交付金）'!$K$13)</f>
        <v/>
      </c>
      <c r="AJ100" s="239" t="str">
        <f>IF(B100=0,"",'別紙様式2-1（交付金）'!$Y$13)</f>
        <v/>
      </c>
      <c r="AK100" s="241" t="str">
        <f>IF(B100=0,"",'別紙様式2-1（交付金）'!$Z$16)</f>
        <v/>
      </c>
      <c r="AL100" s="241" t="str">
        <f>IF(B100=0,"",'別紙様式2-1（交付金）'!$Z$17)</f>
        <v/>
      </c>
      <c r="AM100" s="240" t="str">
        <f>IF(B100=0,"",'別紙様式2-1（交付金）'!$AJ$17)</f>
        <v/>
      </c>
      <c r="AN100" s="241" t="str">
        <f>IF(B100=0,"",'別紙様式2-1（交付金）'!$U$19)</f>
        <v/>
      </c>
      <c r="AO100" s="242" t="str">
        <f>IF(B100=0,"",'別紙様式2-1（交付金）'!$AC$19)</f>
        <v/>
      </c>
      <c r="AP100" s="240" t="str">
        <f>IF(B100=0,"",'別紙様式2-1（交付金）'!$AH$19)</f>
        <v/>
      </c>
      <c r="AQ100" s="241" t="str">
        <f>IF(B100=0,"",'別紙様式2-1（交付金）'!$U$20)</f>
        <v/>
      </c>
      <c r="AR100" s="241" t="str">
        <f>IF(B100=0,"",'別紙様式2-1（交付金）'!$U$21)</f>
        <v/>
      </c>
      <c r="AS100" s="241" t="str">
        <f>IF(B100=0,"",'別紙様式2-1（交付金）'!$N$22)</f>
        <v/>
      </c>
      <c r="AT100" s="241" t="str">
        <f>IF(B100=0,"",'別紙様式2-1（交付金）'!$N$23)</f>
        <v/>
      </c>
      <c r="AU100" s="242" t="str">
        <f>IF(B100=0,"",'別紙様式2-1（交付金）'!$V$23)</f>
        <v/>
      </c>
      <c r="AV100" s="241" t="str">
        <f>IF(B100=0,"",'別紙様式2-1（交付金）'!$Q$24)</f>
        <v/>
      </c>
      <c r="AW100" s="241" t="str">
        <f>IF(B100=0,"",'別紙様式2-1（交付金）'!$N$25)</f>
        <v/>
      </c>
      <c r="AX100" s="241" t="str">
        <f>IF(B100=0,"",'別紙様式2-1（交付金）'!$N$26)</f>
        <v/>
      </c>
      <c r="AY100" s="242" t="str">
        <f>IF(B100=0,"",'別紙様式2-1（交付金）'!$V$26)</f>
        <v/>
      </c>
      <c r="AZ100" s="241" t="str">
        <f>IF(B100=0,"",'別紙様式2-1（交付金）'!$Q$27)</f>
        <v/>
      </c>
      <c r="BA100" s="240" t="str">
        <f>IF(B100=0,"",'別紙様式2-1（交付金）'!$A$33)</f>
        <v/>
      </c>
      <c r="BB100" s="240" t="str">
        <f>IF(B100=0,"",'別紙様式2-1（交付金）'!$X$33)</f>
        <v/>
      </c>
      <c r="BC100" s="240" t="str">
        <f>IF(B100=0,"",'別紙様式2-1（交付金）'!$AI$37)</f>
        <v/>
      </c>
      <c r="BD100" s="240" t="str">
        <f>IF(B100=0,"",'別紙様式2-1（交付金）'!$H$38)</f>
        <v/>
      </c>
      <c r="BE100" s="240" t="str">
        <f>IF(B100=0,"",'別紙様式2-1（交付金）'!$M$38)</f>
        <v/>
      </c>
      <c r="BF100" s="243" t="str">
        <f>IF(B100=0,"",'別紙様式2-1（交付金）'!$U$38)</f>
        <v/>
      </c>
      <c r="BG100" s="243" t="str">
        <f>IF(B100=0,"",'別紙様式2-1（交付金）'!$H$39)</f>
        <v/>
      </c>
      <c r="BH100" s="240" t="str">
        <f>IF(B100=0,"",'別紙様式2-1（交付金）'!$M$39)</f>
        <v/>
      </c>
      <c r="BI100" s="240" t="str">
        <f>IF(B100=0,"",'別紙様式2-1（交付金）'!$R$39)</f>
        <v/>
      </c>
      <c r="BJ100" s="240" t="str">
        <f>IF(B100=0,"",'別紙様式2-1（交付金）'!$U$39)</f>
        <v/>
      </c>
      <c r="BK100" s="240" t="str">
        <f>IF(B100=0,"",'別紙様式2-1（交付金）'!$AA$39)</f>
        <v/>
      </c>
      <c r="BL100" s="244" t="str">
        <f>IF(B100=0,"",'別紙様式2-1（交付金）'!$AE$39)</f>
        <v/>
      </c>
      <c r="BM100" s="240" t="str">
        <f>IF(B100=0,"",'別紙様式2-1（交付金）'!$D$41)</f>
        <v/>
      </c>
      <c r="BN100" s="240" t="str">
        <f>IF(B100=0,"",'別紙様式2-1（交付金）'!$K$41)</f>
        <v/>
      </c>
      <c r="BO100" s="240" t="str">
        <f>IF(B100=0,"",'別紙様式2-1（交付金）'!$R$41)</f>
        <v/>
      </c>
      <c r="BP100" s="245" t="str">
        <f>IF(B100=0,"",'別紙様式2-1（交付金）'!$W$41)</f>
        <v/>
      </c>
      <c r="BQ100" s="245" t="str">
        <f>IF(B100=0,"",'別紙様式2-1（交付金）'!$D$43)</f>
        <v/>
      </c>
      <c r="BR100" s="240" t="str">
        <f>IF(B100=0,"",'別紙様式2-1（交付金）'!$D$44)</f>
        <v/>
      </c>
      <c r="BS100" s="240" t="str">
        <f>IF(B100=0,"",'別紙様式2-1（交付金）'!$D$45)</f>
        <v/>
      </c>
      <c r="BT100" s="239" t="str">
        <f>IF(B100=0,"",'別紙様式2-1（交付金）'!$L$44)</f>
        <v/>
      </c>
      <c r="BU100" s="240" t="str">
        <f>IF(B100=0,"",'別紙様式2-1（交付金）'!$AI$48)</f>
        <v/>
      </c>
      <c r="BV100" s="240" t="str">
        <f>IF(B100=0,"",'別紙様式2-1（交付金）'!$A$50)</f>
        <v/>
      </c>
      <c r="BW100" s="240" t="str">
        <f>IF(B100=0,"",'別紙様式2-1（交付金）'!$A$51)</f>
        <v/>
      </c>
      <c r="BX100" s="240" t="str">
        <f>IF(B100=0,"",'別紙様式2-1（交付金）'!$A$52)</f>
        <v/>
      </c>
      <c r="BY100" s="240" t="str">
        <f>IF(B100=0,"",'別紙様式2-1（交付金）'!$A$53)</f>
        <v/>
      </c>
      <c r="BZ100" s="240" t="str">
        <f>IF(B100=0,"",'別紙様式2-1（交付金）'!$A$54)</f>
        <v/>
      </c>
      <c r="CA100" s="240" t="str">
        <f>IF(B100=0,"",'別紙様式2-1（交付金）'!$A$55)</f>
        <v/>
      </c>
      <c r="CB100" s="240" t="str">
        <f>IF(B100=0,"",'別紙様式2-1（交付金）'!$A$56)</f>
        <v/>
      </c>
      <c r="CC100" s="240" t="str">
        <f>IF(B100=0,"",'別紙様式2-1（交付金）'!$A$57)</f>
        <v/>
      </c>
      <c r="CD100" s="240" t="str">
        <f>IF(B100=0,"",'別紙様式2-1（交付金）'!$A$58)</f>
        <v/>
      </c>
      <c r="CE100" s="240" t="str">
        <f>IF(B100=0,"",'別紙様式2-1（交付金）'!$AI$60)</f>
        <v/>
      </c>
      <c r="CF100" s="240" t="str">
        <f>IF(B100=0,"",'別紙様式2-1（交付金）'!$B$62)</f>
        <v/>
      </c>
      <c r="CG100" s="240" t="str">
        <f>IF(B100=0,"",'別紙様式2-1（交付金）'!$B$63)</f>
        <v/>
      </c>
      <c r="CH100" s="240" t="str">
        <f>IF(B100=0,"",'別紙様式2-1（交付金）'!$G$68)</f>
        <v/>
      </c>
      <c r="CI100" s="240" t="str">
        <f>IF(B100=0,"",'別紙様式2-1（交付金）'!$J$68)</f>
        <v/>
      </c>
      <c r="CJ100" s="240" t="str">
        <f>IF(B100=0,"",'別紙様式2-1（交付金）'!$AJ$77)</f>
        <v/>
      </c>
      <c r="CK100" s="240" t="str">
        <f>IF(B100=0,"",'別紙様式2-1（交付金）'!$AJ$80)</f>
        <v/>
      </c>
      <c r="CL100" s="240" t="str">
        <f>IF(B100=0,"",'別紙様式2-1（交付金）'!$AJ$81)</f>
        <v/>
      </c>
      <c r="CM100" s="240" t="str">
        <f>IF(B100=0,"",'別紙様式2-1（交付金）'!$AJ$84)</f>
        <v/>
      </c>
      <c r="CN100" s="240" t="str">
        <f>IF(B100=0,"",'別紙様式2-1（交付金）'!$AJ$87)</f>
        <v/>
      </c>
      <c r="CO100" s="240" t="str">
        <f>IF(B100=0,"",'別紙様式2-1（交付金）'!$AJ$90)</f>
        <v/>
      </c>
      <c r="CP100" s="240" t="str">
        <f>IF(B100=0,"",'別紙様式2-1（交付金）'!$AJ$91)</f>
        <v/>
      </c>
      <c r="CQ100" s="240" t="str">
        <f>IF(B100=0,"",'別紙様式2-1（交付金）'!$AJ$94)</f>
        <v/>
      </c>
      <c r="CR100" s="240" t="str">
        <f>IF(B100=0,"",'別紙様式2-1（交付金）'!$AJ$95)</f>
        <v/>
      </c>
      <c r="CS100" s="240" t="str">
        <f>IF(B100=0,"",'別紙様式2-1（交付金）'!$AJ$96)</f>
        <v/>
      </c>
    </row>
  </sheetData>
  <sheetProtection algorithmName="SHA-512" hashValue="+hhElGSUQqBp8sSELrMa9zEOHdKdQYWTmYzqYS6c9mpgDlwOodnCFTbwvvQcQylEkMrwV4Ojkxx6OC1wOzqV9w==" saltValue="DBISnrMQvisNSROw8GGivQ==" spinCount="100000" sheet="1" objects="1" scenarios="1"/>
  <phoneticPr fontId="6"/>
  <conditionalFormatting sqref="A1:XFD1048576">
    <cfRule type="cellIs" dxfId="1" priority="2" operator="equal">
      <formula>""</formula>
    </cfRule>
  </conditionalFormatting>
  <conditionalFormatting sqref="B1:B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基本情報入力シート</vt:lpstr>
      <vt:lpstr>別紙様式2-1（交付金）</vt:lpstr>
      <vt:lpstr>別紙様式2-2（交付金）</vt:lpstr>
      <vt:lpstr>【参考】数式用</vt:lpstr>
      <vt:lpstr>北海道審査用シート</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2024-04-12T10:08:10Z</dcterms:modified>
</cp:coreProperties>
</file>