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68A7E9E-FCC6-4E0D-AEE1-D643A2A46E10}" xr6:coauthVersionLast="47" xr6:coauthVersionMax="47" xr10:uidLastSave="{00000000-0000-0000-0000-000000000000}"/>
  <bookViews>
    <workbookView xWindow="1485" yWindow="0" windowWidth="18525" windowHeight="10800" xr2:uid="{AE4764E4-326A-4E75-8632-7B8A4F3F43A5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6" i="1" l="1"/>
  <c r="C51" i="1"/>
  <c r="D58" i="1" s="1"/>
  <c r="C42" i="1"/>
  <c r="C31" i="1"/>
  <c r="D44" i="1" s="1"/>
  <c r="D62" i="1" s="1"/>
  <c r="D64" i="1" s="1"/>
  <c r="D63" i="1" s="1"/>
  <c r="D65" i="1" l="1"/>
</calcChain>
</file>

<file path=xl/sharedStrings.xml><?xml version="1.0" encoding="utf-8"?>
<sst xmlns="http://schemas.openxmlformats.org/spreadsheetml/2006/main" count="61" uniqueCount="59">
  <si>
    <t>令和7年度「特定非営利活動に係る事業」会計貸借対照表</t>
    <rPh sb="0" eb="2">
      <t>レイワ</t>
    </rPh>
    <rPh sb="3" eb="5">
      <t>ネンド</t>
    </rPh>
    <rPh sb="4" eb="5">
      <t>ド</t>
    </rPh>
    <rPh sb="6" eb="8">
      <t>トクテイ</t>
    </rPh>
    <rPh sb="8" eb="9">
      <t>ヒ</t>
    </rPh>
    <rPh sb="9" eb="11">
      <t>エイリ</t>
    </rPh>
    <rPh sb="11" eb="13">
      <t>カツドウ</t>
    </rPh>
    <rPh sb="14" eb="15">
      <t>カカ</t>
    </rPh>
    <rPh sb="16" eb="18">
      <t>ジギョウ</t>
    </rPh>
    <rPh sb="19" eb="21">
      <t>カイケイ</t>
    </rPh>
    <rPh sb="21" eb="23">
      <t>タイシャク</t>
    </rPh>
    <rPh sb="23" eb="25">
      <t>タイショウ</t>
    </rPh>
    <rPh sb="25" eb="26">
      <t>ヒョウ</t>
    </rPh>
    <phoneticPr fontId="4"/>
  </si>
  <si>
    <t>令和　8年　 3月　31日　　現在</t>
    <rPh sb="0" eb="2">
      <t>レイワ</t>
    </rPh>
    <rPh sb="4" eb="5">
      <t>ネン</t>
    </rPh>
    <rPh sb="8" eb="9">
      <t>ガツ</t>
    </rPh>
    <rPh sb="12" eb="13">
      <t>ヒ</t>
    </rPh>
    <rPh sb="15" eb="17">
      <t>ゲンザイ</t>
    </rPh>
    <phoneticPr fontId="4"/>
  </si>
  <si>
    <t>　</t>
    <phoneticPr fontId="4"/>
  </si>
  <si>
    <r>
      <t>　特定非営利活動法人　</t>
    </r>
    <r>
      <rPr>
        <sz val="11"/>
        <color theme="1"/>
        <rFont val="游ゴシック"/>
        <family val="2"/>
        <charset val="128"/>
        <scheme val="minor"/>
      </rPr>
      <t>ほっと大東</t>
    </r>
    <rPh sb="1" eb="3">
      <t>トクテイ</t>
    </rPh>
    <rPh sb="3" eb="4">
      <t>ヒ</t>
    </rPh>
    <rPh sb="4" eb="6">
      <t>エイリ</t>
    </rPh>
    <rPh sb="6" eb="8">
      <t>カツドウ</t>
    </rPh>
    <rPh sb="8" eb="10">
      <t>ホウジン</t>
    </rPh>
    <rPh sb="14" eb="16">
      <t>ダイトウ</t>
    </rPh>
    <phoneticPr fontId="4"/>
  </si>
  <si>
    <t>　　　　　　　　　　　　　　　　　　　　　　単位：円　　　　　　　　</t>
    <rPh sb="22" eb="24">
      <t>タンイ</t>
    </rPh>
    <rPh sb="25" eb="26">
      <t>エン</t>
    </rPh>
    <phoneticPr fontId="4"/>
  </si>
  <si>
    <t>　　　　科　目　・　摘　要</t>
    <rPh sb="10" eb="11">
      <t>チャク</t>
    </rPh>
    <rPh sb="12" eb="13">
      <t>ヨウ</t>
    </rPh>
    <phoneticPr fontId="4"/>
  </si>
  <si>
    <t>金　　　　　　　　額　</t>
    <rPh sb="0" eb="1">
      <t>キン</t>
    </rPh>
    <rPh sb="9" eb="10">
      <t>ガク</t>
    </rPh>
    <phoneticPr fontId="4"/>
  </si>
  <si>
    <t>　Ⅰ　資　　産　　の　　部</t>
    <rPh sb="3" eb="4">
      <t>シ</t>
    </rPh>
    <rPh sb="6" eb="7">
      <t>サン</t>
    </rPh>
    <rPh sb="12" eb="13">
      <t>ブ</t>
    </rPh>
    <phoneticPr fontId="4"/>
  </si>
  <si>
    <t>　　　１　流　動　資　産</t>
    <rPh sb="5" eb="6">
      <t>ナガレ</t>
    </rPh>
    <rPh sb="7" eb="8">
      <t>ドウ</t>
    </rPh>
    <rPh sb="9" eb="10">
      <t>シ</t>
    </rPh>
    <rPh sb="11" eb="12">
      <t>サン</t>
    </rPh>
    <phoneticPr fontId="4"/>
  </si>
  <si>
    <t>　　　　　　現　　　　　　金</t>
    <rPh sb="6" eb="7">
      <t>ウツツ</t>
    </rPh>
    <rPh sb="13" eb="14">
      <t>キン</t>
    </rPh>
    <phoneticPr fontId="4"/>
  </si>
  <si>
    <t>　　　　　　普　通　預　金</t>
    <rPh sb="6" eb="7">
      <t>アマネ</t>
    </rPh>
    <rPh sb="8" eb="9">
      <t>ツウ</t>
    </rPh>
    <rPh sb="10" eb="11">
      <t>アズカリ</t>
    </rPh>
    <rPh sb="12" eb="13">
      <t>カネ</t>
    </rPh>
    <phoneticPr fontId="4"/>
  </si>
  <si>
    <t>　　　　　　　　　　　　　（島根銀行雲南支店）</t>
    <rPh sb="14" eb="16">
      <t>シマネ</t>
    </rPh>
    <rPh sb="16" eb="18">
      <t>ギンコウ</t>
    </rPh>
    <rPh sb="18" eb="20">
      <t>ウンナン</t>
    </rPh>
    <rPh sb="20" eb="22">
      <t>シテン</t>
    </rPh>
    <phoneticPr fontId="4"/>
  </si>
  <si>
    <t>　　　　　　　　　　　　　（山陰合同銀行大東支店）</t>
    <rPh sb="14" eb="16">
      <t>サンイン</t>
    </rPh>
    <rPh sb="16" eb="18">
      <t>ゴウドウ</t>
    </rPh>
    <rPh sb="18" eb="20">
      <t>ギンコウ</t>
    </rPh>
    <rPh sb="20" eb="22">
      <t>ダイトウ</t>
    </rPh>
    <rPh sb="22" eb="24">
      <t>シテン</t>
    </rPh>
    <phoneticPr fontId="4"/>
  </si>
  <si>
    <t>　　　　　　　　　　　　　（JA雲南大東支店）34628</t>
    <rPh sb="16" eb="17">
      <t>ウン</t>
    </rPh>
    <rPh sb="17" eb="18">
      <t>ナン</t>
    </rPh>
    <rPh sb="18" eb="20">
      <t>ダイトウ</t>
    </rPh>
    <rPh sb="20" eb="22">
      <t>シテン</t>
    </rPh>
    <phoneticPr fontId="4"/>
  </si>
  <si>
    <t>　　　　　　　　　　　　　（ゆうちょ銀行大東支店）6473091</t>
    <rPh sb="18" eb="20">
      <t>ギンコウ</t>
    </rPh>
    <rPh sb="20" eb="22">
      <t>ダイトウ</t>
    </rPh>
    <rPh sb="22" eb="24">
      <t>シテン</t>
    </rPh>
    <phoneticPr fontId="4"/>
  </si>
  <si>
    <t>　　　　　　　　　　　　　（しまね信金大東支店）116975</t>
    <rPh sb="17" eb="19">
      <t>シンキン</t>
    </rPh>
    <rPh sb="19" eb="21">
      <t>ダイトウ</t>
    </rPh>
    <rPh sb="21" eb="23">
      <t>シテン</t>
    </rPh>
    <phoneticPr fontId="4"/>
  </si>
  <si>
    <t>　　　　　　未　　収　　金　</t>
    <rPh sb="6" eb="7">
      <t>ミ</t>
    </rPh>
    <rPh sb="9" eb="10">
      <t>オサム</t>
    </rPh>
    <rPh sb="12" eb="13">
      <t>カネ</t>
    </rPh>
    <phoneticPr fontId="4"/>
  </si>
  <si>
    <t>　　　　　　 　　　　 　　（居宅介護部門）</t>
    <rPh sb="15" eb="17">
      <t>キョタク</t>
    </rPh>
    <rPh sb="17" eb="19">
      <t>カイゴ</t>
    </rPh>
    <rPh sb="19" eb="21">
      <t>ブモン</t>
    </rPh>
    <phoneticPr fontId="4"/>
  </si>
  <si>
    <t>　　　　　  　　　　　　　（通所介護部門）</t>
    <rPh sb="15" eb="16">
      <t>ツウ</t>
    </rPh>
    <rPh sb="16" eb="17">
      <t>ショ</t>
    </rPh>
    <rPh sb="17" eb="19">
      <t>カイゴ</t>
    </rPh>
    <rPh sb="19" eb="21">
      <t>ブモン</t>
    </rPh>
    <phoneticPr fontId="4"/>
  </si>
  <si>
    <t>　　　　　　　　　　　　　(認知症対応型通所部門）</t>
    <rPh sb="14" eb="16">
      <t>ニンチ</t>
    </rPh>
    <rPh sb="16" eb="17">
      <t>ショウ</t>
    </rPh>
    <rPh sb="17" eb="20">
      <t>タイオウガタ</t>
    </rPh>
    <rPh sb="20" eb="22">
      <t>ツウショ</t>
    </rPh>
    <rPh sb="22" eb="24">
      <t>ブモン</t>
    </rPh>
    <phoneticPr fontId="4"/>
  </si>
  <si>
    <t>　　　　　　　　　  　　　（予防通所介護部門）</t>
    <rPh sb="15" eb="17">
      <t>ヨボウ</t>
    </rPh>
    <rPh sb="17" eb="18">
      <t>ツウ</t>
    </rPh>
    <rPh sb="18" eb="19">
      <t>ショ</t>
    </rPh>
    <rPh sb="19" eb="21">
      <t>カイゴ</t>
    </rPh>
    <rPh sb="21" eb="23">
      <t>ブモン</t>
    </rPh>
    <phoneticPr fontId="4"/>
  </si>
  <si>
    <t>　　　　　　　　　  　　　（処遇改善加算金）</t>
    <rPh sb="15" eb="17">
      <t>ショグウ</t>
    </rPh>
    <rPh sb="17" eb="19">
      <t>カイゼン</t>
    </rPh>
    <rPh sb="19" eb="21">
      <t>カサン</t>
    </rPh>
    <rPh sb="21" eb="22">
      <t>キン</t>
    </rPh>
    <phoneticPr fontId="4"/>
  </si>
  <si>
    <t>　　　　　　　　　  　　　（特定処遇改善加算金）</t>
    <rPh sb="15" eb="17">
      <t>トクテイ</t>
    </rPh>
    <rPh sb="17" eb="19">
      <t>ショグウ</t>
    </rPh>
    <rPh sb="19" eb="21">
      <t>カイゼン</t>
    </rPh>
    <rPh sb="21" eb="23">
      <t>カサン</t>
    </rPh>
    <rPh sb="23" eb="24">
      <t>キン</t>
    </rPh>
    <phoneticPr fontId="4"/>
  </si>
  <si>
    <t>　　　　　　　　　  　　　（ベースアップ改善加算金）</t>
    <rPh sb="21" eb="23">
      <t>カイゼン</t>
    </rPh>
    <rPh sb="23" eb="25">
      <t>カサン</t>
    </rPh>
    <rPh sb="25" eb="26">
      <t>キン</t>
    </rPh>
    <phoneticPr fontId="4"/>
  </si>
  <si>
    <t>　　　　　　　　　  　　　（通所キャンセル料）</t>
    <rPh sb="15" eb="17">
      <t>ツウショ</t>
    </rPh>
    <rPh sb="22" eb="23">
      <t>リョウ</t>
    </rPh>
    <phoneticPr fontId="4"/>
  </si>
  <si>
    <t>　　　　　　　　　  　　　（サロンほっと部門）</t>
    <rPh sb="21" eb="23">
      <t>ブモン</t>
    </rPh>
    <phoneticPr fontId="4"/>
  </si>
  <si>
    <t>　　　　　　　　　  　　　（ミニデイ部門）</t>
    <rPh sb="19" eb="21">
      <t>ブモン</t>
    </rPh>
    <phoneticPr fontId="4"/>
  </si>
  <si>
    <t>　　　　　　　　  　　　　（預り保育部門）</t>
    <rPh sb="15" eb="16">
      <t>アズカ</t>
    </rPh>
    <rPh sb="17" eb="19">
      <t>ホイク</t>
    </rPh>
    <rPh sb="19" eb="21">
      <t>ブモン</t>
    </rPh>
    <phoneticPr fontId="4"/>
  </si>
  <si>
    <t>　　　　　　　　  　　　　（福祉タクシー・助け合い部門）</t>
    <rPh sb="15" eb="17">
      <t>フクシ</t>
    </rPh>
    <rPh sb="22" eb="23">
      <t>タス</t>
    </rPh>
    <rPh sb="24" eb="25">
      <t>ア</t>
    </rPh>
    <rPh sb="26" eb="28">
      <t>ブモン</t>
    </rPh>
    <phoneticPr fontId="4"/>
  </si>
  <si>
    <t>　　　　　　 　　　　 　　（介護サービス補助金）</t>
    <rPh sb="15" eb="17">
      <t>カイゴ</t>
    </rPh>
    <rPh sb="21" eb="24">
      <t>ホジョキン</t>
    </rPh>
    <phoneticPr fontId="4"/>
  </si>
  <si>
    <t>　　　　　　仮　　払　　金</t>
    <rPh sb="6" eb="7">
      <t>カリ</t>
    </rPh>
    <rPh sb="9" eb="10">
      <t>ハラ</t>
    </rPh>
    <rPh sb="12" eb="13">
      <t>キン</t>
    </rPh>
    <phoneticPr fontId="4"/>
  </si>
  <si>
    <t>前　払　費　用</t>
    <rPh sb="0" eb="1">
      <t>マエ</t>
    </rPh>
    <rPh sb="2" eb="3">
      <t>フツ</t>
    </rPh>
    <rPh sb="4" eb="5">
      <t>ヒ</t>
    </rPh>
    <rPh sb="6" eb="7">
      <t>ヨウ</t>
    </rPh>
    <phoneticPr fontId="4"/>
  </si>
  <si>
    <t>流　動　資　産　合　計</t>
    <rPh sb="0" eb="1">
      <t>ナガレ</t>
    </rPh>
    <rPh sb="2" eb="3">
      <t>ドウ</t>
    </rPh>
    <rPh sb="4" eb="5">
      <t>シ</t>
    </rPh>
    <rPh sb="6" eb="7">
      <t>サン</t>
    </rPh>
    <rPh sb="8" eb="9">
      <t>ゴウ</t>
    </rPh>
    <rPh sb="10" eb="11">
      <t>ケイ</t>
    </rPh>
    <phoneticPr fontId="4"/>
  </si>
  <si>
    <t>　　　２　固　定　資　産</t>
    <rPh sb="5" eb="6">
      <t>ガタマリ</t>
    </rPh>
    <rPh sb="7" eb="8">
      <t>サダム</t>
    </rPh>
    <rPh sb="9" eb="10">
      <t>シ</t>
    </rPh>
    <rPh sb="11" eb="12">
      <t>サン</t>
    </rPh>
    <phoneticPr fontId="4"/>
  </si>
  <si>
    <t>　　　　　　建　　　　　　物</t>
    <rPh sb="6" eb="7">
      <t>タツル</t>
    </rPh>
    <rPh sb="13" eb="14">
      <t>モノ</t>
    </rPh>
    <phoneticPr fontId="4"/>
  </si>
  <si>
    <t>　　　　　　建物付属設備</t>
    <rPh sb="6" eb="7">
      <t>ケン</t>
    </rPh>
    <rPh sb="7" eb="8">
      <t>ブツ</t>
    </rPh>
    <rPh sb="8" eb="9">
      <t>ツキ</t>
    </rPh>
    <rPh sb="9" eb="10">
      <t>ゾク</t>
    </rPh>
    <rPh sb="10" eb="11">
      <t>セツ</t>
    </rPh>
    <rPh sb="11" eb="12">
      <t>ビ</t>
    </rPh>
    <phoneticPr fontId="4"/>
  </si>
  <si>
    <t>　　　　　　構　築　物</t>
    <rPh sb="6" eb="7">
      <t>カマエ</t>
    </rPh>
    <rPh sb="8" eb="9">
      <t>チク</t>
    </rPh>
    <rPh sb="10" eb="11">
      <t>ブツ</t>
    </rPh>
    <phoneticPr fontId="4"/>
  </si>
  <si>
    <t>　　　　　　器具及び備品</t>
    <rPh sb="6" eb="8">
      <t>キグ</t>
    </rPh>
    <rPh sb="8" eb="9">
      <t>オヨ</t>
    </rPh>
    <rPh sb="10" eb="12">
      <t>ビヒン</t>
    </rPh>
    <phoneticPr fontId="4"/>
  </si>
  <si>
    <t>　　　　　　車　両　運　搬　具</t>
    <rPh sb="6" eb="7">
      <t>クルマ</t>
    </rPh>
    <rPh sb="8" eb="9">
      <t>リョウ</t>
    </rPh>
    <rPh sb="10" eb="11">
      <t>ウン</t>
    </rPh>
    <rPh sb="12" eb="13">
      <t>ハコ</t>
    </rPh>
    <rPh sb="14" eb="15">
      <t>グ</t>
    </rPh>
    <phoneticPr fontId="4"/>
  </si>
  <si>
    <t>　　　　　　電　話　加　入　権</t>
    <rPh sb="6" eb="7">
      <t>デン</t>
    </rPh>
    <rPh sb="8" eb="9">
      <t>ハナシ</t>
    </rPh>
    <rPh sb="10" eb="11">
      <t>クワ</t>
    </rPh>
    <rPh sb="12" eb="13">
      <t>イ</t>
    </rPh>
    <rPh sb="14" eb="15">
      <t>ケン</t>
    </rPh>
    <phoneticPr fontId="4"/>
  </si>
  <si>
    <t>　　　　　　敷　金　・　保　証　金</t>
    <rPh sb="6" eb="7">
      <t>シキ</t>
    </rPh>
    <rPh sb="8" eb="9">
      <t>キン</t>
    </rPh>
    <rPh sb="12" eb="13">
      <t>タモツ</t>
    </rPh>
    <rPh sb="14" eb="15">
      <t>アカシ</t>
    </rPh>
    <rPh sb="16" eb="17">
      <t>カネ</t>
    </rPh>
    <phoneticPr fontId="4"/>
  </si>
  <si>
    <t>　　　　　　預　　託　　金</t>
    <rPh sb="6" eb="7">
      <t>アズカリ</t>
    </rPh>
    <rPh sb="9" eb="10">
      <t>タク</t>
    </rPh>
    <rPh sb="12" eb="13">
      <t>キン</t>
    </rPh>
    <phoneticPr fontId="4"/>
  </si>
  <si>
    <t>固　定　資　産　合　計</t>
    <rPh sb="0" eb="1">
      <t>ガタマリ</t>
    </rPh>
    <rPh sb="2" eb="3">
      <t>サダム</t>
    </rPh>
    <rPh sb="4" eb="5">
      <t>シ</t>
    </rPh>
    <rPh sb="6" eb="7">
      <t>サン</t>
    </rPh>
    <rPh sb="8" eb="9">
      <t>ゴウ</t>
    </rPh>
    <rPh sb="10" eb="11">
      <t>ケイ</t>
    </rPh>
    <phoneticPr fontId="4"/>
  </si>
  <si>
    <r>
      <t>　　　　資　　　産　　　合　　　計　　　</t>
    </r>
    <r>
      <rPr>
        <b/>
        <sz val="10"/>
        <rFont val="ＭＳ Ｐゴシック"/>
        <family val="3"/>
        <charset val="128"/>
      </rPr>
      <t>（Ａ）</t>
    </r>
    <rPh sb="4" eb="5">
      <t>シ</t>
    </rPh>
    <rPh sb="8" eb="9">
      <t>サン</t>
    </rPh>
    <rPh sb="12" eb="13">
      <t>ゴウ</t>
    </rPh>
    <rPh sb="16" eb="17">
      <t>ケイ</t>
    </rPh>
    <phoneticPr fontId="4"/>
  </si>
  <si>
    <t>　Ⅱ　負　　債　　の　　部</t>
    <rPh sb="3" eb="4">
      <t>フ</t>
    </rPh>
    <rPh sb="6" eb="7">
      <t>サイ</t>
    </rPh>
    <rPh sb="12" eb="13">
      <t>ブ</t>
    </rPh>
    <phoneticPr fontId="4"/>
  </si>
  <si>
    <t>　　　1　流　動　負　債</t>
    <rPh sb="5" eb="6">
      <t>ナガレ</t>
    </rPh>
    <rPh sb="7" eb="8">
      <t>ドウ</t>
    </rPh>
    <rPh sb="9" eb="10">
      <t>フ</t>
    </rPh>
    <rPh sb="11" eb="12">
      <t>サイ</t>
    </rPh>
    <phoneticPr fontId="4"/>
  </si>
  <si>
    <t>　　　　　　預　　り　　金</t>
    <rPh sb="6" eb="7">
      <t>アズカ</t>
    </rPh>
    <rPh sb="12" eb="13">
      <t>キン</t>
    </rPh>
    <phoneticPr fontId="4"/>
  </si>
  <si>
    <t>　　　　　　短期借入金</t>
    <rPh sb="6" eb="8">
      <t>タンキ</t>
    </rPh>
    <rPh sb="8" eb="10">
      <t>カリイレ</t>
    </rPh>
    <rPh sb="10" eb="11">
      <t>キン</t>
    </rPh>
    <phoneticPr fontId="4"/>
  </si>
  <si>
    <t>　　　　　　流　動　負　債　合　計</t>
    <rPh sb="6" eb="7">
      <t>ナガレ</t>
    </rPh>
    <rPh sb="8" eb="9">
      <t>ドウ</t>
    </rPh>
    <rPh sb="10" eb="11">
      <t>フ</t>
    </rPh>
    <rPh sb="12" eb="13">
      <t>サイ</t>
    </rPh>
    <rPh sb="14" eb="15">
      <t>ゴウ</t>
    </rPh>
    <rPh sb="16" eb="17">
      <t>ケイ</t>
    </rPh>
    <phoneticPr fontId="4"/>
  </si>
  <si>
    <t>　　　２　固　定　負　債</t>
    <rPh sb="5" eb="6">
      <t>ガタマリ</t>
    </rPh>
    <rPh sb="7" eb="8">
      <t>サダム</t>
    </rPh>
    <rPh sb="9" eb="10">
      <t>フ</t>
    </rPh>
    <rPh sb="11" eb="12">
      <t>サイ</t>
    </rPh>
    <phoneticPr fontId="4"/>
  </si>
  <si>
    <t>　　　　　　長　期　借　入　金</t>
    <rPh sb="6" eb="7">
      <t>チョウ</t>
    </rPh>
    <rPh sb="8" eb="9">
      <t>キ</t>
    </rPh>
    <rPh sb="10" eb="11">
      <t>シャク</t>
    </rPh>
    <rPh sb="12" eb="13">
      <t>イ</t>
    </rPh>
    <rPh sb="14" eb="15">
      <t>キン</t>
    </rPh>
    <phoneticPr fontId="4"/>
  </si>
  <si>
    <t>固　定　負　債　合　計</t>
    <rPh sb="0" eb="1">
      <t>ガタマリ</t>
    </rPh>
    <rPh sb="2" eb="3">
      <t>サダム</t>
    </rPh>
    <rPh sb="4" eb="5">
      <t>フ</t>
    </rPh>
    <rPh sb="6" eb="7">
      <t>サイ</t>
    </rPh>
    <rPh sb="8" eb="9">
      <t>ゴウ</t>
    </rPh>
    <rPh sb="10" eb="11">
      <t>ケイ</t>
    </rPh>
    <phoneticPr fontId="4"/>
  </si>
  <si>
    <r>
      <t>　　　　負　　　債　　　合　　　計　　　</t>
    </r>
    <r>
      <rPr>
        <b/>
        <sz val="10"/>
        <rFont val="ＭＳ Ｐゴシック"/>
        <family val="3"/>
        <charset val="128"/>
      </rPr>
      <t>（Ｂ）</t>
    </r>
    <rPh sb="4" eb="5">
      <t>フ</t>
    </rPh>
    <rPh sb="8" eb="9">
      <t>サイ</t>
    </rPh>
    <rPh sb="12" eb="13">
      <t>ゴウ</t>
    </rPh>
    <rPh sb="16" eb="17">
      <t>ケイ</t>
    </rPh>
    <phoneticPr fontId="4"/>
  </si>
  <si>
    <t>　Ⅲ　正　味　財　産　の　部</t>
    <rPh sb="3" eb="4">
      <t>セイ</t>
    </rPh>
    <rPh sb="5" eb="6">
      <t>アジ</t>
    </rPh>
    <rPh sb="7" eb="8">
      <t>ザイ</t>
    </rPh>
    <rPh sb="9" eb="10">
      <t>サン</t>
    </rPh>
    <rPh sb="13" eb="14">
      <t>ブ</t>
    </rPh>
    <phoneticPr fontId="4"/>
  </si>
  <si>
    <t>　　　　　　基　　　本　　　金</t>
    <rPh sb="6" eb="7">
      <t>モト</t>
    </rPh>
    <rPh sb="10" eb="11">
      <t>ホン</t>
    </rPh>
    <rPh sb="14" eb="15">
      <t>キン</t>
    </rPh>
    <phoneticPr fontId="4"/>
  </si>
  <si>
    <t>　　　　　　正味財産増加額</t>
    <rPh sb="6" eb="8">
      <t>ショウミ</t>
    </rPh>
    <rPh sb="8" eb="10">
      <t>ザイサン</t>
    </rPh>
    <rPh sb="10" eb="12">
      <t>ゾウカ</t>
    </rPh>
    <rPh sb="12" eb="13">
      <t>ガク</t>
    </rPh>
    <phoneticPr fontId="4"/>
  </si>
  <si>
    <t>　　　　　　　(うち当期正味財産増加額）</t>
    <rPh sb="10" eb="12">
      <t>トウキ</t>
    </rPh>
    <rPh sb="12" eb="14">
      <t>ショウミ</t>
    </rPh>
    <rPh sb="14" eb="16">
      <t>ザイサン</t>
    </rPh>
    <rPh sb="16" eb="18">
      <t>ゾウカ</t>
    </rPh>
    <rPh sb="18" eb="19">
      <t>ガク</t>
    </rPh>
    <phoneticPr fontId="4"/>
  </si>
  <si>
    <r>
      <t>　　　　　　正　味　財　産　合　計　</t>
    </r>
    <r>
      <rPr>
        <b/>
        <sz val="10"/>
        <rFont val="ＭＳ Ｐゴシック"/>
        <family val="3"/>
        <charset val="128"/>
      </rPr>
      <t>（Ａ）-（Ｂ）</t>
    </r>
    <rPh sb="6" eb="7">
      <t>セイ</t>
    </rPh>
    <rPh sb="8" eb="9">
      <t>アジ</t>
    </rPh>
    <rPh sb="10" eb="11">
      <t>ザイ</t>
    </rPh>
    <rPh sb="12" eb="13">
      <t>サン</t>
    </rPh>
    <rPh sb="14" eb="15">
      <t>ゴウ</t>
    </rPh>
    <rPh sb="16" eb="17">
      <t>ケイ</t>
    </rPh>
    <phoneticPr fontId="4"/>
  </si>
  <si>
    <r>
      <t>　　　　　　負債</t>
    </r>
    <r>
      <rPr>
        <b/>
        <sz val="10"/>
        <rFont val="ＭＳ Ｐゴシック"/>
        <family val="3"/>
        <charset val="128"/>
      </rPr>
      <t>及び</t>
    </r>
    <r>
      <rPr>
        <b/>
        <sz val="12"/>
        <rFont val="ＭＳ Ｐゴシック"/>
        <family val="3"/>
        <charset val="128"/>
      </rPr>
      <t>正味財産合計</t>
    </r>
    <rPh sb="6" eb="8">
      <t>フサイ</t>
    </rPh>
    <rPh sb="8" eb="9">
      <t>オヨ</t>
    </rPh>
    <rPh sb="10" eb="12">
      <t>ショウミ</t>
    </rPh>
    <rPh sb="12" eb="14">
      <t>ザイサン</t>
    </rPh>
    <rPh sb="14" eb="16">
      <t>ゴウケイ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</si>
</sst>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 ;[Red]\-#,##0\ 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/>
    <xf numFmtId="58" fontId="0" fillId="0" borderId="0" xfId="0" applyNumberFormat="1" applyAlignment="1"/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2" xfId="0" applyFont="1" applyBorder="1" applyAlignment="1"/>
    <xf numFmtId="0" fontId="9" fillId="0" borderId="6" xfId="0" applyFont="1" applyBorder="1" applyAlignment="1"/>
    <xf numFmtId="0" fontId="9" fillId="0" borderId="7" xfId="0" applyFont="1" applyBorder="1" applyAlignment="1"/>
    <xf numFmtId="0" fontId="9" fillId="0" borderId="8" xfId="0" applyFont="1" applyBorder="1" applyAlignment="1"/>
    <xf numFmtId="0" fontId="9" fillId="2" borderId="9" xfId="0" applyFont="1" applyFill="1" applyBorder="1" applyAlignment="1"/>
    <xf numFmtId="0" fontId="9" fillId="0" borderId="10" xfId="0" applyFont="1" applyBorder="1" applyAlignment="1"/>
    <xf numFmtId="0" fontId="9" fillId="0" borderId="11" xfId="0" applyFont="1" applyBorder="1" applyAlignment="1"/>
    <xf numFmtId="38" fontId="5" fillId="2" borderId="9" xfId="1" applyFont="1" applyFill="1" applyBorder="1" applyAlignment="1">
      <alignment vertical="center"/>
    </xf>
    <xf numFmtId="38" fontId="11" fillId="2" borderId="9" xfId="1" applyFont="1" applyFill="1" applyBorder="1" applyAlignment="1"/>
    <xf numFmtId="0" fontId="6" fillId="0" borderId="2" xfId="0" applyFont="1" applyBorder="1" applyAlignment="1">
      <alignment horizontal="left" vertical="center"/>
    </xf>
    <xf numFmtId="38" fontId="10" fillId="2" borderId="9" xfId="1" applyFont="1" applyFill="1" applyBorder="1" applyAlignment="1"/>
    <xf numFmtId="0" fontId="0" fillId="0" borderId="11" xfId="0" applyBorder="1" applyAlignment="1"/>
    <xf numFmtId="0" fontId="6" fillId="0" borderId="2" xfId="0" applyFont="1" applyBorder="1">
      <alignment vertical="center"/>
    </xf>
    <xf numFmtId="38" fontId="1" fillId="2" borderId="9" xfId="1" applyFill="1" applyBorder="1" applyAlignment="1"/>
    <xf numFmtId="38" fontId="5" fillId="2" borderId="9" xfId="1" applyFont="1" applyFill="1" applyBorder="1" applyAlignment="1"/>
    <xf numFmtId="38" fontId="9" fillId="0" borderId="10" xfId="1" applyFont="1" applyFill="1" applyBorder="1" applyAlignment="1"/>
    <xf numFmtId="0" fontId="0" fillId="0" borderId="10" xfId="0" applyBorder="1" applyAlignment="1"/>
    <xf numFmtId="38" fontId="12" fillId="2" borderId="9" xfId="1" applyFont="1" applyFill="1" applyBorder="1" applyAlignment="1"/>
    <xf numFmtId="38" fontId="9" fillId="0" borderId="10" xfId="0" applyNumberFormat="1" applyFont="1" applyBorder="1" applyAlignment="1"/>
    <xf numFmtId="0" fontId="5" fillId="0" borderId="2" xfId="0" applyFont="1" applyBorder="1" applyAlignment="1">
      <alignment horizontal="center"/>
    </xf>
    <xf numFmtId="0" fontId="9" fillId="2" borderId="12" xfId="0" applyFont="1" applyFill="1" applyBorder="1" applyAlignment="1"/>
    <xf numFmtId="38" fontId="5" fillId="0" borderId="12" xfId="1" applyFont="1" applyFill="1" applyBorder="1" applyAlignment="1"/>
    <xf numFmtId="0" fontId="9" fillId="0" borderId="9" xfId="0" applyFont="1" applyBorder="1" applyAlignment="1"/>
    <xf numFmtId="38" fontId="9" fillId="0" borderId="11" xfId="1" applyFont="1" applyFill="1" applyBorder="1" applyAlignment="1"/>
    <xf numFmtId="38" fontId="9" fillId="0" borderId="9" xfId="1" applyFont="1" applyFill="1" applyBorder="1" applyAlignment="1"/>
    <xf numFmtId="38" fontId="9" fillId="0" borderId="11" xfId="0" applyNumberFormat="1" applyFont="1" applyBorder="1" applyAlignment="1"/>
    <xf numFmtId="38" fontId="5" fillId="0" borderId="9" xfId="1" applyFont="1" applyFill="1" applyBorder="1" applyAlignment="1"/>
    <xf numFmtId="0" fontId="0" fillId="2" borderId="10" xfId="0" applyFill="1" applyBorder="1" applyAlignment="1"/>
    <xf numFmtId="38" fontId="9" fillId="2" borderId="10" xfId="1" applyFont="1" applyFill="1" applyBorder="1" applyAlignment="1"/>
    <xf numFmtId="38" fontId="9" fillId="2" borderId="12" xfId="1" applyFont="1" applyFill="1" applyBorder="1" applyAlignment="1"/>
    <xf numFmtId="38" fontId="5" fillId="2" borderId="12" xfId="0" applyNumberFormat="1" applyFont="1" applyFill="1" applyBorder="1" applyAlignment="1"/>
    <xf numFmtId="0" fontId="0" fillId="2" borderId="9" xfId="0" applyFill="1" applyBorder="1" applyAlignment="1"/>
    <xf numFmtId="0" fontId="9" fillId="2" borderId="10" xfId="0" applyFont="1" applyFill="1" applyBorder="1" applyAlignment="1"/>
    <xf numFmtId="0" fontId="5" fillId="0" borderId="2" xfId="0" applyFont="1" applyBorder="1" applyAlignment="1">
      <alignment horizontal="left"/>
    </xf>
    <xf numFmtId="0" fontId="0" fillId="2" borderId="12" xfId="0" applyFill="1" applyBorder="1" applyAlignment="1"/>
    <xf numFmtId="38" fontId="5" fillId="0" borderId="13" xfId="0" applyNumberFormat="1" applyFont="1" applyBorder="1" applyAlignment="1"/>
    <xf numFmtId="0" fontId="0" fillId="0" borderId="2" xfId="0" applyBorder="1" applyAlignment="1"/>
    <xf numFmtId="0" fontId="0" fillId="2" borderId="7" xfId="0" applyFill="1" applyBorder="1" applyAlignment="1"/>
    <xf numFmtId="0" fontId="0" fillId="0" borderId="7" xfId="0" applyBorder="1" applyAlignment="1"/>
    <xf numFmtId="0" fontId="5" fillId="0" borderId="10" xfId="0" applyFont="1" applyBorder="1" applyAlignment="1"/>
    <xf numFmtId="38" fontId="9" fillId="2" borderId="9" xfId="1" applyFont="1" applyFill="1" applyBorder="1" applyAlignment="1"/>
    <xf numFmtId="0" fontId="14" fillId="0" borderId="10" xfId="0" applyFont="1" applyBorder="1" applyAlignment="1"/>
    <xf numFmtId="0" fontId="9" fillId="0" borderId="2" xfId="0" applyFont="1" applyBorder="1" applyAlignment="1"/>
    <xf numFmtId="38" fontId="9" fillId="2" borderId="7" xfId="0" applyNumberFormat="1" applyFont="1" applyFill="1" applyBorder="1" applyAlignment="1"/>
    <xf numFmtId="176" fontId="9" fillId="2" borderId="10" xfId="2" quotePrefix="1" applyNumberFormat="1" applyFont="1" applyFill="1" applyBorder="1" applyAlignment="1">
      <alignment horizontal="right"/>
    </xf>
    <xf numFmtId="58" fontId="0" fillId="2" borderId="12" xfId="0" applyNumberForma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4" fillId="2" borderId="12" xfId="0" applyFont="1" applyFill="1" applyBorder="1" applyAlignment="1"/>
    <xf numFmtId="0" fontId="14" fillId="0" borderId="12" xfId="0" applyFont="1" applyBorder="1" applyAlignment="1"/>
    <xf numFmtId="58" fontId="9" fillId="2" borderId="2" xfId="0" applyNumberFormat="1" applyFont="1" applyFill="1" applyBorder="1" applyAlignment="1">
      <alignment horizontal="right"/>
    </xf>
    <xf numFmtId="0" fontId="0" fillId="2" borderId="2" xfId="0" applyFill="1" applyBorder="1" applyAlignment="1"/>
    <xf numFmtId="38" fontId="5" fillId="0" borderId="2" xfId="0" applyNumberFormat="1" applyFont="1" applyBorder="1" applyAlignment="1">
      <alignment horizontal="right"/>
    </xf>
    <xf numFmtId="0" fontId="0" fillId="2" borderId="0" xfId="0" applyFill="1" applyAlignment="1"/>
    <xf numFmtId="38" fontId="5" fillId="2" borderId="2" xfId="1" applyFont="1" applyFill="1" applyBorder="1" applyAlignment="1"/>
    <xf numFmtId="0" fontId="0" fillId="2" borderId="3" xfId="0" applyFill="1" applyBorder="1" applyAlignment="1"/>
    <xf numFmtId="0" fontId="10" fillId="2" borderId="2" xfId="0" applyFont="1" applyFill="1" applyBorder="1" applyAlignment="1">
      <alignment horizontal="left"/>
    </xf>
    <xf numFmtId="38" fontId="5" fillId="0" borderId="13" xfId="0" applyNumberFormat="1" applyFont="1" applyBorder="1" applyAlignment="1">
      <alignment horizontal="right"/>
    </xf>
    <xf numFmtId="38" fontId="5" fillId="0" borderId="5" xfId="0" applyNumberFormat="1" applyFont="1" applyBorder="1" applyAlignment="1"/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Hotto-disk\&#20107;&#21209;&#23616;\&#20013;&#20117;&#24341;&#32153;\&#36001;&#21209;&#35576;&#34920;\&#36024;&#20511;&#23550;&#29031;&#34920;&#65288;&#32076;&#24180;&#25512;&#31227;&#65289;.xlsx" TargetMode="External"/><Relationship Id="rId1" Type="http://schemas.openxmlformats.org/officeDocument/2006/relationships/externalLinkPath" Target="file:///\\Hotto-disk\&#20107;&#21209;&#23616;\&#20013;&#20117;&#24341;&#32153;\&#36001;&#21209;&#35576;&#34920;\&#36024;&#20511;&#23550;&#29031;&#34920;&#65288;&#32076;&#24180;&#25512;&#3122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2.3月"/>
      <sheetName val="23.3月"/>
      <sheetName val="24.3月 "/>
      <sheetName val="25.3月"/>
      <sheetName val="26.3月 "/>
      <sheetName val="27.3月"/>
      <sheetName val="28.3月"/>
      <sheetName val="29.3月"/>
      <sheetName val="30.3月 "/>
      <sheetName val="31.3月 "/>
      <sheetName val="31.4月"/>
      <sheetName val="令和1.5月"/>
      <sheetName val="1.6月 "/>
      <sheetName val="1.7月 "/>
      <sheetName val="1.8月 "/>
      <sheetName val="1.9月 "/>
      <sheetName val="1.10月 "/>
      <sheetName val="1.11月"/>
      <sheetName val="1.12月 "/>
      <sheetName val="2.1月"/>
      <sheetName val="2.2月 "/>
      <sheetName val="2.3月"/>
      <sheetName val="2.4月"/>
      <sheetName val="2.5月"/>
      <sheetName val="2.6月"/>
      <sheetName val="2.7月 "/>
      <sheetName val="2.8月"/>
      <sheetName val="2.9月 "/>
      <sheetName val="2.10月"/>
      <sheetName val="2.11月"/>
      <sheetName val="2.12月"/>
      <sheetName val="3.1月"/>
      <sheetName val="3.2月 "/>
      <sheetName val="3.3月"/>
      <sheetName val="3.4月"/>
      <sheetName val="3.5月 "/>
      <sheetName val="3.6月  "/>
      <sheetName val="3.7月"/>
      <sheetName val="3.8月"/>
      <sheetName val="3.9月 "/>
      <sheetName val="3.10月"/>
      <sheetName val="3.11月"/>
      <sheetName val="3.12月"/>
      <sheetName val="4.1月"/>
      <sheetName val="4.2月"/>
      <sheetName val="4.3月"/>
      <sheetName val="4.4月"/>
      <sheetName val="4.５月"/>
      <sheetName val="4.6月"/>
      <sheetName val="4.7月"/>
      <sheetName val="4.8月"/>
      <sheetName val="4.9月"/>
      <sheetName val="4.10月"/>
      <sheetName val="4.11月"/>
      <sheetName val="4.12月"/>
      <sheetName val="5.1月"/>
      <sheetName val="5.2月"/>
      <sheetName val="5.3月"/>
      <sheetName val="5.4月"/>
      <sheetName val="5.5月"/>
      <sheetName val="5.6月"/>
      <sheetName val="5.7月"/>
      <sheetName val="5.8月"/>
      <sheetName val="5.9月"/>
      <sheetName val="5.10月"/>
      <sheetName val="5.11月"/>
      <sheetName val="5.12月"/>
      <sheetName val="6.1月"/>
      <sheetName val="6.2月"/>
      <sheetName val="6.3月"/>
      <sheetName val="6.5月"/>
      <sheetName val="6.6月"/>
      <sheetName val="6.7月"/>
      <sheetName val="6.8月"/>
      <sheetName val="6.9月"/>
      <sheetName val="6.10月"/>
      <sheetName val="6.11月"/>
      <sheetName val="6.12月"/>
      <sheetName val="7.1月"/>
      <sheetName val="7.2月"/>
      <sheetName val="7.3月"/>
      <sheetName val="7.４月"/>
      <sheetName val="7.５月"/>
      <sheetName val="7.6月"/>
      <sheetName val="7.7月 "/>
      <sheetName val="7.8月 "/>
      <sheetName val="7.9月 "/>
      <sheetName val="7.10月 "/>
      <sheetName val="7.11月"/>
      <sheetName val="7.12月"/>
      <sheetName val="8.1月"/>
      <sheetName val="8.2月 "/>
      <sheetName val="8.3月 最終"/>
      <sheetName val="8.4月 "/>
      <sheetName val="8.5月 "/>
      <sheetName val="8.6月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>
        <row r="64">
          <cell r="D64">
            <v>67374943</v>
          </cell>
        </row>
      </sheetData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9DBA6-F84D-4571-BA7D-1B203D0F8CF2}">
  <dimension ref="A1:D65"/>
  <sheetViews>
    <sheetView tabSelected="1" workbookViewId="0">
      <selection activeCell="F38" sqref="F38"/>
    </sheetView>
  </sheetViews>
  <sheetFormatPr defaultRowHeight="18.75" x14ac:dyDescent="0.4"/>
  <cols>
    <col min="1" max="1" width="38.75" customWidth="1"/>
    <col min="2" max="2" width="20" customWidth="1"/>
    <col min="3" max="3" width="18.75" customWidth="1"/>
    <col min="4" max="4" width="19.875" customWidth="1"/>
  </cols>
  <sheetData>
    <row r="1" spans="1:4" x14ac:dyDescent="0.4">
      <c r="A1" s="1" t="s">
        <v>0</v>
      </c>
      <c r="B1" s="1"/>
      <c r="C1" s="1"/>
      <c r="D1" s="1"/>
    </row>
    <row r="2" spans="1:4" x14ac:dyDescent="0.4">
      <c r="A2" s="2" t="s">
        <v>1</v>
      </c>
      <c r="B2" s="2"/>
      <c r="C2" s="2"/>
      <c r="D2" s="2"/>
    </row>
    <row r="3" spans="1:4" x14ac:dyDescent="0.4">
      <c r="A3" s="3"/>
      <c r="B3" s="4" t="s">
        <v>2</v>
      </c>
      <c r="C3" s="5" t="s">
        <v>3</v>
      </c>
      <c r="D3" s="6"/>
    </row>
    <row r="4" spans="1:4" x14ac:dyDescent="0.4">
      <c r="A4" s="3"/>
      <c r="B4" s="3"/>
      <c r="C4" s="7" t="s">
        <v>4</v>
      </c>
      <c r="D4" s="7"/>
    </row>
    <row r="5" spans="1:4" x14ac:dyDescent="0.2">
      <c r="A5" s="8" t="s">
        <v>5</v>
      </c>
      <c r="B5" s="9" t="s">
        <v>6</v>
      </c>
      <c r="C5" s="10"/>
      <c r="D5" s="11"/>
    </row>
    <row r="6" spans="1:4" x14ac:dyDescent="0.15">
      <c r="A6" s="12" t="s">
        <v>7</v>
      </c>
      <c r="B6" s="13"/>
      <c r="C6" s="14"/>
      <c r="D6" s="15"/>
    </row>
    <row r="7" spans="1:4" x14ac:dyDescent="0.15">
      <c r="A7" s="12" t="s">
        <v>8</v>
      </c>
      <c r="B7" s="16"/>
      <c r="C7" s="17"/>
      <c r="D7" s="18"/>
    </row>
    <row r="8" spans="1:4" x14ac:dyDescent="0.15">
      <c r="A8" s="12" t="s">
        <v>9</v>
      </c>
      <c r="B8" s="19">
        <v>2385</v>
      </c>
      <c r="C8" s="17"/>
      <c r="D8" s="18"/>
    </row>
    <row r="9" spans="1:4" x14ac:dyDescent="0.15">
      <c r="A9" s="12" t="s">
        <v>10</v>
      </c>
      <c r="B9" s="20">
        <v>11549770</v>
      </c>
      <c r="C9" s="17"/>
      <c r="D9" s="18"/>
    </row>
    <row r="10" spans="1:4" x14ac:dyDescent="0.4">
      <c r="A10" s="21" t="s">
        <v>11</v>
      </c>
      <c r="B10" s="22">
        <v>5589891</v>
      </c>
      <c r="C10" s="17"/>
      <c r="D10" s="23"/>
    </row>
    <row r="11" spans="1:4" x14ac:dyDescent="0.4">
      <c r="A11" s="24" t="s">
        <v>12</v>
      </c>
      <c r="B11" s="22">
        <v>4363672</v>
      </c>
      <c r="C11" s="17"/>
      <c r="D11" s="23"/>
    </row>
    <row r="12" spans="1:4" x14ac:dyDescent="0.4">
      <c r="A12" s="21" t="s">
        <v>13</v>
      </c>
      <c r="B12" s="22">
        <v>525420</v>
      </c>
      <c r="C12" s="17"/>
      <c r="D12" s="23"/>
    </row>
    <row r="13" spans="1:4" x14ac:dyDescent="0.4">
      <c r="A13" s="21" t="s">
        <v>14</v>
      </c>
      <c r="B13" s="25">
        <v>547978</v>
      </c>
      <c r="C13" s="17"/>
      <c r="D13" s="18"/>
    </row>
    <row r="14" spans="1:4" x14ac:dyDescent="0.4">
      <c r="A14" s="21" t="s">
        <v>15</v>
      </c>
      <c r="B14" s="25">
        <v>522809</v>
      </c>
      <c r="C14" s="17"/>
      <c r="D14" s="18"/>
    </row>
    <row r="15" spans="1:4" x14ac:dyDescent="0.15">
      <c r="A15" s="12" t="s">
        <v>16</v>
      </c>
      <c r="B15" s="26">
        <v>20168712</v>
      </c>
      <c r="C15" s="27"/>
      <c r="D15" s="18"/>
    </row>
    <row r="16" spans="1:4" x14ac:dyDescent="0.4">
      <c r="A16" s="24" t="s">
        <v>17</v>
      </c>
      <c r="B16" s="22">
        <v>1750494</v>
      </c>
      <c r="C16" s="28"/>
      <c r="D16" s="18"/>
    </row>
    <row r="17" spans="1:4" x14ac:dyDescent="0.15">
      <c r="A17" s="24" t="s">
        <v>18</v>
      </c>
      <c r="B17" s="22">
        <v>13708401</v>
      </c>
      <c r="C17" s="17"/>
      <c r="D17" s="18"/>
    </row>
    <row r="18" spans="1:4" x14ac:dyDescent="0.4">
      <c r="A18" s="21" t="s">
        <v>19</v>
      </c>
      <c r="B18" s="22">
        <v>14257</v>
      </c>
      <c r="C18" s="28"/>
      <c r="D18" s="18"/>
    </row>
    <row r="19" spans="1:4" x14ac:dyDescent="0.15">
      <c r="A19" s="24" t="s">
        <v>20</v>
      </c>
      <c r="B19" s="22">
        <v>2244536</v>
      </c>
      <c r="C19" s="17"/>
      <c r="D19" s="18"/>
    </row>
    <row r="20" spans="1:4" x14ac:dyDescent="0.15">
      <c r="A20" s="24" t="s">
        <v>21</v>
      </c>
      <c r="B20" s="22">
        <v>813477</v>
      </c>
      <c r="C20" s="17"/>
      <c r="D20" s="18"/>
    </row>
    <row r="21" spans="1:4" x14ac:dyDescent="0.15">
      <c r="A21" s="24" t="s">
        <v>22</v>
      </c>
      <c r="B21" s="22">
        <v>3289</v>
      </c>
      <c r="C21" s="17"/>
      <c r="D21" s="18"/>
    </row>
    <row r="22" spans="1:4" x14ac:dyDescent="0.15">
      <c r="A22" s="24" t="s">
        <v>23</v>
      </c>
      <c r="B22" s="22">
        <v>541</v>
      </c>
      <c r="C22" s="17"/>
      <c r="D22" s="18"/>
    </row>
    <row r="23" spans="1:4" x14ac:dyDescent="0.15">
      <c r="A23" s="24" t="s">
        <v>24</v>
      </c>
      <c r="B23" s="22">
        <v>14900</v>
      </c>
      <c r="C23" s="17"/>
      <c r="D23" s="18"/>
    </row>
    <row r="24" spans="1:4" x14ac:dyDescent="0.15">
      <c r="A24" s="24" t="s">
        <v>25</v>
      </c>
      <c r="B24" s="22">
        <v>288317</v>
      </c>
      <c r="C24" s="17"/>
      <c r="D24" s="18"/>
    </row>
    <row r="25" spans="1:4" x14ac:dyDescent="0.15">
      <c r="A25" s="24" t="s">
        <v>26</v>
      </c>
      <c r="B25" s="22">
        <v>58500</v>
      </c>
      <c r="C25" s="17"/>
      <c r="D25" s="18"/>
    </row>
    <row r="26" spans="1:4" x14ac:dyDescent="0.15">
      <c r="A26" s="24" t="s">
        <v>27</v>
      </c>
      <c r="B26" s="29">
        <v>1266000</v>
      </c>
      <c r="C26" s="17"/>
      <c r="D26" s="18"/>
    </row>
    <row r="27" spans="1:4" x14ac:dyDescent="0.4">
      <c r="A27" s="24" t="s">
        <v>28</v>
      </c>
      <c r="B27" s="25">
        <v>6000</v>
      </c>
      <c r="C27" s="17"/>
      <c r="D27" s="18"/>
    </row>
    <row r="28" spans="1:4" x14ac:dyDescent="0.15">
      <c r="A28" s="24" t="s">
        <v>29</v>
      </c>
      <c r="B28" s="22"/>
      <c r="C28" s="17"/>
      <c r="D28" s="18"/>
    </row>
    <row r="29" spans="1:4" x14ac:dyDescent="0.15">
      <c r="A29" s="12" t="s">
        <v>30</v>
      </c>
      <c r="B29" s="26">
        <v>1183771</v>
      </c>
      <c r="C29" s="30"/>
      <c r="D29" s="18"/>
    </row>
    <row r="30" spans="1:4" x14ac:dyDescent="0.15">
      <c r="A30" s="31" t="s">
        <v>31</v>
      </c>
      <c r="B30" s="26">
        <v>321750</v>
      </c>
      <c r="C30" s="30"/>
      <c r="D30" s="18"/>
    </row>
    <row r="31" spans="1:4" x14ac:dyDescent="0.15">
      <c r="A31" s="31" t="s">
        <v>32</v>
      </c>
      <c r="B31" s="32"/>
      <c r="C31" s="33">
        <f>B8+B9+B15+B29+B30</f>
        <v>33226388</v>
      </c>
      <c r="D31" s="18"/>
    </row>
    <row r="32" spans="1:4" x14ac:dyDescent="0.4">
      <c r="A32" s="28"/>
      <c r="B32" s="34"/>
      <c r="C32" s="17"/>
      <c r="D32" s="35" t="s">
        <v>2</v>
      </c>
    </row>
    <row r="33" spans="1:4" x14ac:dyDescent="0.15">
      <c r="A33" s="12" t="s">
        <v>33</v>
      </c>
      <c r="B33" s="36" t="s">
        <v>2</v>
      </c>
      <c r="C33" s="17"/>
      <c r="D33" s="37"/>
    </row>
    <row r="34" spans="1:4" x14ac:dyDescent="0.15">
      <c r="A34" s="12" t="s">
        <v>34</v>
      </c>
      <c r="B34" s="38">
        <v>38804267</v>
      </c>
      <c r="C34" s="17"/>
      <c r="D34" s="18"/>
    </row>
    <row r="35" spans="1:4" x14ac:dyDescent="0.15">
      <c r="A35" s="12" t="s">
        <v>35</v>
      </c>
      <c r="B35" s="38">
        <v>5044881</v>
      </c>
      <c r="C35" s="17"/>
      <c r="D35" s="18"/>
    </row>
    <row r="36" spans="1:4" x14ac:dyDescent="0.15">
      <c r="A36" s="12" t="s">
        <v>36</v>
      </c>
      <c r="B36" s="38">
        <v>1179572</v>
      </c>
      <c r="C36" s="17"/>
      <c r="D36" s="18"/>
    </row>
    <row r="37" spans="1:4" x14ac:dyDescent="0.15">
      <c r="A37" s="12" t="s">
        <v>37</v>
      </c>
      <c r="B37" s="38">
        <v>204884</v>
      </c>
      <c r="C37" s="17"/>
      <c r="D37" s="18"/>
    </row>
    <row r="38" spans="1:4" x14ac:dyDescent="0.15">
      <c r="A38" s="12" t="s">
        <v>38</v>
      </c>
      <c r="B38" s="38">
        <v>2556592</v>
      </c>
      <c r="C38" s="17"/>
      <c r="D38" s="18"/>
    </row>
    <row r="39" spans="1:4" x14ac:dyDescent="0.15">
      <c r="A39" s="12" t="s">
        <v>39</v>
      </c>
      <c r="B39" s="38">
        <v>110600</v>
      </c>
      <c r="C39" s="17"/>
      <c r="D39" s="18"/>
    </row>
    <row r="40" spans="1:4" x14ac:dyDescent="0.4">
      <c r="A40" s="12" t="s">
        <v>40</v>
      </c>
      <c r="B40" s="26">
        <v>50000</v>
      </c>
      <c r="C40" s="39"/>
      <c r="D40" s="18"/>
    </row>
    <row r="41" spans="1:4" x14ac:dyDescent="0.15">
      <c r="A41" s="12" t="s">
        <v>41</v>
      </c>
      <c r="B41" s="26">
        <v>148120</v>
      </c>
      <c r="C41" s="40"/>
      <c r="D41" s="18"/>
    </row>
    <row r="42" spans="1:4" x14ac:dyDescent="0.15">
      <c r="A42" s="31" t="s">
        <v>42</v>
      </c>
      <c r="B42" s="41"/>
      <c r="C42" s="42">
        <f>SUM(B34:B41)</f>
        <v>48098916</v>
      </c>
      <c r="D42" s="18"/>
    </row>
    <row r="43" spans="1:4" x14ac:dyDescent="0.4">
      <c r="A43" s="28"/>
      <c r="B43" s="43"/>
      <c r="C43" s="44"/>
      <c r="D43" s="18"/>
    </row>
    <row r="44" spans="1:4" x14ac:dyDescent="0.4">
      <c r="A44" s="45" t="s">
        <v>43</v>
      </c>
      <c r="B44" s="41"/>
      <c r="C44" s="46"/>
      <c r="D44" s="47">
        <f>C31+C42</f>
        <v>81325304</v>
      </c>
    </row>
    <row r="45" spans="1:4" x14ac:dyDescent="0.4">
      <c r="A45" s="48"/>
      <c r="B45" s="49"/>
      <c r="C45" s="49"/>
      <c r="D45" s="50"/>
    </row>
    <row r="46" spans="1:4" x14ac:dyDescent="0.15">
      <c r="A46" s="51" t="s">
        <v>44</v>
      </c>
      <c r="B46" s="52"/>
      <c r="C46" s="44"/>
      <c r="D46" s="18"/>
    </row>
    <row r="47" spans="1:4" x14ac:dyDescent="0.4">
      <c r="A47" s="12" t="s">
        <v>45</v>
      </c>
      <c r="B47" s="52"/>
      <c r="C47" s="44"/>
      <c r="D47" s="23"/>
    </row>
    <row r="48" spans="1:4" x14ac:dyDescent="0.15">
      <c r="A48" s="12" t="s">
        <v>46</v>
      </c>
      <c r="B48" s="26">
        <v>1520061</v>
      </c>
      <c r="C48" s="44"/>
      <c r="D48" s="35"/>
    </row>
    <row r="49" spans="1:4" x14ac:dyDescent="0.15">
      <c r="A49" s="12" t="s">
        <v>47</v>
      </c>
      <c r="B49" s="26">
        <v>4000000</v>
      </c>
      <c r="C49" s="44"/>
      <c r="D49" s="18"/>
    </row>
    <row r="50" spans="1:4" x14ac:dyDescent="0.4">
      <c r="A50" s="53"/>
      <c r="B50" s="52"/>
      <c r="C50" s="39"/>
      <c r="D50" s="18"/>
    </row>
    <row r="51" spans="1:4" x14ac:dyDescent="0.4">
      <c r="A51" s="12" t="s">
        <v>48</v>
      </c>
      <c r="B51" s="41"/>
      <c r="C51" s="42">
        <f>B48+B49</f>
        <v>5520061</v>
      </c>
      <c r="D51" s="23"/>
    </row>
    <row r="52" spans="1:4" x14ac:dyDescent="0.15">
      <c r="A52" s="54"/>
      <c r="B52" s="16"/>
      <c r="C52" s="55"/>
      <c r="D52" s="37"/>
    </row>
    <row r="53" spans="1:4" x14ac:dyDescent="0.4">
      <c r="A53" s="12" t="s">
        <v>49</v>
      </c>
      <c r="B53" s="43"/>
      <c r="C53" s="56"/>
      <c r="D53" s="23"/>
    </row>
    <row r="54" spans="1:4" x14ac:dyDescent="0.4">
      <c r="A54" s="12" t="s">
        <v>50</v>
      </c>
      <c r="B54" s="26">
        <v>15027000</v>
      </c>
      <c r="C54" s="39"/>
      <c r="D54" s="37"/>
    </row>
    <row r="55" spans="1:4" x14ac:dyDescent="0.4">
      <c r="A55" s="48"/>
      <c r="B55" s="43"/>
      <c r="C55" s="39"/>
      <c r="D55" s="37"/>
    </row>
    <row r="56" spans="1:4" x14ac:dyDescent="0.4">
      <c r="A56" s="31" t="s">
        <v>51</v>
      </c>
      <c r="B56" s="46"/>
      <c r="C56" s="42">
        <f>B54</f>
        <v>15027000</v>
      </c>
      <c r="D56" s="23"/>
    </row>
    <row r="57" spans="1:4" x14ac:dyDescent="0.4">
      <c r="A57" s="54"/>
      <c r="B57" s="43"/>
      <c r="C57" s="39"/>
      <c r="D57" s="23"/>
    </row>
    <row r="58" spans="1:4" x14ac:dyDescent="0.4">
      <c r="A58" s="45" t="s">
        <v>52</v>
      </c>
      <c r="B58" s="57"/>
      <c r="C58" s="57"/>
      <c r="D58" s="47">
        <f>C51+C56</f>
        <v>20547061</v>
      </c>
    </row>
    <row r="59" spans="1:4" x14ac:dyDescent="0.4">
      <c r="A59" s="54"/>
      <c r="B59" s="43"/>
      <c r="C59" s="39"/>
      <c r="D59" s="23"/>
    </row>
    <row r="60" spans="1:4" x14ac:dyDescent="0.15">
      <c r="A60" s="12" t="s">
        <v>53</v>
      </c>
      <c r="B60" s="58"/>
      <c r="C60" s="59"/>
      <c r="D60" s="60"/>
    </row>
    <row r="61" spans="1:4" x14ac:dyDescent="0.4">
      <c r="A61" s="12" t="s">
        <v>54</v>
      </c>
      <c r="B61" s="46"/>
      <c r="C61" s="61"/>
      <c r="D61" s="62">
        <v>0</v>
      </c>
    </row>
    <row r="62" spans="1:4" x14ac:dyDescent="0.4">
      <c r="A62" s="12" t="s">
        <v>55</v>
      </c>
      <c r="B62" s="63"/>
      <c r="C62" s="64"/>
      <c r="D62" s="65">
        <f>D44-D58</f>
        <v>60778243</v>
      </c>
    </row>
    <row r="63" spans="1:4" x14ac:dyDescent="0.4">
      <c r="A63" s="53" t="s">
        <v>56</v>
      </c>
      <c r="B63" s="64"/>
      <c r="C63" s="66"/>
      <c r="D63" s="67">
        <f>D64-'[1]7.3月'!D64</f>
        <v>-6596700</v>
      </c>
    </row>
    <row r="64" spans="1:4" x14ac:dyDescent="0.4">
      <c r="A64" s="12" t="s">
        <v>57</v>
      </c>
      <c r="B64" s="68"/>
      <c r="C64" s="69"/>
      <c r="D64" s="70">
        <f>D62</f>
        <v>60778243</v>
      </c>
    </row>
    <row r="65" spans="1:4" x14ac:dyDescent="0.4">
      <c r="A65" s="12" t="s">
        <v>58</v>
      </c>
      <c r="B65" s="68"/>
      <c r="C65" s="64"/>
      <c r="D65" s="71">
        <f>D58+D64</f>
        <v>81325304</v>
      </c>
    </row>
  </sheetData>
  <mergeCells count="5">
    <mergeCell ref="A1:D1"/>
    <mergeCell ref="A2:D2"/>
    <mergeCell ref="C3:D3"/>
    <mergeCell ref="C4:D4"/>
    <mergeCell ref="B5:D5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2026-08-10T01:03:32Z</dcterms:created>
  <dcterms:modified xsi:type="dcterms:W3CDTF">2026-08-10T01:07:16Z</dcterms:modified>
</cp:coreProperties>
</file>