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92.168.0.200\事務局\理事会・総会（公）高橋\理事会＿総会(公）\R06_理事会＿総会\令和6年度　第１回理事会関係\理事会資料\②R5年度決算資料\"/>
    </mc:Choice>
  </mc:AlternateContent>
  <xr:revisionPtr revIDLastSave="0" documentId="13_ncr:1_{BD116BBB-F94A-4D20-8F29-C37D69437A1A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J63" i="1"/>
  <c r="J9" i="1"/>
  <c r="J23" i="1" s="1"/>
  <c r="J64" i="1" l="1"/>
  <c r="J72" i="1" s="1"/>
</calcChain>
</file>

<file path=xl/sharedStrings.xml><?xml version="1.0" encoding="utf-8"?>
<sst xmlns="http://schemas.openxmlformats.org/spreadsheetml/2006/main" count="107" uniqueCount="101">
  <si>
    <t>貸借対照表科目</t>
    <rPh sb="0" eb="2">
      <t>タイシャク</t>
    </rPh>
    <rPh sb="2" eb="5">
      <t>タイショウヒョウ</t>
    </rPh>
    <rPh sb="5" eb="7">
      <t>カモク</t>
    </rPh>
    <phoneticPr fontId="1"/>
  </si>
  <si>
    <t>場所・物量等</t>
    <rPh sb="0" eb="2">
      <t>バショ</t>
    </rPh>
    <rPh sb="3" eb="5">
      <t>ブツリョウ</t>
    </rPh>
    <rPh sb="5" eb="6">
      <t>トウ</t>
    </rPh>
    <phoneticPr fontId="1"/>
  </si>
  <si>
    <t>使用目的等</t>
    <rPh sb="0" eb="2">
      <t>シヨウ</t>
    </rPh>
    <rPh sb="2" eb="4">
      <t>モクテキ</t>
    </rPh>
    <rPh sb="4" eb="5">
      <t>トウ</t>
    </rPh>
    <phoneticPr fontId="1"/>
  </si>
  <si>
    <t>金額</t>
    <rPh sb="0" eb="2">
      <t>キンガク</t>
    </rPh>
    <phoneticPr fontId="1"/>
  </si>
  <si>
    <t>（流動資産）</t>
    <rPh sb="1" eb="3">
      <t>リュウドウ</t>
    </rPh>
    <rPh sb="3" eb="5">
      <t>シサン</t>
    </rPh>
    <phoneticPr fontId="1"/>
  </si>
  <si>
    <t>現金</t>
    <rPh sb="0" eb="2">
      <t>ゲンキン</t>
    </rPh>
    <phoneticPr fontId="1"/>
  </si>
  <si>
    <t>預金</t>
    <rPh sb="0" eb="2">
      <t>ヨキン</t>
    </rPh>
    <phoneticPr fontId="1"/>
  </si>
  <si>
    <t>手元保管</t>
    <rPh sb="0" eb="2">
      <t>テモト</t>
    </rPh>
    <rPh sb="2" eb="4">
      <t>ホカン</t>
    </rPh>
    <phoneticPr fontId="1"/>
  </si>
  <si>
    <t>普通預金</t>
    <rPh sb="0" eb="2">
      <t>フツウ</t>
    </rPh>
    <rPh sb="2" eb="4">
      <t>ヨキン</t>
    </rPh>
    <phoneticPr fontId="1"/>
  </si>
  <si>
    <t>流動資産合計</t>
    <rPh sb="0" eb="2">
      <t>リュウドウ</t>
    </rPh>
    <rPh sb="2" eb="4">
      <t>シサン</t>
    </rPh>
    <rPh sb="4" eb="6">
      <t>ゴウケイ</t>
    </rPh>
    <phoneticPr fontId="1"/>
  </si>
  <si>
    <t>（単位：円）</t>
    <rPh sb="1" eb="3">
      <t>タンイ</t>
    </rPh>
    <rPh sb="4" eb="5">
      <t>エン</t>
    </rPh>
    <phoneticPr fontId="1"/>
  </si>
  <si>
    <t>群馬銀行県庁支店</t>
    <rPh sb="0" eb="2">
      <t>グンマ</t>
    </rPh>
    <rPh sb="2" eb="4">
      <t>ギンコウ</t>
    </rPh>
    <rPh sb="4" eb="6">
      <t>ケンチョウ</t>
    </rPh>
    <rPh sb="6" eb="8">
      <t>シテン</t>
    </rPh>
    <phoneticPr fontId="1"/>
  </si>
  <si>
    <t>「0583741」</t>
    <phoneticPr fontId="1"/>
  </si>
  <si>
    <t>「0586325」</t>
    <phoneticPr fontId="1"/>
  </si>
  <si>
    <t>東和銀行本店営業部</t>
    <rPh sb="0" eb="2">
      <t>トウワ</t>
    </rPh>
    <rPh sb="2" eb="4">
      <t>ギンコウ</t>
    </rPh>
    <rPh sb="4" eb="6">
      <t>ホンテン</t>
    </rPh>
    <rPh sb="6" eb="8">
      <t>エイギョウ</t>
    </rPh>
    <rPh sb="8" eb="9">
      <t>ブ</t>
    </rPh>
    <phoneticPr fontId="1"/>
  </si>
  <si>
    <t>「3162139」</t>
    <phoneticPr fontId="1"/>
  </si>
  <si>
    <t>ゆうちょ銀行</t>
    <rPh sb="4" eb="6">
      <t>ギンコウ</t>
    </rPh>
    <phoneticPr fontId="1"/>
  </si>
  <si>
    <t>「00160-9-473135」</t>
    <phoneticPr fontId="1"/>
  </si>
  <si>
    <t>未収金</t>
    <rPh sb="0" eb="3">
      <t>ミシュウキン</t>
    </rPh>
    <phoneticPr fontId="1"/>
  </si>
  <si>
    <t>群馬県等に対する未収額</t>
    <rPh sb="0" eb="3">
      <t>グンマケン</t>
    </rPh>
    <rPh sb="3" eb="4">
      <t>トウ</t>
    </rPh>
    <rPh sb="5" eb="6">
      <t>タイ</t>
    </rPh>
    <rPh sb="8" eb="10">
      <t>ミシュウ</t>
    </rPh>
    <rPh sb="10" eb="11">
      <t>ガク</t>
    </rPh>
    <phoneticPr fontId="1"/>
  </si>
  <si>
    <t>前払金</t>
    <rPh sb="0" eb="3">
      <t>マエバライキン</t>
    </rPh>
    <phoneticPr fontId="1"/>
  </si>
  <si>
    <t>（固定資産）</t>
    <rPh sb="1" eb="3">
      <t>コテイ</t>
    </rPh>
    <rPh sb="3" eb="5">
      <t>シサン</t>
    </rPh>
    <phoneticPr fontId="1"/>
  </si>
  <si>
    <t>普通預金</t>
    <rPh sb="0" eb="2">
      <t>フツウ</t>
    </rPh>
    <rPh sb="2" eb="4">
      <t>ヨキン</t>
    </rPh>
    <phoneticPr fontId="1"/>
  </si>
  <si>
    <t>「0588344」</t>
    <phoneticPr fontId="1"/>
  </si>
  <si>
    <t>特定資産</t>
    <rPh sb="0" eb="2">
      <t>トクテイ</t>
    </rPh>
    <rPh sb="2" eb="4">
      <t>シサン</t>
    </rPh>
    <phoneticPr fontId="1"/>
  </si>
  <si>
    <t>　運転資金として使用しています。</t>
    <rPh sb="1" eb="3">
      <t>ウンテン</t>
    </rPh>
    <rPh sb="3" eb="5">
      <t>シキン</t>
    </rPh>
    <rPh sb="8" eb="10">
      <t>シヨウ</t>
    </rPh>
    <phoneticPr fontId="1"/>
  </si>
  <si>
    <t>　公益事業に使途が制約されている</t>
    <rPh sb="1" eb="3">
      <t>コウエキ</t>
    </rPh>
    <rPh sb="3" eb="5">
      <t>ジギョウ</t>
    </rPh>
    <rPh sb="6" eb="8">
      <t>シト</t>
    </rPh>
    <rPh sb="9" eb="11">
      <t>セイヤク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</si>
  <si>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</si>
  <si>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器具備品</t>
    <rPh sb="0" eb="2">
      <t>キグ</t>
    </rPh>
    <rPh sb="2" eb="4">
      <t>ビヒン</t>
    </rPh>
    <phoneticPr fontId="1"/>
  </si>
  <si>
    <t>1個（ＤＶＤ）</t>
    <rPh sb="1" eb="2">
      <t>コ</t>
    </rPh>
    <phoneticPr fontId="1"/>
  </si>
  <si>
    <t>建物</t>
    <rPh sb="0" eb="2">
      <t>タテモノ</t>
    </rPh>
    <phoneticPr fontId="1"/>
  </si>
  <si>
    <t>間仕切り</t>
    <rPh sb="0" eb="3">
      <t>マジキ</t>
    </rPh>
    <phoneticPr fontId="1"/>
  </si>
  <si>
    <t>その他固定資産</t>
    <rPh sb="2" eb="3">
      <t>タ</t>
    </rPh>
    <rPh sb="3" eb="5">
      <t>コテイ</t>
    </rPh>
    <rPh sb="5" eb="7">
      <t>シサン</t>
    </rPh>
    <phoneticPr fontId="1"/>
  </si>
  <si>
    <t>什器備品</t>
    <rPh sb="0" eb="2">
      <t>ジュウキ</t>
    </rPh>
    <rPh sb="2" eb="4">
      <t>ビヒン</t>
    </rPh>
    <phoneticPr fontId="1"/>
  </si>
  <si>
    <t>1個（監視カメラ）</t>
    <rPh sb="1" eb="2">
      <t>コ</t>
    </rPh>
    <rPh sb="3" eb="5">
      <t>カンシ</t>
    </rPh>
    <phoneticPr fontId="1"/>
  </si>
  <si>
    <t>1式（電話設備）</t>
    <rPh sb="1" eb="2">
      <t>シキ</t>
    </rPh>
    <rPh sb="3" eb="5">
      <t>デンワ</t>
    </rPh>
    <rPh sb="5" eb="7">
      <t>セツビ</t>
    </rPh>
    <phoneticPr fontId="1"/>
  </si>
  <si>
    <t>1セット（応接セット）</t>
    <rPh sb="5" eb="7">
      <t>オウセツ</t>
    </rPh>
    <phoneticPr fontId="1"/>
  </si>
  <si>
    <t>建物付属設備</t>
    <rPh sb="0" eb="2">
      <t>タテモノ</t>
    </rPh>
    <rPh sb="2" eb="4">
      <t>フゾク</t>
    </rPh>
    <rPh sb="4" eb="6">
      <t>セツビ</t>
    </rPh>
    <phoneticPr fontId="1"/>
  </si>
  <si>
    <t>1式（電気設備）</t>
    <rPh sb="1" eb="2">
      <t>シキ</t>
    </rPh>
    <rPh sb="3" eb="5">
      <t>デンキ</t>
    </rPh>
    <rPh sb="5" eb="7">
      <t>セツビ</t>
    </rPh>
    <phoneticPr fontId="1"/>
  </si>
  <si>
    <t>ソフトウエア</t>
    <phoneticPr fontId="1"/>
  </si>
  <si>
    <t>預託金</t>
    <rPh sb="0" eb="3">
      <t>ヨタクキン</t>
    </rPh>
    <phoneticPr fontId="1"/>
  </si>
  <si>
    <t>ル料）</t>
  </si>
  <si>
    <t>　公益事業にかかる預託金です。</t>
    <rPh sb="1" eb="3">
      <t>コウエキ</t>
    </rPh>
    <rPh sb="3" eb="5">
      <t>ジギョウ</t>
    </rPh>
    <rPh sb="9" eb="12">
      <t>ヨタクキン</t>
    </rPh>
    <phoneticPr fontId="1"/>
  </si>
  <si>
    <t>敷金</t>
    <rPh sb="0" eb="2">
      <t>シキキン</t>
    </rPh>
    <phoneticPr fontId="1"/>
  </si>
  <si>
    <t>固定資産合計</t>
    <rPh sb="0" eb="2">
      <t>コテイ</t>
    </rPh>
    <rPh sb="2" eb="4">
      <t>シサン</t>
    </rPh>
    <rPh sb="4" eb="6">
      <t>ゴウケイ</t>
    </rPh>
    <phoneticPr fontId="1"/>
  </si>
  <si>
    <t>　　資産合計</t>
    <rPh sb="2" eb="4">
      <t>シサン</t>
    </rPh>
    <rPh sb="4" eb="6">
      <t>ゴウケイ</t>
    </rPh>
    <phoneticPr fontId="1"/>
  </si>
  <si>
    <t>（流動負債）</t>
    <rPh sb="1" eb="3">
      <t>リュウドウ</t>
    </rPh>
    <rPh sb="3" eb="5">
      <t>フサイ</t>
    </rPh>
    <phoneticPr fontId="1"/>
  </si>
  <si>
    <t>未払金</t>
    <rPh sb="0" eb="1">
      <t>ミ</t>
    </rPh>
    <rPh sb="1" eb="3">
      <t>フツキン</t>
    </rPh>
    <phoneticPr fontId="1"/>
  </si>
  <si>
    <t>非常勤職員給料・法定福</t>
    <rPh sb="0" eb="3">
      <t>ヒジョウキン</t>
    </rPh>
    <rPh sb="3" eb="5">
      <t>ショクイン</t>
    </rPh>
    <rPh sb="5" eb="7">
      <t>キュウリョウ</t>
    </rPh>
    <rPh sb="8" eb="10">
      <t>ホウテイ</t>
    </rPh>
    <rPh sb="10" eb="11">
      <t>フク</t>
    </rPh>
    <phoneticPr fontId="1"/>
  </si>
  <si>
    <t>利費等の未払額</t>
    <rPh sb="0" eb="1">
      <t>リ</t>
    </rPh>
    <rPh sb="1" eb="2">
      <t>ヒ</t>
    </rPh>
    <rPh sb="2" eb="3">
      <t>トウ</t>
    </rPh>
    <rPh sb="4" eb="6">
      <t>ミハライ</t>
    </rPh>
    <rPh sb="6" eb="7">
      <t>ガク</t>
    </rPh>
    <phoneticPr fontId="1"/>
  </si>
  <si>
    <t>預り金</t>
    <rPh sb="0" eb="1">
      <t>アズカ</t>
    </rPh>
    <rPh sb="2" eb="3">
      <t>キン</t>
    </rPh>
    <phoneticPr fontId="1"/>
  </si>
  <si>
    <t>社会保険料等</t>
    <rPh sb="0" eb="2">
      <t>シャカイ</t>
    </rPh>
    <rPh sb="2" eb="5">
      <t>ホケンリョウ</t>
    </rPh>
    <rPh sb="5" eb="6">
      <t>トウ</t>
    </rPh>
    <phoneticPr fontId="1"/>
  </si>
  <si>
    <t>　社会保険料等の預り金合計です。</t>
    <rPh sb="1" eb="3">
      <t>シャカイ</t>
    </rPh>
    <rPh sb="3" eb="6">
      <t>ホケンリョウ</t>
    </rPh>
    <rPh sb="6" eb="7">
      <t>トウ</t>
    </rPh>
    <rPh sb="8" eb="9">
      <t>アズカ</t>
    </rPh>
    <rPh sb="10" eb="11">
      <t>キン</t>
    </rPh>
    <rPh sb="11" eb="13">
      <t>ゴウケイ</t>
    </rPh>
    <phoneticPr fontId="1"/>
  </si>
  <si>
    <t>　　負債合計</t>
    <rPh sb="2" eb="4">
      <t>フサイ</t>
    </rPh>
    <rPh sb="4" eb="6">
      <t>ゴウケイ</t>
    </rPh>
    <phoneticPr fontId="1"/>
  </si>
  <si>
    <t>　　正味財産</t>
    <rPh sb="2" eb="4">
      <t>ショウミ</t>
    </rPh>
    <rPh sb="4" eb="6">
      <t>ザイサン</t>
    </rPh>
    <phoneticPr fontId="1"/>
  </si>
  <si>
    <t>（公社）被害者支援センターすてっぷぐんま</t>
    <rPh sb="1" eb="2">
      <t>コウ</t>
    </rPh>
    <rPh sb="2" eb="3">
      <t>シャ</t>
    </rPh>
    <rPh sb="4" eb="7">
      <t>ヒガイシャ</t>
    </rPh>
    <rPh sb="7" eb="9">
      <t>シエン</t>
    </rPh>
    <phoneticPr fontId="1"/>
  </si>
  <si>
    <t>財産目録</t>
    <rPh sb="0" eb="2">
      <t>ザイサン</t>
    </rPh>
    <rPh sb="2" eb="4">
      <t>モクロク</t>
    </rPh>
    <phoneticPr fontId="1"/>
  </si>
  <si>
    <t>公益目的事業</t>
    <rPh sb="0" eb="2">
      <t>コウエキ</t>
    </rPh>
    <rPh sb="2" eb="4">
      <t>モクテキ</t>
    </rPh>
    <rPh sb="4" eb="6">
      <t>ジギョウ</t>
    </rPh>
    <phoneticPr fontId="1"/>
  </si>
  <si>
    <t>引当資産</t>
    <phoneticPr fontId="1"/>
  </si>
  <si>
    <t>被害者支援車両</t>
    <rPh sb="0" eb="3">
      <t>ヒガイシャ</t>
    </rPh>
    <rPh sb="3" eb="5">
      <t>シエン</t>
    </rPh>
    <rPh sb="5" eb="7">
      <t>シャリョウ</t>
    </rPh>
    <phoneticPr fontId="1"/>
  </si>
  <si>
    <t>取得資金</t>
    <rPh sb="0" eb="2">
      <t>シュトク</t>
    </rPh>
    <rPh sb="2" eb="4">
      <t>シキン</t>
    </rPh>
    <phoneticPr fontId="1"/>
  </si>
  <si>
    <t>「0633471」</t>
    <phoneticPr fontId="1"/>
  </si>
  <si>
    <t>　公益事業の積立資産であり、資産</t>
    <rPh sb="1" eb="3">
      <t>コウエキ</t>
    </rPh>
    <rPh sb="3" eb="5">
      <t>ジギョウ</t>
    </rPh>
    <rPh sb="6" eb="8">
      <t>ツミタテ</t>
    </rPh>
    <rPh sb="8" eb="10">
      <t>シサン</t>
    </rPh>
    <rPh sb="14" eb="16">
      <t>シサン</t>
    </rPh>
    <phoneticPr fontId="1"/>
  </si>
  <si>
    <t>　公益目的保有財産であり、公益事</t>
    <phoneticPr fontId="1"/>
  </si>
  <si>
    <t xml:space="preserve"> </t>
    <phoneticPr fontId="1"/>
  </si>
  <si>
    <t>事業所敷金</t>
    <rPh sb="0" eb="2">
      <t>ジギョウ</t>
    </rPh>
    <rPh sb="2" eb="3">
      <t>ショ</t>
    </rPh>
    <rPh sb="3" eb="5">
      <t>シキキン</t>
    </rPh>
    <phoneticPr fontId="1"/>
  </si>
  <si>
    <t>　公益事業・法人運営にかかる敷金</t>
    <rPh sb="1" eb="3">
      <t>コウエキ</t>
    </rPh>
    <rPh sb="3" eb="5">
      <t>ジギョウ</t>
    </rPh>
    <rPh sb="6" eb="8">
      <t>ホウジン</t>
    </rPh>
    <rPh sb="8" eb="10">
      <t>ウンエイ</t>
    </rPh>
    <rPh sb="14" eb="16">
      <t>シキキン</t>
    </rPh>
    <phoneticPr fontId="1"/>
  </si>
  <si>
    <t xml:space="preserve">   法人運営に使用しています。</t>
    <phoneticPr fontId="1"/>
  </si>
  <si>
    <t>賞与引当金</t>
    <rPh sb="0" eb="2">
      <t>ショウヨ</t>
    </rPh>
    <rPh sb="2" eb="5">
      <t>ヒキアテキン</t>
    </rPh>
    <phoneticPr fontId="1"/>
  </si>
  <si>
    <t>職員に対するもの</t>
    <rPh sb="0" eb="2">
      <t>ショクイン</t>
    </rPh>
    <rPh sb="3" eb="4">
      <t>タイ</t>
    </rPh>
    <phoneticPr fontId="1"/>
  </si>
  <si>
    <t>　職員の夏期賞与当期帰属分です。</t>
    <rPh sb="1" eb="3">
      <t>ショクイン</t>
    </rPh>
    <rPh sb="4" eb="6">
      <t>カキ</t>
    </rPh>
    <rPh sb="6" eb="8">
      <t>ショウヨ</t>
    </rPh>
    <rPh sb="8" eb="10">
      <t>トウキ</t>
    </rPh>
    <rPh sb="10" eb="12">
      <t>キゾク</t>
    </rPh>
    <rPh sb="12" eb="13">
      <t>ブン</t>
    </rPh>
    <phoneticPr fontId="1"/>
  </si>
  <si>
    <t>　 交付者の定めた使途に従い、使用</t>
    <rPh sb="2" eb="5">
      <t>コウフシャ</t>
    </rPh>
    <rPh sb="6" eb="7">
      <t>サダ</t>
    </rPh>
    <rPh sb="9" eb="11">
      <t>シト</t>
    </rPh>
    <rPh sb="12" eb="13">
      <t>シタガ</t>
    </rPh>
    <rPh sb="15" eb="17">
      <t>シヨウ</t>
    </rPh>
    <phoneticPr fontId="1"/>
  </si>
  <si>
    <t>1式（LAN設備）</t>
    <rPh sb="1" eb="2">
      <t>シキ</t>
    </rPh>
    <rPh sb="6" eb="8">
      <t>セツビ</t>
    </rPh>
    <phoneticPr fontId="1"/>
  </si>
  <si>
    <t>2台</t>
    <rPh sb="1" eb="2">
      <t>ダイ</t>
    </rPh>
    <phoneticPr fontId="1"/>
  </si>
  <si>
    <t>2台分（自動車リサイク</t>
    <rPh sb="1" eb="2">
      <t>ダイ</t>
    </rPh>
    <rPh sb="2" eb="3">
      <t>ブン</t>
    </rPh>
    <rPh sb="4" eb="6">
      <t>ジドウ</t>
    </rPh>
    <rPh sb="6" eb="7">
      <t>シャ</t>
    </rPh>
    <phoneticPr fontId="1"/>
  </si>
  <si>
    <t>保証金</t>
    <rPh sb="0" eb="3">
      <t>ホショウキン</t>
    </rPh>
    <phoneticPr fontId="1"/>
  </si>
  <si>
    <t>長期前払費用</t>
    <rPh sb="0" eb="2">
      <t>チョウキ</t>
    </rPh>
    <rPh sb="2" eb="4">
      <t>マエバライ</t>
    </rPh>
    <rPh sb="4" eb="6">
      <t>ヒヨウ</t>
    </rPh>
    <phoneticPr fontId="1"/>
  </si>
  <si>
    <t>　公益事業・法人運営にかかる更新</t>
    <rPh sb="14" eb="16">
      <t>コウシン</t>
    </rPh>
    <phoneticPr fontId="1"/>
  </si>
  <si>
    <t>事業所更新料</t>
    <rPh sb="0" eb="3">
      <t>ジギョウショ</t>
    </rPh>
    <rPh sb="3" eb="5">
      <t>コウシン</t>
    </rPh>
    <rPh sb="5" eb="6">
      <t>リョウ</t>
    </rPh>
    <phoneticPr fontId="1"/>
  </si>
  <si>
    <t>1個（相談管理システム）</t>
    <rPh sb="1" eb="2">
      <t>コ</t>
    </rPh>
    <rPh sb="3" eb="5">
      <t>ソウダン</t>
    </rPh>
    <rPh sb="5" eb="7">
      <t>カンリ</t>
    </rPh>
    <phoneticPr fontId="1"/>
  </si>
  <si>
    <t>1個（会計ソフト）</t>
    <rPh sb="1" eb="2">
      <t>コ</t>
    </rPh>
    <phoneticPr fontId="1"/>
  </si>
  <si>
    <t>家賃等前払額</t>
    <rPh sb="0" eb="2">
      <t>ヤチン</t>
    </rPh>
    <rPh sb="2" eb="3">
      <t>トウ</t>
    </rPh>
    <rPh sb="3" eb="5">
      <t>マエバライ</t>
    </rPh>
    <rPh sb="5" eb="6">
      <t>ガク</t>
    </rPh>
    <phoneticPr fontId="1"/>
  </si>
  <si>
    <t>シェルターガス使用保証金</t>
    <rPh sb="7" eb="9">
      <t>シヨウ</t>
    </rPh>
    <rPh sb="9" eb="12">
      <t>ホショウキン</t>
    </rPh>
    <phoneticPr fontId="1"/>
  </si>
  <si>
    <t xml:space="preserve">   公益事業に使用しています。</t>
    <rPh sb="3" eb="5">
      <t>コウエキ</t>
    </rPh>
    <rPh sb="5" eb="7">
      <t>ジギョウ</t>
    </rPh>
    <rPh sb="8" eb="10">
      <t>シヨウ</t>
    </rPh>
    <phoneticPr fontId="1"/>
  </si>
  <si>
    <t>　公益事業・法人運営にかかる未払</t>
    <rPh sb="1" eb="3">
      <t>コウエキ</t>
    </rPh>
    <rPh sb="3" eb="5">
      <t>ジギョウ</t>
    </rPh>
    <rPh sb="6" eb="8">
      <t>ホウジン</t>
    </rPh>
    <rPh sb="8" eb="10">
      <t>ウンエイ</t>
    </rPh>
    <rPh sb="14" eb="16">
      <t>ミハライ</t>
    </rPh>
    <phoneticPr fontId="1"/>
  </si>
  <si>
    <t>　公益事業・法人運営にかかる前払</t>
    <rPh sb="1" eb="3">
      <t>コウエキ</t>
    </rPh>
    <rPh sb="3" eb="5">
      <t>ジギョウ</t>
    </rPh>
    <rPh sb="6" eb="8">
      <t>ホウジン</t>
    </rPh>
    <rPh sb="8" eb="10">
      <t>ウンエイ</t>
    </rPh>
    <rPh sb="14" eb="16">
      <t>マエバライ</t>
    </rPh>
    <phoneticPr fontId="1"/>
  </si>
  <si>
    <t xml:space="preserve"> ・保有している財産であり、公益事</t>
    <rPh sb="2" eb="4">
      <t>ホユウ</t>
    </rPh>
    <rPh sb="8" eb="10">
      <t>ザイサン</t>
    </rPh>
    <rPh sb="14" eb="16">
      <t>コウエキ</t>
    </rPh>
    <rPh sb="16" eb="17">
      <t>ゴト</t>
    </rPh>
    <phoneticPr fontId="1"/>
  </si>
  <si>
    <t xml:space="preserve"> 　業に使用しています。</t>
    <rPh sb="2" eb="3">
      <t>ギョウ</t>
    </rPh>
    <rPh sb="4" eb="6">
      <t>シヨウ</t>
    </rPh>
    <phoneticPr fontId="1"/>
  </si>
  <si>
    <t>　金です。</t>
    <rPh sb="1" eb="2">
      <t>キン</t>
    </rPh>
    <phoneticPr fontId="1"/>
  </si>
  <si>
    <t>　預金です。</t>
    <rPh sb="1" eb="3">
      <t>ヨキン</t>
    </rPh>
    <phoneticPr fontId="1"/>
  </si>
  <si>
    <t>　取得資金として管理されている預</t>
    <rPh sb="1" eb="3">
      <t>シュトク</t>
    </rPh>
    <rPh sb="3" eb="5">
      <t>シキン</t>
    </rPh>
    <rPh sb="8" eb="10">
      <t>カンリ</t>
    </rPh>
    <rPh sb="15" eb="16">
      <t>アズカリ</t>
    </rPh>
    <phoneticPr fontId="1"/>
  </si>
  <si>
    <t>　金です。</t>
    <phoneticPr fontId="1"/>
  </si>
  <si>
    <t>　業に使用しています。</t>
    <phoneticPr fontId="1"/>
  </si>
  <si>
    <t>　です。</t>
    <phoneticPr fontId="1"/>
  </si>
  <si>
    <t>　料です。</t>
    <rPh sb="1" eb="2">
      <t>リョウ</t>
    </rPh>
    <phoneticPr fontId="1"/>
  </si>
  <si>
    <t>令和6年3月31日現在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1"/>
  </si>
  <si>
    <t>1式（エアコン）</t>
    <rPh sb="1" eb="2">
      <t>シキ</t>
    </rPh>
    <phoneticPr fontId="1"/>
  </si>
  <si>
    <t>3台（パソコン）</t>
    <rPh sb="1" eb="2">
      <t>ダイ</t>
    </rPh>
    <phoneticPr fontId="1"/>
  </si>
  <si>
    <t xml:space="preserve">   公益事業・法人運営に使用してい</t>
    <rPh sb="3" eb="7">
      <t>コウエキジギョウ</t>
    </rPh>
    <phoneticPr fontId="1"/>
  </si>
  <si>
    <t>　ます。</t>
    <phoneticPr fontId="1"/>
  </si>
  <si>
    <t>　公益事業にかかる未収金です。</t>
    <rPh sb="1" eb="3">
      <t>コウエキ</t>
    </rPh>
    <rPh sb="3" eb="5">
      <t>ジギョウ</t>
    </rPh>
    <rPh sb="9" eb="10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</si>
</sst>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176" fontId="3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9" xfId="0" applyFont="1" applyBorder="1"/>
    <xf numFmtId="176" fontId="3" fillId="0" borderId="5" xfId="0" applyNumberFormat="1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0" xfId="0" applyFont="1"/>
    <xf numFmtId="0" fontId="3" fillId="0" borderId="11" xfId="0" applyFont="1" applyBorder="1"/>
    <xf numFmtId="176" fontId="3" fillId="0" borderId="6" xfId="0" applyNumberFormat="1" applyFont="1" applyBorder="1"/>
    <xf numFmtId="176" fontId="3" fillId="0" borderId="1" xfId="0" applyNumberFormat="1" applyFont="1" applyBorder="1"/>
    <xf numFmtId="0" fontId="3" fillId="0" borderId="8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4" xfId="0" applyFont="1" applyBorder="1"/>
    <xf numFmtId="0" fontId="2" fillId="0" borderId="9" xfId="0" applyFont="1" applyBorder="1"/>
    <xf numFmtId="0" fontId="2" fillId="0" borderId="11" xfId="0" applyFont="1" applyBorder="1"/>
    <xf numFmtId="0" fontId="4" fillId="0" borderId="11" xfId="0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13" xfId="0" applyFont="1" applyBorder="1"/>
    <xf numFmtId="176" fontId="2" fillId="0" borderId="5" xfId="0" applyNumberFormat="1" applyFont="1" applyBorder="1"/>
    <xf numFmtId="176" fontId="2" fillId="0" borderId="6" xfId="0" applyNumberFormat="1" applyFont="1" applyBorder="1"/>
    <xf numFmtId="176" fontId="2" fillId="0" borderId="7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76" fontId="2" fillId="0" borderId="1" xfId="0" applyNumberFormat="1" applyFont="1" applyBorder="1"/>
    <xf numFmtId="0" fontId="7" fillId="0" borderId="0" xfId="0" applyFont="1"/>
    <xf numFmtId="0" fontId="7" fillId="0" borderId="10" xfId="0" applyFont="1" applyBorder="1"/>
    <xf numFmtId="0" fontId="8" fillId="0" borderId="6" xfId="0" applyFont="1" applyBorder="1"/>
    <xf numFmtId="0" fontId="2" fillId="0" borderId="10" xfId="0" applyFont="1" applyBorder="1" applyAlignment="1">
      <alignment horizontal="left"/>
    </xf>
    <xf numFmtId="176" fontId="2" fillId="0" borderId="5" xfId="0" applyNumberFormat="1" applyFont="1" applyFill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32</xdr:row>
      <xdr:rowOff>91440</xdr:rowOff>
    </xdr:from>
    <xdr:to>
      <xdr:col>6</xdr:col>
      <xdr:colOff>76199</xdr:colOff>
      <xdr:row>36</xdr:row>
      <xdr:rowOff>121920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9C8CE54-7DDF-48B5-834E-3487D06E327C}"/>
            </a:ext>
          </a:extLst>
        </xdr:cNvPr>
        <xdr:cNvSpPr/>
      </xdr:nvSpPr>
      <xdr:spPr>
        <a:xfrm>
          <a:off x="4914900" y="6675120"/>
          <a:ext cx="45719" cy="85344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15240</xdr:colOff>
      <xdr:row>38</xdr:row>
      <xdr:rowOff>137160</xdr:rowOff>
    </xdr:from>
    <xdr:to>
      <xdr:col>6</xdr:col>
      <xdr:colOff>91440</xdr:colOff>
      <xdr:row>44</xdr:row>
      <xdr:rowOff>198120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A6D9498C-1855-4A55-B434-0759591FE3BE}"/>
            </a:ext>
          </a:extLst>
        </xdr:cNvPr>
        <xdr:cNvSpPr/>
      </xdr:nvSpPr>
      <xdr:spPr>
        <a:xfrm>
          <a:off x="4320540" y="8321040"/>
          <a:ext cx="76200" cy="12954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72"/>
  <sheetViews>
    <sheetView tabSelected="1" topLeftCell="A7" zoomScaleNormal="100" workbookViewId="0">
      <selection activeCell="M16" sqref="M16"/>
    </sheetView>
  </sheetViews>
  <sheetFormatPr defaultColWidth="8.69921875" defaultRowHeight="16.2" x14ac:dyDescent="0.4"/>
  <cols>
    <col min="1" max="1" width="6.19921875" style="1" customWidth="1"/>
    <col min="2" max="3" width="13.19921875" style="1" customWidth="1"/>
    <col min="4" max="5" width="2.59765625" style="1" customWidth="1"/>
    <col min="6" max="6" width="16.09765625" style="1" customWidth="1"/>
    <col min="7" max="8" width="9.8984375" style="1" customWidth="1"/>
    <col min="9" max="9" width="8.59765625" style="1" customWidth="1"/>
    <col min="10" max="10" width="16.5" style="2" customWidth="1"/>
    <col min="11" max="11" width="9" style="1" bestFit="1" customWidth="1"/>
    <col min="12" max="16384" width="8.69921875" style="1"/>
  </cols>
  <sheetData>
    <row r="2" spans="2:11" ht="28.8" x14ac:dyDescent="0.7">
      <c r="B2" s="47" t="s">
        <v>56</v>
      </c>
      <c r="C2" s="48"/>
      <c r="D2" s="48"/>
      <c r="E2" s="48"/>
      <c r="F2" s="48"/>
      <c r="G2" s="48"/>
      <c r="H2" s="48"/>
      <c r="I2" s="48"/>
      <c r="J2" s="48"/>
    </row>
    <row r="3" spans="2:11" x14ac:dyDescent="0.4">
      <c r="B3" s="46" t="s">
        <v>95</v>
      </c>
      <c r="C3" s="46"/>
      <c r="D3" s="46"/>
      <c r="E3" s="46"/>
      <c r="F3" s="46"/>
      <c r="G3" s="46"/>
      <c r="H3" s="46"/>
      <c r="I3" s="46"/>
      <c r="J3" s="46"/>
    </row>
    <row r="4" spans="2:11" x14ac:dyDescent="0.4">
      <c r="B4" s="1" t="s">
        <v>55</v>
      </c>
      <c r="J4" s="2" t="s">
        <v>10</v>
      </c>
    </row>
    <row r="5" spans="2:11" x14ac:dyDescent="0.4">
      <c r="B5" s="3" t="s">
        <v>0</v>
      </c>
      <c r="C5" s="4"/>
      <c r="D5" s="3" t="s">
        <v>1</v>
      </c>
      <c r="E5" s="5"/>
      <c r="F5" s="4"/>
      <c r="G5" s="6"/>
      <c r="H5" s="7" t="s">
        <v>2</v>
      </c>
      <c r="I5" s="8"/>
      <c r="J5" s="9" t="s">
        <v>3</v>
      </c>
    </row>
    <row r="6" spans="2:11" x14ac:dyDescent="0.4">
      <c r="B6" s="21" t="s">
        <v>4</v>
      </c>
      <c r="C6" s="10"/>
      <c r="D6" s="11"/>
      <c r="E6" s="12"/>
      <c r="F6" s="13"/>
      <c r="G6" s="12"/>
      <c r="H6" s="12"/>
      <c r="I6" s="13"/>
      <c r="J6" s="14"/>
    </row>
    <row r="7" spans="2:11" x14ac:dyDescent="0.4">
      <c r="B7" s="16"/>
      <c r="C7" s="15" t="s">
        <v>5</v>
      </c>
      <c r="D7" s="16" t="s">
        <v>7</v>
      </c>
      <c r="E7" s="17"/>
      <c r="F7" s="18"/>
      <c r="G7" s="17" t="s">
        <v>25</v>
      </c>
      <c r="H7" s="17"/>
      <c r="I7" s="18"/>
      <c r="J7" s="19">
        <v>70465</v>
      </c>
    </row>
    <row r="8" spans="2:11" x14ac:dyDescent="0.4">
      <c r="B8" s="16"/>
      <c r="C8" s="15"/>
      <c r="D8" s="16"/>
      <c r="E8" s="17"/>
      <c r="F8" s="18"/>
      <c r="G8" s="17"/>
      <c r="H8" s="17"/>
      <c r="I8" s="18"/>
      <c r="J8" s="19"/>
    </row>
    <row r="9" spans="2:11" x14ac:dyDescent="0.4">
      <c r="B9" s="16"/>
      <c r="C9" s="15" t="s">
        <v>6</v>
      </c>
      <c r="D9" s="16" t="s">
        <v>8</v>
      </c>
      <c r="E9" s="17"/>
      <c r="F9" s="18"/>
      <c r="G9" s="17" t="s">
        <v>25</v>
      </c>
      <c r="H9" s="17"/>
      <c r="I9" s="18"/>
      <c r="J9" s="19">
        <f>SUM(J11:J16)</f>
        <v>4811992</v>
      </c>
      <c r="K9" s="2"/>
    </row>
    <row r="10" spans="2:11" x14ac:dyDescent="0.4">
      <c r="B10" s="16"/>
      <c r="C10" s="15"/>
      <c r="D10" s="22"/>
      <c r="E10" s="17" t="s">
        <v>11</v>
      </c>
      <c r="F10" s="18"/>
      <c r="G10" s="17"/>
      <c r="H10" s="17"/>
      <c r="I10" s="18"/>
      <c r="J10" s="19"/>
    </row>
    <row r="11" spans="2:11" x14ac:dyDescent="0.4">
      <c r="B11" s="16"/>
      <c r="C11" s="15"/>
      <c r="D11" s="16"/>
      <c r="E11" s="17"/>
      <c r="F11" s="18" t="s">
        <v>12</v>
      </c>
      <c r="G11" s="17"/>
      <c r="H11" s="17"/>
      <c r="I11" s="18"/>
      <c r="J11" s="19">
        <v>2659537</v>
      </c>
    </row>
    <row r="12" spans="2:11" x14ac:dyDescent="0.4">
      <c r="B12" s="16"/>
      <c r="C12" s="15"/>
      <c r="D12" s="16"/>
      <c r="E12" s="17"/>
      <c r="F12" s="18" t="s">
        <v>13</v>
      </c>
      <c r="G12" s="17"/>
      <c r="H12" s="17"/>
      <c r="I12" s="18"/>
      <c r="J12" s="19">
        <v>1945210</v>
      </c>
    </row>
    <row r="13" spans="2:11" x14ac:dyDescent="0.4">
      <c r="B13" s="16"/>
      <c r="C13" s="15"/>
      <c r="D13" s="16"/>
      <c r="E13" s="17" t="s">
        <v>14</v>
      </c>
      <c r="F13" s="18"/>
      <c r="G13" s="17"/>
      <c r="H13" s="17"/>
      <c r="I13" s="18"/>
      <c r="J13" s="19"/>
    </row>
    <row r="14" spans="2:11" x14ac:dyDescent="0.4">
      <c r="B14" s="16"/>
      <c r="C14" s="15"/>
      <c r="D14" s="16"/>
      <c r="E14" s="17"/>
      <c r="F14" s="18" t="s">
        <v>15</v>
      </c>
      <c r="G14" s="17"/>
      <c r="H14" s="17"/>
      <c r="I14" s="18"/>
      <c r="J14" s="19">
        <v>49174</v>
      </c>
    </row>
    <row r="15" spans="2:11" x14ac:dyDescent="0.4">
      <c r="B15" s="16"/>
      <c r="C15" s="15"/>
      <c r="D15" s="16"/>
      <c r="E15" s="17" t="s">
        <v>16</v>
      </c>
      <c r="F15" s="18"/>
      <c r="G15" s="17"/>
      <c r="H15" s="17"/>
      <c r="I15" s="18"/>
      <c r="J15" s="19"/>
    </row>
    <row r="16" spans="2:11" x14ac:dyDescent="0.4">
      <c r="B16" s="16"/>
      <c r="C16" s="15"/>
      <c r="D16" s="16"/>
      <c r="E16" s="17"/>
      <c r="F16" s="18" t="s">
        <v>17</v>
      </c>
      <c r="G16" s="17"/>
      <c r="H16" s="17"/>
      <c r="I16" s="18"/>
      <c r="J16" s="19">
        <v>158071</v>
      </c>
    </row>
    <row r="17" spans="2:10" x14ac:dyDescent="0.4">
      <c r="B17" s="16"/>
      <c r="C17" s="15"/>
      <c r="D17" s="16"/>
      <c r="E17" s="17"/>
      <c r="F17" s="18"/>
      <c r="G17" s="17"/>
      <c r="H17" s="17"/>
      <c r="I17" s="18"/>
      <c r="J17" s="19"/>
    </row>
    <row r="18" spans="2:10" x14ac:dyDescent="0.4">
      <c r="B18" s="16"/>
      <c r="C18" s="15" t="s">
        <v>18</v>
      </c>
      <c r="D18" s="16" t="s">
        <v>19</v>
      </c>
      <c r="E18" s="17"/>
      <c r="F18" s="18"/>
      <c r="G18" s="17" t="s">
        <v>100</v>
      </c>
      <c r="H18" s="17"/>
      <c r="I18" s="18"/>
      <c r="J18" s="19">
        <v>4539448</v>
      </c>
    </row>
    <row r="19" spans="2:10" x14ac:dyDescent="0.4">
      <c r="B19" s="16"/>
      <c r="C19" s="15"/>
      <c r="D19" s="16"/>
      <c r="E19" s="17"/>
      <c r="F19" s="18"/>
      <c r="G19" s="17"/>
      <c r="H19" s="17"/>
      <c r="I19" s="18"/>
      <c r="J19" s="19"/>
    </row>
    <row r="20" spans="2:10" x14ac:dyDescent="0.4">
      <c r="B20" s="16"/>
      <c r="C20" s="15" t="s">
        <v>20</v>
      </c>
      <c r="D20" s="16" t="s">
        <v>81</v>
      </c>
      <c r="E20" s="17"/>
      <c r="F20" s="18"/>
      <c r="G20" s="22" t="s">
        <v>85</v>
      </c>
      <c r="H20" s="17"/>
      <c r="I20" s="18"/>
      <c r="J20" s="19">
        <v>647981</v>
      </c>
    </row>
    <row r="21" spans="2:10" x14ac:dyDescent="0.4">
      <c r="B21" s="16"/>
      <c r="C21" s="15"/>
      <c r="D21" s="16"/>
      <c r="E21" s="17"/>
      <c r="F21" s="18"/>
      <c r="G21" s="22" t="s">
        <v>88</v>
      </c>
      <c r="H21" s="17"/>
      <c r="I21" s="18"/>
      <c r="J21" s="19"/>
    </row>
    <row r="22" spans="2:10" x14ac:dyDescent="0.4">
      <c r="B22" s="16"/>
      <c r="C22" s="15"/>
      <c r="D22" s="16"/>
      <c r="E22" s="17"/>
      <c r="F22" s="18"/>
      <c r="G22" s="17"/>
      <c r="H22" s="17"/>
      <c r="I22" s="18"/>
      <c r="J22" s="19"/>
    </row>
    <row r="23" spans="2:10" x14ac:dyDescent="0.4">
      <c r="B23" s="3" t="s">
        <v>9</v>
      </c>
      <c r="C23" s="4"/>
      <c r="D23" s="6"/>
      <c r="E23" s="7"/>
      <c r="F23" s="7"/>
      <c r="G23" s="7"/>
      <c r="H23" s="7"/>
      <c r="I23" s="8"/>
      <c r="J23" s="20">
        <f>J7+J9+J18+J20</f>
        <v>10069886</v>
      </c>
    </row>
    <row r="24" spans="2:10" x14ac:dyDescent="0.4">
      <c r="B24" s="23" t="s">
        <v>21</v>
      </c>
      <c r="C24" s="23"/>
      <c r="D24" s="26"/>
      <c r="E24" s="27"/>
      <c r="F24" s="28"/>
      <c r="G24" s="26"/>
      <c r="H24" s="27"/>
      <c r="I24" s="28"/>
      <c r="J24" s="34"/>
    </row>
    <row r="25" spans="2:10" x14ac:dyDescent="0.4">
      <c r="B25" s="24" t="s">
        <v>24</v>
      </c>
      <c r="C25" s="24" t="s">
        <v>57</v>
      </c>
      <c r="D25" s="22" t="s">
        <v>22</v>
      </c>
      <c r="F25" s="29"/>
      <c r="G25" s="22" t="s">
        <v>26</v>
      </c>
      <c r="I25" s="29"/>
      <c r="J25" s="35"/>
    </row>
    <row r="26" spans="2:10" x14ac:dyDescent="0.4">
      <c r="B26" s="24"/>
      <c r="C26" s="24" t="s">
        <v>58</v>
      </c>
      <c r="D26" s="22"/>
      <c r="E26" s="17" t="s">
        <v>11</v>
      </c>
      <c r="F26" s="29"/>
      <c r="G26" s="22" t="s">
        <v>89</v>
      </c>
      <c r="I26" s="29"/>
      <c r="J26" s="35"/>
    </row>
    <row r="27" spans="2:10" x14ac:dyDescent="0.4">
      <c r="B27" s="24"/>
      <c r="C27" s="24"/>
      <c r="D27" s="22"/>
      <c r="F27" s="29" t="s">
        <v>23</v>
      </c>
      <c r="G27" s="22"/>
      <c r="I27" s="29"/>
      <c r="J27" s="35">
        <v>2503333</v>
      </c>
    </row>
    <row r="28" spans="2:10" x14ac:dyDescent="0.4">
      <c r="B28" s="24"/>
      <c r="C28" s="24"/>
      <c r="D28" s="22"/>
      <c r="F28" s="29"/>
      <c r="G28" s="22"/>
      <c r="I28" s="29"/>
      <c r="J28" s="35"/>
    </row>
    <row r="29" spans="2:10" x14ac:dyDescent="0.4">
      <c r="B29" s="24"/>
      <c r="C29" s="43" t="s">
        <v>59</v>
      </c>
      <c r="D29" s="42" t="s">
        <v>22</v>
      </c>
      <c r="E29" s="41"/>
      <c r="F29" s="30"/>
      <c r="G29" s="22" t="s">
        <v>62</v>
      </c>
      <c r="I29" s="29"/>
      <c r="J29" s="35"/>
    </row>
    <row r="30" spans="2:10" x14ac:dyDescent="0.4">
      <c r="B30" s="24"/>
      <c r="C30" s="24" t="s">
        <v>60</v>
      </c>
      <c r="D30" s="22"/>
      <c r="F30" s="29" t="s">
        <v>61</v>
      </c>
      <c r="G30" s="22" t="s">
        <v>90</v>
      </c>
      <c r="I30" s="29"/>
      <c r="J30" s="35">
        <v>2459817</v>
      </c>
    </row>
    <row r="31" spans="2:10" x14ac:dyDescent="0.4">
      <c r="B31" s="24"/>
      <c r="C31" s="24"/>
      <c r="D31" s="22"/>
      <c r="F31" s="29"/>
      <c r="G31" s="22" t="s">
        <v>91</v>
      </c>
      <c r="I31" s="29"/>
      <c r="J31" s="35"/>
    </row>
    <row r="32" spans="2:10" x14ac:dyDescent="0.4">
      <c r="B32" s="24"/>
      <c r="C32" s="24"/>
      <c r="D32" s="22"/>
      <c r="F32" s="29"/>
      <c r="G32" s="22"/>
      <c r="I32" s="29"/>
      <c r="J32" s="35"/>
    </row>
    <row r="33" spans="2:12" x14ac:dyDescent="0.4">
      <c r="B33" s="24"/>
      <c r="C33" s="24" t="s">
        <v>27</v>
      </c>
      <c r="D33" s="22" t="s">
        <v>73</v>
      </c>
      <c r="F33" s="29"/>
      <c r="G33" s="22"/>
      <c r="I33" s="29"/>
      <c r="J33" s="35">
        <v>958183</v>
      </c>
    </row>
    <row r="34" spans="2:12" x14ac:dyDescent="0.4">
      <c r="B34" s="24"/>
      <c r="C34" s="24"/>
      <c r="D34" s="22"/>
      <c r="F34" s="29"/>
      <c r="G34" s="22" t="s">
        <v>71</v>
      </c>
      <c r="I34" s="29"/>
      <c r="J34" s="35"/>
    </row>
    <row r="35" spans="2:12" x14ac:dyDescent="0.4">
      <c r="B35" s="24"/>
      <c r="C35" s="24" t="s">
        <v>28</v>
      </c>
      <c r="D35" s="22" t="s">
        <v>29</v>
      </c>
      <c r="F35" s="29"/>
      <c r="G35" s="22" t="s">
        <v>86</v>
      </c>
      <c r="I35" s="29"/>
      <c r="J35" s="35">
        <v>1</v>
      </c>
    </row>
    <row r="36" spans="2:12" x14ac:dyDescent="0.4">
      <c r="B36" s="24"/>
      <c r="C36" s="24"/>
      <c r="D36" s="22"/>
      <c r="F36" s="29"/>
      <c r="G36" s="22" t="s">
        <v>87</v>
      </c>
      <c r="I36" s="29"/>
      <c r="J36" s="35"/>
    </row>
    <row r="37" spans="2:12" x14ac:dyDescent="0.4">
      <c r="B37" s="24"/>
      <c r="C37" s="24" t="s">
        <v>30</v>
      </c>
      <c r="D37" s="22" t="s">
        <v>31</v>
      </c>
      <c r="F37" s="29"/>
      <c r="G37" s="22"/>
      <c r="I37" s="29"/>
      <c r="J37" s="35">
        <v>1047051</v>
      </c>
    </row>
    <row r="38" spans="2:12" x14ac:dyDescent="0.4">
      <c r="B38" s="24"/>
      <c r="C38" s="24"/>
      <c r="D38" s="22"/>
      <c r="F38" s="29"/>
      <c r="G38" s="22"/>
      <c r="I38" s="29"/>
      <c r="J38" s="35"/>
    </row>
    <row r="39" spans="2:12" x14ac:dyDescent="0.4">
      <c r="B39" s="24" t="s">
        <v>32</v>
      </c>
      <c r="C39" s="24" t="s">
        <v>37</v>
      </c>
      <c r="D39" s="22" t="s">
        <v>38</v>
      </c>
      <c r="F39" s="29"/>
      <c r="G39" s="22"/>
      <c r="I39" s="29"/>
      <c r="J39" s="35">
        <v>100686</v>
      </c>
    </row>
    <row r="40" spans="2:12" x14ac:dyDescent="0.4">
      <c r="B40" s="24"/>
      <c r="C40" s="24"/>
      <c r="D40" s="22"/>
      <c r="F40" s="29"/>
      <c r="G40" s="22"/>
      <c r="I40" s="29"/>
      <c r="J40" s="35"/>
    </row>
    <row r="41" spans="2:12" x14ac:dyDescent="0.4">
      <c r="B41" s="24"/>
      <c r="C41" s="24" t="s">
        <v>33</v>
      </c>
      <c r="D41" s="22" t="s">
        <v>34</v>
      </c>
      <c r="F41" s="29"/>
      <c r="I41" s="29"/>
      <c r="J41" s="35">
        <v>1</v>
      </c>
    </row>
    <row r="42" spans="2:12" x14ac:dyDescent="0.4">
      <c r="B42" s="24"/>
      <c r="C42" s="24"/>
      <c r="D42" s="22" t="s">
        <v>96</v>
      </c>
      <c r="F42" s="29"/>
      <c r="G42" s="22" t="s">
        <v>63</v>
      </c>
      <c r="I42" s="29"/>
      <c r="J42" s="35">
        <v>1</v>
      </c>
      <c r="L42" s="2"/>
    </row>
    <row r="43" spans="2:12" x14ac:dyDescent="0.4">
      <c r="B43" s="24"/>
      <c r="C43" s="24"/>
      <c r="D43" s="22" t="s">
        <v>35</v>
      </c>
      <c r="F43" s="29"/>
      <c r="G43" s="22" t="s">
        <v>92</v>
      </c>
      <c r="I43" s="29"/>
      <c r="J43" s="35">
        <v>63702</v>
      </c>
      <c r="L43" s="2"/>
    </row>
    <row r="44" spans="2:12" x14ac:dyDescent="0.4">
      <c r="B44" s="24"/>
      <c r="C44" s="24"/>
      <c r="D44" s="22" t="s">
        <v>36</v>
      </c>
      <c r="F44" s="29"/>
      <c r="G44" s="22" t="s">
        <v>64</v>
      </c>
      <c r="I44" s="29"/>
      <c r="J44" s="35">
        <v>1</v>
      </c>
    </row>
    <row r="45" spans="2:12" x14ac:dyDescent="0.4">
      <c r="B45" s="24"/>
      <c r="C45" s="24"/>
      <c r="D45" s="49" t="s">
        <v>72</v>
      </c>
      <c r="E45" s="50"/>
      <c r="F45" s="51"/>
      <c r="G45" s="22"/>
      <c r="I45" s="29"/>
      <c r="J45" s="35">
        <v>95411</v>
      </c>
    </row>
    <row r="46" spans="2:12" x14ac:dyDescent="0.4">
      <c r="B46" s="24"/>
      <c r="C46" s="24"/>
      <c r="D46" s="44" t="s">
        <v>97</v>
      </c>
      <c r="F46" s="29"/>
      <c r="G46" s="22" t="s">
        <v>98</v>
      </c>
      <c r="I46" s="29"/>
      <c r="J46" s="35">
        <v>174994</v>
      </c>
      <c r="L46" s="2"/>
    </row>
    <row r="47" spans="2:12" x14ac:dyDescent="0.4">
      <c r="B47" s="24"/>
      <c r="C47" s="24"/>
      <c r="D47" s="44"/>
      <c r="F47" s="29"/>
      <c r="G47" s="22" t="s">
        <v>99</v>
      </c>
      <c r="I47" s="29"/>
      <c r="J47" s="35"/>
      <c r="L47" s="2"/>
    </row>
    <row r="48" spans="2:12" x14ac:dyDescent="0.4">
      <c r="B48" s="24"/>
      <c r="C48" s="24"/>
      <c r="D48" s="22"/>
      <c r="F48" s="29"/>
      <c r="G48" s="22"/>
      <c r="I48" s="29"/>
      <c r="J48" s="35"/>
    </row>
    <row r="49" spans="2:10" x14ac:dyDescent="0.4">
      <c r="B49" s="24"/>
      <c r="C49" s="24" t="s">
        <v>39</v>
      </c>
      <c r="D49" s="22" t="s">
        <v>79</v>
      </c>
      <c r="F49" s="29"/>
      <c r="G49" s="22" t="s">
        <v>63</v>
      </c>
      <c r="I49" s="29"/>
      <c r="J49" s="35">
        <v>430742</v>
      </c>
    </row>
    <row r="50" spans="2:10" x14ac:dyDescent="0.4">
      <c r="B50" s="24"/>
      <c r="C50" s="24"/>
      <c r="D50" s="22"/>
      <c r="F50" s="29"/>
      <c r="G50" s="22" t="s">
        <v>92</v>
      </c>
      <c r="I50" s="29"/>
      <c r="J50" s="35"/>
    </row>
    <row r="51" spans="2:10" x14ac:dyDescent="0.4">
      <c r="B51" s="24"/>
      <c r="C51" s="24"/>
      <c r="D51" s="22" t="s">
        <v>80</v>
      </c>
      <c r="F51" s="29"/>
      <c r="G51" s="22" t="s">
        <v>67</v>
      </c>
      <c r="I51" s="29"/>
      <c r="J51" s="35">
        <v>76694</v>
      </c>
    </row>
    <row r="52" spans="2:10" x14ac:dyDescent="0.4">
      <c r="B52" s="24"/>
      <c r="C52" s="24"/>
      <c r="D52" s="22"/>
      <c r="F52" s="29"/>
      <c r="G52" s="22"/>
      <c r="I52" s="29"/>
      <c r="J52" s="35"/>
    </row>
    <row r="53" spans="2:10" x14ac:dyDescent="0.4">
      <c r="B53" s="24"/>
      <c r="C53" s="24" t="s">
        <v>40</v>
      </c>
      <c r="D53" s="22" t="s">
        <v>74</v>
      </c>
      <c r="F53" s="29"/>
      <c r="G53" s="22" t="s">
        <v>42</v>
      </c>
      <c r="I53" s="29"/>
      <c r="J53" s="35">
        <v>22390</v>
      </c>
    </row>
    <row r="54" spans="2:10" x14ac:dyDescent="0.4">
      <c r="B54" s="24"/>
      <c r="C54" s="24"/>
      <c r="D54" s="22" t="s">
        <v>41</v>
      </c>
      <c r="F54" s="29"/>
      <c r="G54" s="22"/>
      <c r="I54" s="29"/>
      <c r="J54" s="35"/>
    </row>
    <row r="55" spans="2:10" x14ac:dyDescent="0.4">
      <c r="B55" s="24"/>
      <c r="C55" s="24"/>
      <c r="D55" s="22"/>
      <c r="F55" s="29"/>
      <c r="G55" s="22"/>
      <c r="I55" s="29"/>
      <c r="J55" s="35"/>
    </row>
    <row r="56" spans="2:10" x14ac:dyDescent="0.4">
      <c r="B56" s="24"/>
      <c r="C56" s="24" t="s">
        <v>43</v>
      </c>
      <c r="D56" s="22" t="s">
        <v>65</v>
      </c>
      <c r="F56" s="29"/>
      <c r="G56" s="22" t="s">
        <v>66</v>
      </c>
      <c r="I56" s="29"/>
      <c r="J56" s="35">
        <v>380000</v>
      </c>
    </row>
    <row r="57" spans="2:10" x14ac:dyDescent="0.4">
      <c r="B57" s="24"/>
      <c r="C57" s="24"/>
      <c r="D57" s="22"/>
      <c r="F57" s="29"/>
      <c r="G57" s="22" t="s">
        <v>93</v>
      </c>
      <c r="I57" s="29"/>
      <c r="J57" s="35"/>
    </row>
    <row r="58" spans="2:10" x14ac:dyDescent="0.4">
      <c r="B58" s="24"/>
      <c r="C58" s="24"/>
      <c r="D58" s="22"/>
      <c r="F58" s="29"/>
      <c r="G58" s="22"/>
      <c r="I58" s="29"/>
      <c r="J58" s="35"/>
    </row>
    <row r="59" spans="2:10" x14ac:dyDescent="0.4">
      <c r="B59" s="24"/>
      <c r="C59" s="24" t="s">
        <v>75</v>
      </c>
      <c r="D59" s="22" t="s">
        <v>82</v>
      </c>
      <c r="E59" s="17"/>
      <c r="F59" s="18"/>
      <c r="G59" s="16" t="s">
        <v>83</v>
      </c>
      <c r="H59" s="17"/>
      <c r="I59" s="18"/>
      <c r="J59" s="35">
        <v>20000</v>
      </c>
    </row>
    <row r="60" spans="2:10" x14ac:dyDescent="0.4">
      <c r="B60" s="24"/>
      <c r="C60" s="24"/>
      <c r="D60" s="22"/>
      <c r="F60" s="29"/>
      <c r="G60" s="22"/>
      <c r="I60" s="29"/>
      <c r="J60" s="35"/>
    </row>
    <row r="61" spans="2:10" x14ac:dyDescent="0.4">
      <c r="B61" s="22"/>
      <c r="C61" s="24" t="s">
        <v>76</v>
      </c>
      <c r="D61" s="22" t="s">
        <v>78</v>
      </c>
      <c r="G61" s="22" t="s">
        <v>77</v>
      </c>
      <c r="I61" s="29"/>
      <c r="J61" s="35">
        <v>29000</v>
      </c>
    </row>
    <row r="62" spans="2:10" x14ac:dyDescent="0.4">
      <c r="B62" s="22"/>
      <c r="C62" s="25"/>
      <c r="D62" s="22"/>
      <c r="G62" s="31" t="s">
        <v>94</v>
      </c>
      <c r="H62" s="32"/>
      <c r="I62" s="33"/>
      <c r="J62" s="35"/>
    </row>
    <row r="63" spans="2:10" x14ac:dyDescent="0.4">
      <c r="B63" s="37" t="s">
        <v>44</v>
      </c>
      <c r="C63" s="38"/>
      <c r="D63" s="37"/>
      <c r="E63" s="39"/>
      <c r="F63" s="39"/>
      <c r="G63" s="39"/>
      <c r="H63" s="39"/>
      <c r="I63" s="38"/>
      <c r="J63" s="40">
        <f>SUM(J24:J61)</f>
        <v>8362007</v>
      </c>
    </row>
    <row r="64" spans="2:10" x14ac:dyDescent="0.4">
      <c r="B64" s="37" t="s">
        <v>45</v>
      </c>
      <c r="C64" s="39"/>
      <c r="D64" s="39"/>
      <c r="E64" s="39"/>
      <c r="F64" s="39"/>
      <c r="G64" s="39"/>
      <c r="H64" s="39"/>
      <c r="I64" s="38"/>
      <c r="J64" s="40">
        <f>J23+J63</f>
        <v>18431893</v>
      </c>
    </row>
    <row r="65" spans="2:10" x14ac:dyDescent="0.4">
      <c r="B65" s="23" t="s">
        <v>46</v>
      </c>
      <c r="C65" s="23" t="s">
        <v>47</v>
      </c>
      <c r="D65" s="26" t="s">
        <v>48</v>
      </c>
      <c r="E65" s="27"/>
      <c r="F65" s="28"/>
      <c r="G65" s="22" t="s">
        <v>84</v>
      </c>
      <c r="H65" s="27"/>
      <c r="I65" s="28"/>
      <c r="J65" s="45">
        <v>2838707</v>
      </c>
    </row>
    <row r="66" spans="2:10" x14ac:dyDescent="0.4">
      <c r="B66" s="24"/>
      <c r="C66" s="24"/>
      <c r="D66" s="22" t="s">
        <v>49</v>
      </c>
      <c r="F66" s="29"/>
      <c r="G66" s="22" t="s">
        <v>88</v>
      </c>
      <c r="I66" s="29"/>
      <c r="J66" s="35"/>
    </row>
    <row r="67" spans="2:10" x14ac:dyDescent="0.4">
      <c r="B67" s="24"/>
      <c r="C67" s="24"/>
      <c r="D67" s="22"/>
      <c r="F67" s="29"/>
      <c r="G67" s="22"/>
      <c r="I67" s="29"/>
      <c r="J67" s="35"/>
    </row>
    <row r="68" spans="2:10" x14ac:dyDescent="0.4">
      <c r="B68" s="24"/>
      <c r="C68" s="24" t="s">
        <v>50</v>
      </c>
      <c r="D68" s="22" t="s">
        <v>51</v>
      </c>
      <c r="F68" s="29"/>
      <c r="G68" s="22" t="s">
        <v>52</v>
      </c>
      <c r="I68" s="29"/>
      <c r="J68" s="35">
        <v>537628</v>
      </c>
    </row>
    <row r="69" spans="2:10" x14ac:dyDescent="0.4">
      <c r="B69" s="24"/>
      <c r="C69" s="24"/>
      <c r="D69" s="22"/>
      <c r="F69" s="29"/>
      <c r="G69" s="22"/>
      <c r="I69" s="29"/>
      <c r="J69" s="35"/>
    </row>
    <row r="70" spans="2:10" x14ac:dyDescent="0.4">
      <c r="B70" s="25"/>
      <c r="C70" s="25" t="s">
        <v>68</v>
      </c>
      <c r="D70" s="31" t="s">
        <v>69</v>
      </c>
      <c r="E70" s="32"/>
      <c r="F70" s="33"/>
      <c r="G70" s="31" t="s">
        <v>70</v>
      </c>
      <c r="H70" s="32"/>
      <c r="I70" s="33"/>
      <c r="J70" s="36">
        <v>842374</v>
      </c>
    </row>
    <row r="71" spans="2:10" x14ac:dyDescent="0.4">
      <c r="B71" s="37" t="s">
        <v>53</v>
      </c>
      <c r="C71" s="39"/>
      <c r="D71" s="39"/>
      <c r="E71" s="39"/>
      <c r="F71" s="39"/>
      <c r="G71" s="39"/>
      <c r="H71" s="39"/>
      <c r="I71" s="38"/>
      <c r="J71" s="40">
        <f>SUM(J65:J70)</f>
        <v>4218709</v>
      </c>
    </row>
    <row r="72" spans="2:10" x14ac:dyDescent="0.4">
      <c r="B72" s="37" t="s">
        <v>54</v>
      </c>
      <c r="C72" s="39"/>
      <c r="D72" s="39"/>
      <c r="E72" s="39"/>
      <c r="F72" s="39"/>
      <c r="G72" s="39"/>
      <c r="H72" s="39"/>
      <c r="I72" s="38"/>
      <c r="J72" s="40">
        <f>J64-J71</f>
        <v>14213184</v>
      </c>
    </row>
  </sheetData>
  <mergeCells count="3">
    <mergeCell ref="B3:J3"/>
    <mergeCell ref="B2:J2"/>
    <mergeCell ref="D45:F45"/>
  </mergeCells>
  <phoneticPr fontId="1"/>
  <pageMargins left="0.51181102362204722" right="0.31496062992125984" top="0.94488188976377963" bottom="0.55118110236220474" header="0.31496062992125984" footer="0.31496062992125984"/>
  <pageSetup paperSize="9" scale="8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鎌川拓哉</dc:creator>
  <cp:lastModifiedBy>ほほえみ2</cp:lastModifiedBy>
  <cp:lastPrinted>2024-05-17T09:07:35Z</cp:lastPrinted>
  <dcterms:created xsi:type="dcterms:W3CDTF">2015-06-05T18:17:20Z</dcterms:created>
  <dcterms:modified xsi:type="dcterms:W3CDTF">2024-05-17T09:17:21Z</dcterms:modified>
</cp:coreProperties>
</file>