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raimu\Documents\法人来夢\来夢事務\関係機関\日本財団\2021(R3)\"/>
    </mc:Choice>
  </mc:AlternateContent>
  <xr:revisionPtr revIDLastSave="0" documentId="8_{AC77C061-D767-41AE-AD3E-45D3AFBB61D5}" xr6:coauthVersionLast="47" xr6:coauthVersionMax="47" xr10:uidLastSave="{00000000-0000-0000-0000-000000000000}"/>
  <bookViews>
    <workbookView xWindow="-120" yWindow="-120" windowWidth="20730" windowHeight="11160" xr2:uid="{20FBABF1-56FA-47ED-BFC1-4B625B932DF9}"/>
  </bookViews>
  <sheets>
    <sheet name="財産目録"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64" i="1" l="1"/>
  <c r="H69" i="1" s="1"/>
  <c r="H56" i="1"/>
  <c r="H57" i="1" s="1"/>
  <c r="H70" i="1" s="1"/>
  <c r="H52" i="1"/>
  <c r="H50" i="1"/>
  <c r="H49" i="1"/>
  <c r="H48" i="1"/>
  <c r="H47" i="1"/>
  <c r="H51" i="1" s="1"/>
  <c r="H45" i="1"/>
  <c r="H46" i="1" s="1"/>
  <c r="H44" i="1"/>
  <c r="H43" i="1"/>
  <c r="H42" i="1"/>
  <c r="H40" i="1"/>
  <c r="H39" i="1"/>
  <c r="H38" i="1"/>
  <c r="H41" i="1" s="1"/>
  <c r="H37" i="1"/>
  <c r="H36" i="1"/>
  <c r="H35" i="1"/>
  <c r="H30" i="1"/>
  <c r="H29" i="1"/>
  <c r="H28" i="1"/>
  <c r="H27" i="1"/>
  <c r="H32" i="1" s="1"/>
  <c r="H26" i="1"/>
  <c r="H19" i="1"/>
</calcChain>
</file>

<file path=xl/sharedStrings.xml><?xml version="1.0" encoding="utf-8"?>
<sst xmlns="http://schemas.openxmlformats.org/spreadsheetml/2006/main" count="185" uniqueCount="98">
  <si>
    <t>別紙４</t>
  </si>
  <si>
    <t>財　産　目　録</t>
  </si>
  <si>
    <t>令和  4年  3月 31日 現在</t>
  </si>
  <si>
    <t>（単位：円）</t>
  </si>
  <si>
    <t>貸借対照表科目</t>
  </si>
  <si>
    <t>場所・物量等</t>
  </si>
  <si>
    <t>取得年度</t>
  </si>
  <si>
    <t>使用目的等</t>
  </si>
  <si>
    <t>取得価額</t>
  </si>
  <si>
    <t>減価償却累計額</t>
  </si>
  <si>
    <t>貸借対照表価額</t>
  </si>
  <si>
    <t>Ⅰ 資産の部</t>
  </si>
  <si>
    <t xml:space="preserve"> １ 流動資産</t>
  </si>
  <si>
    <t xml:space="preserve">   現金預金</t>
  </si>
  <si>
    <t xml:space="preserve">     普通預金</t>
  </si>
  <si>
    <t>蒲郡信用金庫　橋良支店</t>
    <rPh sb="0" eb="2">
      <t>ガマゴオリ</t>
    </rPh>
    <rPh sb="2" eb="4">
      <t>シンヨウ</t>
    </rPh>
    <rPh sb="4" eb="6">
      <t>キンコ</t>
    </rPh>
    <rPh sb="7" eb="8">
      <t>ハシ</t>
    </rPh>
    <rPh sb="8" eb="9">
      <t>リョウ</t>
    </rPh>
    <rPh sb="9" eb="11">
      <t>シテン</t>
    </rPh>
    <phoneticPr fontId="5"/>
  </si>
  <si>
    <t>―</t>
  </si>
  <si>
    <t>運転資金として</t>
    <rPh sb="0" eb="2">
      <t>ウンテン</t>
    </rPh>
    <rPh sb="2" eb="4">
      <t>シキン</t>
    </rPh>
    <phoneticPr fontId="5"/>
  </si>
  <si>
    <t>小計</t>
  </si>
  <si>
    <t xml:space="preserve">   有価証券</t>
  </si>
  <si>
    <t>蒲郡信用金庫　出資金</t>
    <rPh sb="0" eb="2">
      <t>ガマゴオリ</t>
    </rPh>
    <rPh sb="2" eb="4">
      <t>シンヨウ</t>
    </rPh>
    <rPh sb="4" eb="6">
      <t>キンコ</t>
    </rPh>
    <rPh sb="7" eb="10">
      <t>シュッシキン</t>
    </rPh>
    <phoneticPr fontId="5"/>
  </si>
  <si>
    <t/>
  </si>
  <si>
    <t xml:space="preserve">   事業未収金</t>
  </si>
  <si>
    <t>愛知県国民健康保険団体連合会　他</t>
    <rPh sb="0" eb="3">
      <t>アイチケン</t>
    </rPh>
    <rPh sb="3" eb="5">
      <t>コクミン</t>
    </rPh>
    <rPh sb="5" eb="7">
      <t>ケンコウ</t>
    </rPh>
    <rPh sb="7" eb="9">
      <t>ホケン</t>
    </rPh>
    <rPh sb="9" eb="11">
      <t>ダンタイ</t>
    </rPh>
    <rPh sb="11" eb="14">
      <t>レンゴウカイ</t>
    </rPh>
    <rPh sb="15" eb="16">
      <t>ホカ</t>
    </rPh>
    <phoneticPr fontId="5"/>
  </si>
  <si>
    <t>2.3月分介護給付費等</t>
    <rPh sb="3" eb="5">
      <t>ガツブン</t>
    </rPh>
    <rPh sb="5" eb="7">
      <t>カイゴ</t>
    </rPh>
    <rPh sb="7" eb="9">
      <t>キュウフ</t>
    </rPh>
    <rPh sb="9" eb="10">
      <t>ヒ</t>
    </rPh>
    <rPh sb="10" eb="11">
      <t>トウ</t>
    </rPh>
    <phoneticPr fontId="5"/>
  </si>
  <si>
    <t xml:space="preserve">   貯蔵品</t>
  </si>
  <si>
    <t>商品券</t>
    <rPh sb="0" eb="3">
      <t>ショウヒンケン</t>
    </rPh>
    <phoneticPr fontId="5"/>
  </si>
  <si>
    <t xml:space="preserve">   立替金</t>
  </si>
  <si>
    <t>労働保険　他</t>
    <rPh sb="0" eb="2">
      <t>ロウドウ</t>
    </rPh>
    <rPh sb="2" eb="4">
      <t>ホケン</t>
    </rPh>
    <rPh sb="5" eb="6">
      <t>ホカ</t>
    </rPh>
    <phoneticPr fontId="5"/>
  </si>
  <si>
    <t xml:space="preserve">   前払費用</t>
  </si>
  <si>
    <t>4月分賃料</t>
    <rPh sb="1" eb="2">
      <t>ガツ</t>
    </rPh>
    <rPh sb="2" eb="3">
      <t>ブン</t>
    </rPh>
    <rPh sb="3" eb="5">
      <t>チンリョウ</t>
    </rPh>
    <phoneticPr fontId="5"/>
  </si>
  <si>
    <t xml:space="preserve">   仮払金</t>
  </si>
  <si>
    <t>来夢の家　グループホーム仮払い</t>
    <rPh sb="0" eb="2">
      <t>ライム</t>
    </rPh>
    <rPh sb="3" eb="4">
      <t>イエ</t>
    </rPh>
    <rPh sb="12" eb="14">
      <t>カリバラ</t>
    </rPh>
    <phoneticPr fontId="5"/>
  </si>
  <si>
    <t>流動資産合計</t>
  </si>
  <si>
    <t xml:space="preserve"> ２ 固定資産</t>
  </si>
  <si>
    <t xml:space="preserve"> (１) 基本財産</t>
  </si>
  <si>
    <t xml:space="preserve">   土地</t>
  </si>
  <si>
    <t>(よつば工房)豊橋市柱二番町86番</t>
    <rPh sb="4" eb="6">
      <t>コウボウ</t>
    </rPh>
    <rPh sb="7" eb="10">
      <t>トヨハシシ</t>
    </rPh>
    <rPh sb="10" eb="11">
      <t>ハシラ</t>
    </rPh>
    <rPh sb="11" eb="13">
      <t>ニバン</t>
    </rPh>
    <rPh sb="13" eb="14">
      <t>マチ</t>
    </rPh>
    <rPh sb="16" eb="17">
      <t>バン</t>
    </rPh>
    <phoneticPr fontId="5"/>
  </si>
  <si>
    <t>(つばさ工房)豊橋市王ヶ崎町字北欠下22番</t>
    <rPh sb="4" eb="6">
      <t>コウボウ</t>
    </rPh>
    <rPh sb="7" eb="10">
      <t>トヨハシシ</t>
    </rPh>
    <rPh sb="10" eb="11">
      <t>オウ</t>
    </rPh>
    <rPh sb="12" eb="13">
      <t>サキ</t>
    </rPh>
    <rPh sb="13" eb="14">
      <t>マチ</t>
    </rPh>
    <rPh sb="14" eb="15">
      <t>アザ</t>
    </rPh>
    <rPh sb="15" eb="16">
      <t>キタ</t>
    </rPh>
    <rPh sb="16" eb="17">
      <t>ケツ</t>
    </rPh>
    <rPh sb="17" eb="18">
      <t>シタ</t>
    </rPh>
    <rPh sb="20" eb="21">
      <t>バン</t>
    </rPh>
    <phoneticPr fontId="5"/>
  </si>
  <si>
    <t>(実結の森)豊橋市西幸町字浜池14番2、15番2、17番11</t>
    <rPh sb="1" eb="3">
      <t>ミユイ</t>
    </rPh>
    <rPh sb="4" eb="5">
      <t>モリ</t>
    </rPh>
    <rPh sb="6" eb="9">
      <t>トヨハシシ</t>
    </rPh>
    <rPh sb="9" eb="12">
      <t>ニシミユキチョウ</t>
    </rPh>
    <rPh sb="12" eb="13">
      <t>アザ</t>
    </rPh>
    <rPh sb="13" eb="15">
      <t>ハマイケ</t>
    </rPh>
    <rPh sb="17" eb="18">
      <t>バン</t>
    </rPh>
    <rPh sb="22" eb="23">
      <t>バン</t>
    </rPh>
    <rPh sb="27" eb="28">
      <t>バン</t>
    </rPh>
    <phoneticPr fontId="5"/>
  </si>
  <si>
    <t>(第２来夢の家)豊橋市西幸町字浜池168番</t>
    <rPh sb="1" eb="2">
      <t>ダイ</t>
    </rPh>
    <rPh sb="3" eb="5">
      <t>ライム</t>
    </rPh>
    <rPh sb="6" eb="7">
      <t>イエ</t>
    </rPh>
    <rPh sb="8" eb="11">
      <t>トヨハシシ</t>
    </rPh>
    <rPh sb="11" eb="14">
      <t>ニシミユキチョウ</t>
    </rPh>
    <rPh sb="14" eb="15">
      <t>アザ</t>
    </rPh>
    <rPh sb="15" eb="17">
      <t>ハマイケ</t>
    </rPh>
    <rPh sb="20" eb="21">
      <t>バン</t>
    </rPh>
    <phoneticPr fontId="5"/>
  </si>
  <si>
    <t xml:space="preserve">   建物</t>
  </si>
  <si>
    <t>2009年度</t>
    <rPh sb="4" eb="6">
      <t>ネンド</t>
    </rPh>
    <phoneticPr fontId="5"/>
  </si>
  <si>
    <t>第2種社会福祉事業である生活介護事業所で使用している。</t>
    <rPh sb="0" eb="1">
      <t>ダイ</t>
    </rPh>
    <rPh sb="2" eb="3">
      <t>シュ</t>
    </rPh>
    <rPh sb="3" eb="5">
      <t>シャカイ</t>
    </rPh>
    <rPh sb="5" eb="7">
      <t>フクシ</t>
    </rPh>
    <rPh sb="7" eb="9">
      <t>ジギョウ</t>
    </rPh>
    <rPh sb="12" eb="14">
      <t>セイカツ</t>
    </rPh>
    <rPh sb="14" eb="16">
      <t>カイゴ</t>
    </rPh>
    <rPh sb="16" eb="19">
      <t>ジギョウショ</t>
    </rPh>
    <rPh sb="20" eb="22">
      <t>シヨウ</t>
    </rPh>
    <phoneticPr fontId="5"/>
  </si>
  <si>
    <t>2018年度</t>
    <rPh sb="4" eb="6">
      <t>ネンド</t>
    </rPh>
    <phoneticPr fontId="5"/>
  </si>
  <si>
    <t>(実結の森)豊橋市西幸町字浜池15番地2、17番地11</t>
    <rPh sb="1" eb="2">
      <t>ミ</t>
    </rPh>
    <rPh sb="2" eb="3">
      <t>ユイ</t>
    </rPh>
    <rPh sb="4" eb="5">
      <t>モリ</t>
    </rPh>
    <rPh sb="6" eb="9">
      <t>トヨハシシ</t>
    </rPh>
    <rPh sb="9" eb="12">
      <t>ニシミユキチョウ</t>
    </rPh>
    <rPh sb="12" eb="13">
      <t>アザ</t>
    </rPh>
    <rPh sb="13" eb="15">
      <t>ハマイケ</t>
    </rPh>
    <rPh sb="17" eb="19">
      <t>バンチ</t>
    </rPh>
    <rPh sb="23" eb="25">
      <t>バンチ</t>
    </rPh>
    <phoneticPr fontId="5"/>
  </si>
  <si>
    <t>2015年度</t>
    <rPh sb="4" eb="6">
      <t>ネンド</t>
    </rPh>
    <phoneticPr fontId="5"/>
  </si>
  <si>
    <t>(来夢の家)豊橋市柱二番町77番地1</t>
    <rPh sb="1" eb="3">
      <t>ライム</t>
    </rPh>
    <rPh sb="4" eb="5">
      <t>イエ</t>
    </rPh>
    <rPh sb="6" eb="9">
      <t>トヨハシシ</t>
    </rPh>
    <rPh sb="9" eb="13">
      <t>ハシラニバンチョウ</t>
    </rPh>
    <rPh sb="15" eb="17">
      <t>バンチ</t>
    </rPh>
    <phoneticPr fontId="5"/>
  </si>
  <si>
    <t>第2種社会福祉事業である共同生活援助事業所で使用している。</t>
    <rPh sb="0" eb="1">
      <t>ダイ</t>
    </rPh>
    <rPh sb="2" eb="3">
      <t>シュ</t>
    </rPh>
    <rPh sb="3" eb="5">
      <t>シャカイ</t>
    </rPh>
    <rPh sb="5" eb="7">
      <t>フクシ</t>
    </rPh>
    <rPh sb="7" eb="9">
      <t>ジギョウ</t>
    </rPh>
    <rPh sb="12" eb="14">
      <t>キョウドウ</t>
    </rPh>
    <rPh sb="14" eb="16">
      <t>セイカツ</t>
    </rPh>
    <rPh sb="16" eb="18">
      <t>エンジョ</t>
    </rPh>
    <rPh sb="18" eb="21">
      <t>ジギョウショ</t>
    </rPh>
    <rPh sb="22" eb="24">
      <t>シヨウ</t>
    </rPh>
    <phoneticPr fontId="5"/>
  </si>
  <si>
    <t>2013年度</t>
    <rPh sb="4" eb="6">
      <t>ネンド</t>
    </rPh>
    <phoneticPr fontId="5"/>
  </si>
  <si>
    <t>基本財産合計</t>
  </si>
  <si>
    <t xml:space="preserve"> (２) その他の固定資産</t>
  </si>
  <si>
    <t xml:space="preserve">   建物附属設備</t>
    <rPh sb="5" eb="7">
      <t>フゾク</t>
    </rPh>
    <rPh sb="7" eb="9">
      <t>セツビ</t>
    </rPh>
    <phoneticPr fontId="5"/>
  </si>
  <si>
    <t>(実結の森)</t>
    <rPh sb="1" eb="3">
      <t>ミユイ</t>
    </rPh>
    <rPh sb="4" eb="5">
      <t>モリ</t>
    </rPh>
    <phoneticPr fontId="5"/>
  </si>
  <si>
    <t>(来夢の家)消防設備　他</t>
    <rPh sb="1" eb="3">
      <t>ライム</t>
    </rPh>
    <rPh sb="4" eb="5">
      <t>イエ</t>
    </rPh>
    <rPh sb="6" eb="8">
      <t>ショウボウ</t>
    </rPh>
    <rPh sb="8" eb="10">
      <t>セツビ</t>
    </rPh>
    <rPh sb="11" eb="12">
      <t>ホカ</t>
    </rPh>
    <phoneticPr fontId="5"/>
  </si>
  <si>
    <t xml:space="preserve">   構築物</t>
  </si>
  <si>
    <t>(よつば工房)隣地境界線ﾌﾞﾛｯｸ設置</t>
    <rPh sb="4" eb="6">
      <t>コウボウ</t>
    </rPh>
    <rPh sb="7" eb="9">
      <t>リンチ</t>
    </rPh>
    <rPh sb="9" eb="12">
      <t>キョウカイセン</t>
    </rPh>
    <rPh sb="17" eb="19">
      <t>セッチ</t>
    </rPh>
    <phoneticPr fontId="5"/>
  </si>
  <si>
    <t>(実結の森)外構工事　他</t>
    <rPh sb="1" eb="2">
      <t>ミ</t>
    </rPh>
    <rPh sb="2" eb="3">
      <t>ユイ</t>
    </rPh>
    <rPh sb="4" eb="5">
      <t>モリ</t>
    </rPh>
    <rPh sb="6" eb="8">
      <t>ガイコウ</t>
    </rPh>
    <rPh sb="8" eb="10">
      <t>コウジ</t>
    </rPh>
    <rPh sb="11" eb="12">
      <t>ホカ</t>
    </rPh>
    <phoneticPr fontId="5"/>
  </si>
  <si>
    <t>(来夢の家)外構工事等</t>
    <rPh sb="1" eb="3">
      <t>ライム</t>
    </rPh>
    <rPh sb="4" eb="5">
      <t>イエ</t>
    </rPh>
    <rPh sb="6" eb="8">
      <t>ガイコウ</t>
    </rPh>
    <rPh sb="8" eb="10">
      <t>コウジ</t>
    </rPh>
    <rPh sb="10" eb="11">
      <t>トウ</t>
    </rPh>
    <phoneticPr fontId="5"/>
  </si>
  <si>
    <t xml:space="preserve">   車輌運搬具</t>
  </si>
  <si>
    <t>(よつば工房)ホンダN-BOX　他2台</t>
    <rPh sb="4" eb="6">
      <t>コウボウ</t>
    </rPh>
    <rPh sb="16" eb="17">
      <t>ホカ</t>
    </rPh>
    <rPh sb="18" eb="19">
      <t>ダイ</t>
    </rPh>
    <phoneticPr fontId="5"/>
  </si>
  <si>
    <t>利用者送迎用</t>
    <rPh sb="0" eb="3">
      <t>リヨウシャ</t>
    </rPh>
    <rPh sb="3" eb="6">
      <t>ソウゲイヨウ</t>
    </rPh>
    <phoneticPr fontId="5"/>
  </si>
  <si>
    <t>(つばさ工房)日産セレナ　他3台</t>
    <rPh sb="4" eb="6">
      <t>コウボウ</t>
    </rPh>
    <rPh sb="7" eb="9">
      <t>ニッサン</t>
    </rPh>
    <rPh sb="13" eb="14">
      <t>ホカ</t>
    </rPh>
    <rPh sb="15" eb="16">
      <t>ダイ</t>
    </rPh>
    <phoneticPr fontId="5"/>
  </si>
  <si>
    <t>(実結の森)ホンダN-BOX　他3台</t>
    <rPh sb="1" eb="3">
      <t>ミユイ</t>
    </rPh>
    <rPh sb="4" eb="5">
      <t>モリ</t>
    </rPh>
    <rPh sb="15" eb="16">
      <t>ホカ</t>
    </rPh>
    <rPh sb="17" eb="18">
      <t>ダイ</t>
    </rPh>
    <phoneticPr fontId="5"/>
  </si>
  <si>
    <t>(来夢の家)ダイハツタント</t>
    <rPh sb="1" eb="3">
      <t>ライム</t>
    </rPh>
    <rPh sb="4" eb="5">
      <t>イエ</t>
    </rPh>
    <phoneticPr fontId="5"/>
  </si>
  <si>
    <t xml:space="preserve">   器具及び備品</t>
  </si>
  <si>
    <t>(よつば工房)エアコン　他</t>
    <rPh sb="4" eb="6">
      <t>コウボウ</t>
    </rPh>
    <rPh sb="12" eb="13">
      <t>ホカ</t>
    </rPh>
    <phoneticPr fontId="5"/>
  </si>
  <si>
    <t>(つばさ工房)空気清浄機　他</t>
    <rPh sb="4" eb="6">
      <t>コウボウ</t>
    </rPh>
    <rPh sb="7" eb="9">
      <t>クウキ</t>
    </rPh>
    <rPh sb="9" eb="12">
      <t>セイジョウキ</t>
    </rPh>
    <rPh sb="13" eb="14">
      <t>ホカ</t>
    </rPh>
    <phoneticPr fontId="5"/>
  </si>
  <si>
    <t>(実結の森)エアコン　他</t>
    <rPh sb="1" eb="3">
      <t>ミユイ</t>
    </rPh>
    <rPh sb="4" eb="5">
      <t>モリ</t>
    </rPh>
    <rPh sb="11" eb="12">
      <t>ホカ</t>
    </rPh>
    <phoneticPr fontId="5"/>
  </si>
  <si>
    <t>(来夢の家)浴室介護リフト　他</t>
    <rPh sb="1" eb="3">
      <t>ライム</t>
    </rPh>
    <rPh sb="4" eb="5">
      <t>イエ</t>
    </rPh>
    <rPh sb="6" eb="8">
      <t>ヨクシツ</t>
    </rPh>
    <rPh sb="8" eb="10">
      <t>カイゴ</t>
    </rPh>
    <rPh sb="14" eb="15">
      <t>ホカ</t>
    </rPh>
    <phoneticPr fontId="5"/>
  </si>
  <si>
    <t xml:space="preserve">   ソフトウェア</t>
  </si>
  <si>
    <t>(本部)会計ソフト初期設定費用</t>
    <rPh sb="1" eb="3">
      <t>ホンブ</t>
    </rPh>
    <rPh sb="4" eb="6">
      <t>カイケイ</t>
    </rPh>
    <rPh sb="9" eb="11">
      <t>ショキ</t>
    </rPh>
    <rPh sb="11" eb="13">
      <t>セッテイ</t>
    </rPh>
    <rPh sb="13" eb="15">
      <t>ヒヨウ</t>
    </rPh>
    <phoneticPr fontId="5"/>
  </si>
  <si>
    <t>第2種社会福祉事業である生活介護及び共同生活援助事業所で使用している。</t>
    <rPh sb="0" eb="1">
      <t>ダイ</t>
    </rPh>
    <rPh sb="2" eb="3">
      <t>シュ</t>
    </rPh>
    <rPh sb="3" eb="5">
      <t>シャカイ</t>
    </rPh>
    <rPh sb="5" eb="7">
      <t>フクシ</t>
    </rPh>
    <rPh sb="7" eb="9">
      <t>ジギョウ</t>
    </rPh>
    <rPh sb="12" eb="14">
      <t>セイカツ</t>
    </rPh>
    <rPh sb="14" eb="16">
      <t>カイゴ</t>
    </rPh>
    <rPh sb="16" eb="17">
      <t>オヨ</t>
    </rPh>
    <rPh sb="18" eb="20">
      <t>キョウドウ</t>
    </rPh>
    <rPh sb="20" eb="22">
      <t>セイカツ</t>
    </rPh>
    <rPh sb="22" eb="24">
      <t>エンジョ</t>
    </rPh>
    <rPh sb="24" eb="27">
      <t>ジギョウショ</t>
    </rPh>
    <rPh sb="28" eb="30">
      <t>シヨウ</t>
    </rPh>
    <phoneticPr fontId="5"/>
  </si>
  <si>
    <t xml:space="preserve">   退職給付引当資産</t>
  </si>
  <si>
    <t>将来における退職金支給のために積み立てている預金</t>
    <rPh sb="0" eb="2">
      <t>ショウライ</t>
    </rPh>
    <rPh sb="6" eb="9">
      <t>タイショクキン</t>
    </rPh>
    <rPh sb="9" eb="11">
      <t>シキュウ</t>
    </rPh>
    <rPh sb="15" eb="16">
      <t>ツ</t>
    </rPh>
    <rPh sb="17" eb="18">
      <t>タ</t>
    </rPh>
    <rPh sb="22" eb="24">
      <t>ヨキン</t>
    </rPh>
    <phoneticPr fontId="5"/>
  </si>
  <si>
    <t xml:space="preserve">   長期前払費用</t>
  </si>
  <si>
    <t>車両リサイクル預託金</t>
    <rPh sb="0" eb="2">
      <t>シャリョウ</t>
    </rPh>
    <rPh sb="7" eb="10">
      <t>ヨタクキン</t>
    </rPh>
    <phoneticPr fontId="5"/>
  </si>
  <si>
    <t>リサイクル料</t>
    <rPh sb="5" eb="6">
      <t>リョウ</t>
    </rPh>
    <phoneticPr fontId="5"/>
  </si>
  <si>
    <t>その他の固定資産合計</t>
  </si>
  <si>
    <t>固定資産合計</t>
  </si>
  <si>
    <t>資産合計</t>
  </si>
  <si>
    <t>Ⅱ 負債の部</t>
  </si>
  <si>
    <t xml:space="preserve"> １ 流動負債</t>
  </si>
  <si>
    <t xml:space="preserve">   事業未払金</t>
  </si>
  <si>
    <t>社会保険料事業主負担分　他</t>
    <rPh sb="0" eb="2">
      <t>シャカイ</t>
    </rPh>
    <rPh sb="2" eb="5">
      <t>ホケンリョウ</t>
    </rPh>
    <rPh sb="5" eb="8">
      <t>ジギョウヌシ</t>
    </rPh>
    <rPh sb="8" eb="10">
      <t>フタン</t>
    </rPh>
    <rPh sb="10" eb="11">
      <t>ブン</t>
    </rPh>
    <rPh sb="12" eb="13">
      <t>ホカ</t>
    </rPh>
    <phoneticPr fontId="5"/>
  </si>
  <si>
    <t xml:space="preserve">   預り金</t>
  </si>
  <si>
    <t>(来夢の家)利用者日用品預り金</t>
    <rPh sb="1" eb="3">
      <t>ライム</t>
    </rPh>
    <rPh sb="4" eb="5">
      <t>イエ</t>
    </rPh>
    <rPh sb="6" eb="9">
      <t>リヨウシャ</t>
    </rPh>
    <rPh sb="9" eb="12">
      <t>ニチヨウヒン</t>
    </rPh>
    <rPh sb="12" eb="13">
      <t>アズカ</t>
    </rPh>
    <rPh sb="14" eb="15">
      <t>キン</t>
    </rPh>
    <phoneticPr fontId="5"/>
  </si>
  <si>
    <t xml:space="preserve">   職員預り金</t>
  </si>
  <si>
    <t>賞与分社会保険料</t>
    <rPh sb="0" eb="2">
      <t>ショウヨ</t>
    </rPh>
    <rPh sb="2" eb="3">
      <t>ブン</t>
    </rPh>
    <rPh sb="3" eb="5">
      <t>シャカイ</t>
    </rPh>
    <rPh sb="5" eb="8">
      <t>ホケンリョウ</t>
    </rPh>
    <phoneticPr fontId="5"/>
  </si>
  <si>
    <t xml:space="preserve">   賞与引当金</t>
  </si>
  <si>
    <t>流動負債合計</t>
  </si>
  <si>
    <t xml:space="preserve"> ２ 固定負債</t>
  </si>
  <si>
    <t xml:space="preserve">   設備資金借入金</t>
  </si>
  <si>
    <t>蒲郡信用金庫　橋良支店</t>
    <rPh sb="0" eb="6">
      <t>ガマゴオリシンヨウキンコ</t>
    </rPh>
    <rPh sb="7" eb="8">
      <t>ハシ</t>
    </rPh>
    <rPh sb="8" eb="9">
      <t>リョウ</t>
    </rPh>
    <rPh sb="9" eb="11">
      <t>シテン</t>
    </rPh>
    <phoneticPr fontId="5"/>
  </si>
  <si>
    <t xml:space="preserve">   退職給付引当金</t>
  </si>
  <si>
    <t>固定負債合計</t>
  </si>
  <si>
    <t>負債合計</t>
  </si>
  <si>
    <t>差引純資産</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</si>
</sst>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0"/>
  </numFmts>
  <fonts count="6" x14ac:knownFonts="1">
    <font>
      <sz val="11"/>
      <color theme="1"/>
      <name val="ＭＳ 明朝"/>
      <family val="2"/>
      <charset val="128"/>
    </font>
    <font>
      <sz val="11"/>
      <color theme="1"/>
      <name val="游ゴシック"/>
      <family val="2"/>
      <charset val="128"/>
      <scheme val="minor"/>
    </font>
    <font>
      <sz val="9"/>
      <color theme="1"/>
      <name val="ＭＳ 明朝"/>
      <family val="1"/>
      <charset val="128"/>
    </font>
    <font>
      <sz val="6"/>
      <name val="ＭＳ 明朝"/>
      <family val="2"/>
      <charset val="128"/>
    </font>
    <font>
      <u/>
      <sz val="12"/>
      <color theme="1"/>
      <name val="ＭＳ 明朝"/>
      <family val="1"/>
      <charset val="128"/>
    </font>
    <font>
      <sz val="6"/>
      <name val="游ゴシック"/>
      <family val="2"/>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right style="thin">
        <color auto="1"/>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2">
    <xf numFmtId="0" fontId="0" fillId="0" borderId="0">
      <alignment vertical="center"/>
    </xf>
    <xf numFmtId="0" fontId="1" fillId="0" borderId="0">
      <alignment vertical="center"/>
    </xf>
  </cellStyleXfs>
  <cellXfs count="32">
    <xf numFmtId="0" fontId="0" fillId="0" borderId="0" xfId="0">
      <alignment vertical="center"/>
    </xf>
    <xf numFmtId="0" fontId="2" fillId="0" borderId="0" xfId="1" applyFont="1">
      <alignment vertical="center"/>
    </xf>
    <xf numFmtId="0" fontId="2" fillId="0" borderId="0" xfId="1" applyFont="1" applyAlignment="1">
      <alignment horizontal="left" vertical="center"/>
    </xf>
    <xf numFmtId="0" fontId="2" fillId="0" borderId="0" xfId="1" applyFont="1" applyAlignment="1">
      <alignment horizontal="right" vertical="center"/>
    </xf>
    <xf numFmtId="0" fontId="4" fillId="0" borderId="0" xfId="1" applyFont="1" applyAlignment="1">
      <alignment horizontal="center" vertical="center"/>
    </xf>
    <xf numFmtId="0" fontId="1" fillId="0" borderId="0" xfId="1" applyAlignment="1">
      <alignment horizontal="center" vertical="center"/>
    </xf>
    <xf numFmtId="0" fontId="2" fillId="0" borderId="0" xfId="1" applyFont="1" applyAlignment="1">
      <alignment horizontal="center" vertical="center"/>
    </xf>
    <xf numFmtId="0" fontId="2" fillId="0" borderId="0" xfId="1" applyFont="1" applyAlignment="1">
      <alignment horizontal="center" vertical="center"/>
    </xf>
    <xf numFmtId="0" fontId="2" fillId="0" borderId="1" xfId="1" applyFont="1" applyBorder="1" applyAlignment="1">
      <alignment horizontal="center" vertical="center"/>
    </xf>
    <xf numFmtId="0" fontId="2" fillId="0" borderId="1" xfId="1" applyFont="1" applyBorder="1" applyAlignment="1">
      <alignment horizontal="left" vertical="center"/>
    </xf>
    <xf numFmtId="0" fontId="1" fillId="0" borderId="1" xfId="1" applyBorder="1">
      <alignment vertical="center"/>
    </xf>
    <xf numFmtId="0" fontId="2" fillId="0" borderId="2" xfId="1" applyFont="1" applyBorder="1" applyAlignment="1">
      <alignment horizontal="left" vertical="center"/>
    </xf>
    <xf numFmtId="176" fontId="2" fillId="0" borderId="2" xfId="1" applyNumberFormat="1" applyFont="1" applyBorder="1" applyAlignment="1">
      <alignment horizontal="right" vertical="center"/>
    </xf>
    <xf numFmtId="49" fontId="2" fillId="0" borderId="2" xfId="1" applyNumberFormat="1" applyFont="1" applyBorder="1" applyAlignment="1">
      <alignment horizontal="left" vertical="center"/>
    </xf>
    <xf numFmtId="49" fontId="2" fillId="0" borderId="2" xfId="1" applyNumberFormat="1" applyFont="1" applyBorder="1" applyAlignment="1">
      <alignment horizontal="left" vertical="center" wrapText="1"/>
    </xf>
    <xf numFmtId="176" fontId="2" fillId="0" borderId="2" xfId="1" applyNumberFormat="1" applyFont="1" applyBorder="1" applyAlignment="1">
      <alignment horizontal="left" vertical="center"/>
    </xf>
    <xf numFmtId="0" fontId="2" fillId="0" borderId="1" xfId="1" applyFont="1" applyBorder="1" applyAlignment="1">
      <alignment horizontal="center" vertical="center"/>
    </xf>
    <xf numFmtId="0" fontId="1" fillId="0" borderId="1" xfId="1" applyBorder="1" applyAlignment="1">
      <alignment horizontal="center" vertical="center"/>
    </xf>
    <xf numFmtId="176" fontId="2" fillId="0" borderId="1" xfId="1" applyNumberFormat="1" applyFont="1" applyBorder="1" applyAlignment="1">
      <alignment horizontal="right" vertical="center"/>
    </xf>
    <xf numFmtId="0" fontId="2" fillId="0" borderId="0" xfId="1" applyFont="1" applyAlignment="1">
      <alignment vertical="center" textRotation="180"/>
    </xf>
    <xf numFmtId="0" fontId="2" fillId="0" borderId="3" xfId="1" applyFont="1" applyBorder="1" applyAlignment="1">
      <alignment horizontal="left" vertical="center" textRotation="180"/>
    </xf>
    <xf numFmtId="0" fontId="0" fillId="0" borderId="3" xfId="0" applyBorder="1" applyAlignment="1">
      <alignment horizontal="left" vertical="center" textRotation="180"/>
    </xf>
    <xf numFmtId="49" fontId="2" fillId="0" borderId="2" xfId="1" applyNumberFormat="1" applyFont="1" applyBorder="1" applyAlignment="1">
      <alignment horizontal="left" vertical="center" shrinkToFit="1"/>
    </xf>
    <xf numFmtId="176" fontId="2" fillId="0" borderId="2" xfId="1" applyNumberFormat="1" applyFont="1" applyBorder="1">
      <alignment vertical="center"/>
    </xf>
    <xf numFmtId="0" fontId="2" fillId="0" borderId="4" xfId="1" applyFont="1" applyBorder="1" applyAlignment="1">
      <alignment horizontal="center" vertical="center"/>
    </xf>
    <xf numFmtId="0" fontId="1" fillId="0" borderId="4"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2" fillId="0" borderId="4" xfId="1" applyFont="1" applyBorder="1" applyAlignment="1">
      <alignment horizontal="left" vertical="center"/>
    </xf>
    <xf numFmtId="0" fontId="1" fillId="0" borderId="5" xfId="1" applyBorder="1" applyAlignment="1">
      <alignment horizontal="left" vertical="center"/>
    </xf>
    <xf numFmtId="0" fontId="2" fillId="0" borderId="0" xfId="1" applyFont="1" applyAlignment="1">
      <alignment vertical="center" textRotation="180"/>
    </xf>
    <xf numFmtId="0" fontId="0" fillId="0" borderId="0" xfId="0">
      <alignment vertical="center"/>
    </xf>
  </cellXfs>
  <cellStyles count="2">
    <cellStyle name="標準" xfId="0" builtinId="0"/>
    <cellStyle name="標準 7" xfId="1" xr:uid="{552FB8DA-92D8-456F-9D28-692AE5B99A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362B0-EDA6-4794-A22B-8A7830AA38F1}">
  <sheetPr>
    <tabColor rgb="FF00FF00"/>
    <pageSetUpPr fitToPage="1"/>
  </sheetPr>
  <dimension ref="A3:H79"/>
  <sheetViews>
    <sheetView tabSelected="1" topLeftCell="A62" workbookViewId="0">
      <selection activeCell="B32" sqref="B32:G33"/>
    </sheetView>
  </sheetViews>
  <sheetFormatPr defaultColWidth="10" defaultRowHeight="11.25" x14ac:dyDescent="0.15"/>
  <cols>
    <col min="1" max="1" width="4.75" style="1" customWidth="1"/>
    <col min="2" max="2" width="36.25" style="2" customWidth="1"/>
    <col min="3" max="3" width="36.875" style="2" customWidth="1"/>
    <col min="4" max="4" width="8.5" style="2" customWidth="1"/>
    <col min="5" max="5" width="30.625" style="2" customWidth="1"/>
    <col min="6" max="8" width="17.375" style="3" customWidth="1"/>
    <col min="9" max="16384" width="10" style="1"/>
  </cols>
  <sheetData>
    <row r="3" spans="2:8" x14ac:dyDescent="0.15">
      <c r="H3" s="3" t="s">
        <v>0</v>
      </c>
    </row>
    <row r="4" spans="2:8" ht="23.1" customHeight="1" x14ac:dyDescent="0.15">
      <c r="B4" s="4" t="s">
        <v>1</v>
      </c>
      <c r="C4" s="5"/>
      <c r="D4" s="5"/>
      <c r="E4" s="5"/>
      <c r="F4" s="5"/>
      <c r="G4" s="5"/>
      <c r="H4" s="5"/>
    </row>
    <row r="5" spans="2:8" ht="18.75" x14ac:dyDescent="0.15">
      <c r="B5" s="6" t="s">
        <v>2</v>
      </c>
      <c r="C5" s="5"/>
      <c r="D5" s="5"/>
      <c r="E5" s="5"/>
      <c r="F5" s="5"/>
      <c r="G5" s="5"/>
      <c r="H5" s="5"/>
    </row>
    <row r="6" spans="2:8" x14ac:dyDescent="0.15">
      <c r="H6" s="3" t="s">
        <v>3</v>
      </c>
    </row>
    <row r="7" spans="2:8" s="7" customFormat="1" ht="23.1" customHeight="1" x14ac:dyDescent="0.15">
      <c r="B7" s="8" t="s">
        <v>4</v>
      </c>
      <c r="C7" s="8" t="s">
        <v>5</v>
      </c>
      <c r="D7" s="8" t="s">
        <v>6</v>
      </c>
      <c r="E7" s="8" t="s">
        <v>7</v>
      </c>
      <c r="F7" s="8" t="s">
        <v>8</v>
      </c>
      <c r="G7" s="8" t="s">
        <v>9</v>
      </c>
      <c r="H7" s="8" t="s">
        <v>10</v>
      </c>
    </row>
    <row r="8" spans="2:8" ht="14.1" customHeight="1" x14ac:dyDescent="0.15">
      <c r="B8" s="9" t="s">
        <v>11</v>
      </c>
      <c r="C8" s="10"/>
      <c r="D8" s="10"/>
      <c r="E8" s="10"/>
      <c r="F8" s="10"/>
      <c r="G8" s="10"/>
      <c r="H8" s="10"/>
    </row>
    <row r="9" spans="2:8" ht="14.1" customHeight="1" x14ac:dyDescent="0.15">
      <c r="B9" s="9" t="s">
        <v>12</v>
      </c>
      <c r="C9" s="10"/>
      <c r="D9" s="10"/>
      <c r="E9" s="10"/>
      <c r="F9" s="10"/>
      <c r="G9" s="10"/>
      <c r="H9" s="10"/>
    </row>
    <row r="10" spans="2:8" x14ac:dyDescent="0.15">
      <c r="B10" s="11" t="s">
        <v>13</v>
      </c>
      <c r="C10" s="11"/>
      <c r="D10" s="11"/>
      <c r="E10" s="11"/>
      <c r="F10" s="12"/>
      <c r="G10" s="12"/>
      <c r="H10" s="12"/>
    </row>
    <row r="11" spans="2:8" x14ac:dyDescent="0.15">
      <c r="B11" s="13" t="s">
        <v>14</v>
      </c>
      <c r="C11" s="14" t="s">
        <v>15</v>
      </c>
      <c r="D11" s="13" t="s">
        <v>16</v>
      </c>
      <c r="E11" s="14" t="s">
        <v>17</v>
      </c>
      <c r="F11" s="15" t="s">
        <v>16</v>
      </c>
      <c r="G11" s="15" t="s">
        <v>16</v>
      </c>
      <c r="H11" s="12">
        <v>72710814</v>
      </c>
    </row>
    <row r="12" spans="2:8" ht="14.1" customHeight="1" x14ac:dyDescent="0.15">
      <c r="B12" s="11"/>
      <c r="C12" s="16" t="s">
        <v>18</v>
      </c>
      <c r="D12" s="17"/>
      <c r="E12" s="17"/>
      <c r="F12" s="17"/>
      <c r="G12" s="17"/>
      <c r="H12" s="18">
        <v>72710814</v>
      </c>
    </row>
    <row r="13" spans="2:8" x14ac:dyDescent="0.15">
      <c r="B13" s="13" t="s">
        <v>19</v>
      </c>
      <c r="C13" s="14" t="s">
        <v>20</v>
      </c>
      <c r="D13" s="13" t="s">
        <v>16</v>
      </c>
      <c r="E13" s="14" t="s">
        <v>21</v>
      </c>
      <c r="F13" s="15" t="s">
        <v>16</v>
      </c>
      <c r="G13" s="15" t="s">
        <v>16</v>
      </c>
      <c r="H13" s="12">
        <v>10000</v>
      </c>
    </row>
    <row r="14" spans="2:8" x14ac:dyDescent="0.15">
      <c r="B14" s="13" t="s">
        <v>22</v>
      </c>
      <c r="C14" s="14" t="s">
        <v>23</v>
      </c>
      <c r="D14" s="13" t="s">
        <v>16</v>
      </c>
      <c r="E14" s="14" t="s">
        <v>24</v>
      </c>
      <c r="F14" s="15" t="s">
        <v>16</v>
      </c>
      <c r="G14" s="15" t="s">
        <v>16</v>
      </c>
      <c r="H14" s="12">
        <v>52730718</v>
      </c>
    </row>
    <row r="15" spans="2:8" x14ac:dyDescent="0.15">
      <c r="B15" s="13" t="s">
        <v>25</v>
      </c>
      <c r="C15" s="14" t="s">
        <v>26</v>
      </c>
      <c r="D15" s="13" t="s">
        <v>16</v>
      </c>
      <c r="E15" s="14" t="s">
        <v>21</v>
      </c>
      <c r="F15" s="15" t="s">
        <v>16</v>
      </c>
      <c r="G15" s="15" t="s">
        <v>16</v>
      </c>
      <c r="H15" s="12">
        <v>50000</v>
      </c>
    </row>
    <row r="16" spans="2:8" x14ac:dyDescent="0.15">
      <c r="B16" s="13" t="s">
        <v>27</v>
      </c>
      <c r="C16" s="14" t="s">
        <v>28</v>
      </c>
      <c r="D16" s="13" t="s">
        <v>16</v>
      </c>
      <c r="E16" s="14" t="s">
        <v>21</v>
      </c>
      <c r="F16" s="15" t="s">
        <v>16</v>
      </c>
      <c r="G16" s="15" t="s">
        <v>16</v>
      </c>
      <c r="H16" s="12">
        <v>102094</v>
      </c>
    </row>
    <row r="17" spans="1:8" x14ac:dyDescent="0.15">
      <c r="B17" s="13" t="s">
        <v>29</v>
      </c>
      <c r="C17" s="14" t="s">
        <v>30</v>
      </c>
      <c r="D17" s="13" t="s">
        <v>16</v>
      </c>
      <c r="E17" s="14"/>
      <c r="F17" s="15" t="s">
        <v>16</v>
      </c>
      <c r="G17" s="15" t="s">
        <v>16</v>
      </c>
      <c r="H17" s="12">
        <v>105920</v>
      </c>
    </row>
    <row r="18" spans="1:8" x14ac:dyDescent="0.15">
      <c r="B18" s="13" t="s">
        <v>31</v>
      </c>
      <c r="C18" s="14" t="s">
        <v>32</v>
      </c>
      <c r="D18" s="13" t="s">
        <v>16</v>
      </c>
      <c r="E18" s="14" t="s">
        <v>21</v>
      </c>
      <c r="F18" s="15" t="s">
        <v>16</v>
      </c>
      <c r="G18" s="15" t="s">
        <v>16</v>
      </c>
      <c r="H18" s="12">
        <v>35186</v>
      </c>
    </row>
    <row r="19" spans="1:8" ht="14.1" customHeight="1" x14ac:dyDescent="0.15">
      <c r="B19" s="16" t="s">
        <v>33</v>
      </c>
      <c r="C19" s="17"/>
      <c r="D19" s="17"/>
      <c r="E19" s="17"/>
      <c r="F19" s="17"/>
      <c r="G19" s="17"/>
      <c r="H19" s="18">
        <f>SUM(H12:H18)</f>
        <v>125744732</v>
      </c>
    </row>
    <row r="20" spans="1:8" ht="14.1" customHeight="1" x14ac:dyDescent="0.15">
      <c r="B20" s="9" t="s">
        <v>34</v>
      </c>
      <c r="C20" s="10"/>
      <c r="D20" s="10"/>
      <c r="E20" s="10"/>
      <c r="F20" s="10"/>
      <c r="G20" s="10"/>
      <c r="H20" s="10"/>
    </row>
    <row r="21" spans="1:8" ht="14.1" customHeight="1" x14ac:dyDescent="0.15">
      <c r="B21" s="9" t="s">
        <v>35</v>
      </c>
      <c r="C21" s="10"/>
      <c r="D21" s="10"/>
      <c r="E21" s="10"/>
      <c r="F21" s="10"/>
      <c r="G21" s="10"/>
      <c r="H21" s="10"/>
    </row>
    <row r="22" spans="1:8" x14ac:dyDescent="0.15">
      <c r="B22" s="13" t="s">
        <v>36</v>
      </c>
      <c r="C22" s="14" t="s">
        <v>37</v>
      </c>
      <c r="D22" s="13"/>
      <c r="E22" s="14" t="s">
        <v>21</v>
      </c>
      <c r="F22" s="15" t="s">
        <v>16</v>
      </c>
      <c r="G22" s="15" t="s">
        <v>16</v>
      </c>
      <c r="H22" s="12">
        <v>27096266</v>
      </c>
    </row>
    <row r="23" spans="1:8" x14ac:dyDescent="0.15">
      <c r="B23" s="13"/>
      <c r="C23" s="14" t="s">
        <v>38</v>
      </c>
      <c r="D23" s="13"/>
      <c r="E23" s="14" t="s">
        <v>21</v>
      </c>
      <c r="F23" s="15" t="s">
        <v>16</v>
      </c>
      <c r="G23" s="15" t="s">
        <v>16</v>
      </c>
      <c r="H23" s="12">
        <v>8000000</v>
      </c>
    </row>
    <row r="24" spans="1:8" x14ac:dyDescent="0.15">
      <c r="A24" s="19"/>
      <c r="B24" s="13"/>
      <c r="C24" s="14" t="s">
        <v>39</v>
      </c>
      <c r="D24" s="13"/>
      <c r="E24" s="14" t="s">
        <v>21</v>
      </c>
      <c r="F24" s="15" t="s">
        <v>16</v>
      </c>
      <c r="G24" s="15" t="s">
        <v>16</v>
      </c>
      <c r="H24" s="12">
        <v>26390235</v>
      </c>
    </row>
    <row r="25" spans="1:8" x14ac:dyDescent="0.15">
      <c r="B25" s="13"/>
      <c r="C25" s="14" t="s">
        <v>40</v>
      </c>
      <c r="D25" s="13"/>
      <c r="E25" s="14" t="s">
        <v>21</v>
      </c>
      <c r="F25" s="15" t="s">
        <v>16</v>
      </c>
      <c r="G25" s="15" t="s">
        <v>16</v>
      </c>
      <c r="H25" s="12">
        <v>20177837</v>
      </c>
    </row>
    <row r="26" spans="1:8" ht="12" customHeight="1" x14ac:dyDescent="0.15">
      <c r="A26" s="20">
        <v>31</v>
      </c>
      <c r="B26" s="13"/>
      <c r="C26" s="16" t="s">
        <v>18</v>
      </c>
      <c r="D26" s="17"/>
      <c r="E26" s="17"/>
      <c r="F26" s="17"/>
      <c r="G26" s="17"/>
      <c r="H26" s="18">
        <f>SUM(H22:H25)</f>
        <v>81664338</v>
      </c>
    </row>
    <row r="27" spans="1:8" x14ac:dyDescent="0.15">
      <c r="A27" s="21"/>
      <c r="B27" s="13" t="s">
        <v>41</v>
      </c>
      <c r="C27" s="14" t="s">
        <v>37</v>
      </c>
      <c r="D27" s="13" t="s">
        <v>42</v>
      </c>
      <c r="E27" s="22" t="s">
        <v>43</v>
      </c>
      <c r="F27" s="23">
        <v>25031517</v>
      </c>
      <c r="G27" s="23">
        <v>19534321</v>
      </c>
      <c r="H27" s="12">
        <f>F27-G27</f>
        <v>5497196</v>
      </c>
    </row>
    <row r="28" spans="1:8" x14ac:dyDescent="0.15">
      <c r="B28" s="13"/>
      <c r="C28" s="14" t="s">
        <v>38</v>
      </c>
      <c r="D28" s="13" t="s">
        <v>44</v>
      </c>
      <c r="E28" s="22" t="s">
        <v>43</v>
      </c>
      <c r="F28" s="23">
        <v>42801430</v>
      </c>
      <c r="G28" s="23">
        <v>6136211</v>
      </c>
      <c r="H28" s="12">
        <f t="shared" ref="H28:H30" si="0">F28-G28</f>
        <v>36665219</v>
      </c>
    </row>
    <row r="29" spans="1:8" x14ac:dyDescent="0.15">
      <c r="B29" s="13"/>
      <c r="C29" s="14" t="s">
        <v>45</v>
      </c>
      <c r="D29" s="13" t="s">
        <v>46</v>
      </c>
      <c r="E29" s="22" t="s">
        <v>43</v>
      </c>
      <c r="F29" s="23">
        <v>47417125</v>
      </c>
      <c r="G29" s="23">
        <v>12366115</v>
      </c>
      <c r="H29" s="12">
        <f t="shared" si="0"/>
        <v>35051010</v>
      </c>
    </row>
    <row r="30" spans="1:8" x14ac:dyDescent="0.15">
      <c r="B30" s="13"/>
      <c r="C30" s="14" t="s">
        <v>47</v>
      </c>
      <c r="D30" s="13" t="s">
        <v>42</v>
      </c>
      <c r="E30" s="22" t="s">
        <v>48</v>
      </c>
      <c r="F30" s="23">
        <v>15640000</v>
      </c>
      <c r="G30" s="23">
        <v>7882560</v>
      </c>
      <c r="H30" s="12">
        <f t="shared" si="0"/>
        <v>7757440</v>
      </c>
    </row>
    <row r="31" spans="1:8" x14ac:dyDescent="0.15">
      <c r="B31" s="13"/>
      <c r="C31" s="14" t="s">
        <v>40</v>
      </c>
      <c r="D31" s="13" t="s">
        <v>49</v>
      </c>
      <c r="E31" s="22" t="s">
        <v>48</v>
      </c>
      <c r="F31" s="23">
        <v>48534051</v>
      </c>
      <c r="G31" s="23">
        <v>17002518</v>
      </c>
      <c r="H31" s="12">
        <v>31531533</v>
      </c>
    </row>
    <row r="32" spans="1:8" ht="12.75" customHeight="1" x14ac:dyDescent="0.15">
      <c r="B32" s="13"/>
      <c r="C32" s="16" t="s">
        <v>18</v>
      </c>
      <c r="D32" s="17"/>
      <c r="E32" s="17"/>
      <c r="F32" s="17"/>
      <c r="G32" s="17"/>
      <c r="H32" s="18">
        <f>SUM(H27:H31)</f>
        <v>116502398</v>
      </c>
    </row>
    <row r="33" spans="2:8" ht="14.1" customHeight="1" x14ac:dyDescent="0.15">
      <c r="B33" s="16" t="s">
        <v>50</v>
      </c>
      <c r="C33" s="17"/>
      <c r="D33" s="17"/>
      <c r="E33" s="17"/>
      <c r="F33" s="17"/>
      <c r="G33" s="17"/>
      <c r="H33" s="18">
        <v>198166736</v>
      </c>
    </row>
    <row r="34" spans="2:8" ht="14.1" customHeight="1" x14ac:dyDescent="0.15">
      <c r="B34" s="9" t="s">
        <v>51</v>
      </c>
      <c r="C34" s="10"/>
      <c r="D34" s="10"/>
      <c r="E34" s="10"/>
      <c r="F34" s="10"/>
      <c r="G34" s="10"/>
      <c r="H34" s="10"/>
    </row>
    <row r="35" spans="2:8" x14ac:dyDescent="0.15">
      <c r="B35" s="13" t="s">
        <v>52</v>
      </c>
      <c r="C35" s="14" t="s">
        <v>53</v>
      </c>
      <c r="D35" s="13"/>
      <c r="E35" s="14" t="s">
        <v>21</v>
      </c>
      <c r="F35" s="12">
        <v>10899390</v>
      </c>
      <c r="G35" s="12">
        <v>6573189</v>
      </c>
      <c r="H35" s="12">
        <f>F35-G35</f>
        <v>4326201</v>
      </c>
    </row>
    <row r="36" spans="2:8" x14ac:dyDescent="0.15">
      <c r="B36" s="13"/>
      <c r="C36" s="14" t="s">
        <v>54</v>
      </c>
      <c r="D36" s="13"/>
      <c r="E36" s="14"/>
      <c r="F36" s="12">
        <v>23749064</v>
      </c>
      <c r="G36" s="12">
        <v>15754418</v>
      </c>
      <c r="H36" s="12">
        <f>F36-G36</f>
        <v>7994646</v>
      </c>
    </row>
    <row r="37" spans="2:8" ht="12" customHeight="1" x14ac:dyDescent="0.15">
      <c r="B37" s="13"/>
      <c r="C37" s="16" t="s">
        <v>18</v>
      </c>
      <c r="D37" s="17"/>
      <c r="E37" s="17"/>
      <c r="F37" s="17"/>
      <c r="G37" s="17"/>
      <c r="H37" s="18">
        <f>SUM(H35:H36)</f>
        <v>12320847</v>
      </c>
    </row>
    <row r="38" spans="2:8" x14ac:dyDescent="0.15">
      <c r="B38" s="13" t="s">
        <v>55</v>
      </c>
      <c r="C38" s="14" t="s">
        <v>56</v>
      </c>
      <c r="D38" s="13"/>
      <c r="E38" s="22" t="s">
        <v>43</v>
      </c>
      <c r="F38" s="12">
        <v>103400</v>
      </c>
      <c r="G38" s="12">
        <v>10967</v>
      </c>
      <c r="H38" s="12">
        <f t="shared" ref="H38:H40" si="1">F38-G38</f>
        <v>92433</v>
      </c>
    </row>
    <row r="39" spans="2:8" x14ac:dyDescent="0.15">
      <c r="B39" s="13"/>
      <c r="C39" s="14" t="s">
        <v>57</v>
      </c>
      <c r="D39" s="13"/>
      <c r="E39" s="22" t="s">
        <v>43</v>
      </c>
      <c r="F39" s="12">
        <v>3334462</v>
      </c>
      <c r="G39" s="12">
        <v>996511</v>
      </c>
      <c r="H39" s="12">
        <f t="shared" si="1"/>
        <v>2337951</v>
      </c>
    </row>
    <row r="40" spans="2:8" x14ac:dyDescent="0.15">
      <c r="B40" s="13"/>
      <c r="C40" s="14" t="s">
        <v>58</v>
      </c>
      <c r="D40" s="13"/>
      <c r="E40" s="22" t="s">
        <v>48</v>
      </c>
      <c r="F40" s="12">
        <v>7426485</v>
      </c>
      <c r="G40" s="12">
        <v>5406070</v>
      </c>
      <c r="H40" s="12">
        <f t="shared" si="1"/>
        <v>2020415</v>
      </c>
    </row>
    <row r="41" spans="2:8" ht="12" customHeight="1" x14ac:dyDescent="0.15">
      <c r="B41" s="13"/>
      <c r="C41" s="16" t="s">
        <v>18</v>
      </c>
      <c r="D41" s="17"/>
      <c r="E41" s="17"/>
      <c r="F41" s="17"/>
      <c r="G41" s="17"/>
      <c r="H41" s="18">
        <f>SUM(H38:H40)</f>
        <v>4450799</v>
      </c>
    </row>
    <row r="42" spans="2:8" x14ac:dyDescent="0.15">
      <c r="B42" s="13" t="s">
        <v>59</v>
      </c>
      <c r="C42" s="14" t="s">
        <v>60</v>
      </c>
      <c r="D42" s="13"/>
      <c r="E42" s="14" t="s">
        <v>61</v>
      </c>
      <c r="F42" s="12">
        <v>4455254</v>
      </c>
      <c r="G42" s="12">
        <v>3975835</v>
      </c>
      <c r="H42" s="12">
        <f t="shared" ref="H42:H52" si="2">F42-G42</f>
        <v>479419</v>
      </c>
    </row>
    <row r="43" spans="2:8" x14ac:dyDescent="0.15">
      <c r="B43" s="13"/>
      <c r="C43" s="14" t="s">
        <v>62</v>
      </c>
      <c r="D43" s="13"/>
      <c r="E43" s="14" t="s">
        <v>61</v>
      </c>
      <c r="F43" s="12">
        <v>5570045</v>
      </c>
      <c r="G43" s="12">
        <v>3603043</v>
      </c>
      <c r="H43" s="12">
        <f t="shared" si="2"/>
        <v>1967002</v>
      </c>
    </row>
    <row r="44" spans="2:8" x14ac:dyDescent="0.15">
      <c r="B44" s="13"/>
      <c r="C44" s="14" t="s">
        <v>63</v>
      </c>
      <c r="D44" s="13"/>
      <c r="E44" s="14" t="s">
        <v>61</v>
      </c>
      <c r="F44" s="12">
        <v>5007306</v>
      </c>
      <c r="G44" s="12">
        <v>5007302</v>
      </c>
      <c r="H44" s="12">
        <f t="shared" si="2"/>
        <v>4</v>
      </c>
    </row>
    <row r="45" spans="2:8" x14ac:dyDescent="0.15">
      <c r="B45" s="13"/>
      <c r="C45" s="14" t="s">
        <v>64</v>
      </c>
      <c r="D45" s="13"/>
      <c r="E45" s="14" t="s">
        <v>61</v>
      </c>
      <c r="F45" s="12">
        <v>1261455</v>
      </c>
      <c r="G45" s="12">
        <v>1261454</v>
      </c>
      <c r="H45" s="12">
        <f t="shared" si="2"/>
        <v>1</v>
      </c>
    </row>
    <row r="46" spans="2:8" ht="12" customHeight="1" x14ac:dyDescent="0.15">
      <c r="B46" s="13"/>
      <c r="C46" s="16" t="s">
        <v>18</v>
      </c>
      <c r="D46" s="17"/>
      <c r="E46" s="17"/>
      <c r="F46" s="17"/>
      <c r="G46" s="17"/>
      <c r="H46" s="18">
        <f>SUM(H42:H45)</f>
        <v>2446426</v>
      </c>
    </row>
    <row r="47" spans="2:8" x14ac:dyDescent="0.15">
      <c r="B47" s="13" t="s">
        <v>65</v>
      </c>
      <c r="C47" s="14" t="s">
        <v>66</v>
      </c>
      <c r="D47" s="13"/>
      <c r="E47" s="22" t="s">
        <v>43</v>
      </c>
      <c r="F47" s="12">
        <v>1276460</v>
      </c>
      <c r="G47" s="12">
        <v>1079374</v>
      </c>
      <c r="H47" s="12">
        <f t="shared" si="2"/>
        <v>197086</v>
      </c>
    </row>
    <row r="48" spans="2:8" x14ac:dyDescent="0.15">
      <c r="B48" s="13"/>
      <c r="C48" s="14" t="s">
        <v>67</v>
      </c>
      <c r="D48" s="13"/>
      <c r="E48" s="22" t="s">
        <v>43</v>
      </c>
      <c r="F48" s="12">
        <v>580120</v>
      </c>
      <c r="G48" s="12">
        <v>320208</v>
      </c>
      <c r="H48" s="12">
        <f t="shared" si="2"/>
        <v>259912</v>
      </c>
    </row>
    <row r="49" spans="2:8" x14ac:dyDescent="0.15">
      <c r="B49" s="13"/>
      <c r="C49" s="14" t="s">
        <v>68</v>
      </c>
      <c r="D49" s="13"/>
      <c r="E49" s="22" t="s">
        <v>43</v>
      </c>
      <c r="F49" s="12">
        <v>695400</v>
      </c>
      <c r="G49" s="12">
        <v>389526</v>
      </c>
      <c r="H49" s="12">
        <f t="shared" si="2"/>
        <v>305874</v>
      </c>
    </row>
    <row r="50" spans="2:8" x14ac:dyDescent="0.15">
      <c r="B50" s="13"/>
      <c r="C50" s="14" t="s">
        <v>69</v>
      </c>
      <c r="D50" s="13"/>
      <c r="E50" s="22" t="s">
        <v>48</v>
      </c>
      <c r="F50" s="12">
        <v>2296543</v>
      </c>
      <c r="G50" s="12">
        <v>1075670</v>
      </c>
      <c r="H50" s="12">
        <f t="shared" si="2"/>
        <v>1220873</v>
      </c>
    </row>
    <row r="51" spans="2:8" ht="12" customHeight="1" x14ac:dyDescent="0.15">
      <c r="B51" s="13"/>
      <c r="C51" s="16" t="s">
        <v>18</v>
      </c>
      <c r="D51" s="17"/>
      <c r="E51" s="17"/>
      <c r="F51" s="17"/>
      <c r="G51" s="17"/>
      <c r="H51" s="18">
        <f>SUM(H47:H50)</f>
        <v>1983745</v>
      </c>
    </row>
    <row r="52" spans="2:8" x14ac:dyDescent="0.15">
      <c r="B52" s="13" t="s">
        <v>70</v>
      </c>
      <c r="C52" s="14" t="s">
        <v>71</v>
      </c>
      <c r="D52" s="13" t="s">
        <v>16</v>
      </c>
      <c r="E52" s="22" t="s">
        <v>72</v>
      </c>
      <c r="F52" s="12">
        <v>110000</v>
      </c>
      <c r="G52" s="12">
        <v>1833</v>
      </c>
      <c r="H52" s="12">
        <f t="shared" si="2"/>
        <v>108167</v>
      </c>
    </row>
    <row r="53" spans="2:8" x14ac:dyDescent="0.15">
      <c r="B53" s="13" t="s">
        <v>73</v>
      </c>
      <c r="C53" s="14" t="s">
        <v>21</v>
      </c>
      <c r="D53" s="13" t="s">
        <v>16</v>
      </c>
      <c r="E53" s="22" t="s">
        <v>74</v>
      </c>
      <c r="F53" s="15" t="s">
        <v>16</v>
      </c>
      <c r="G53" s="15" t="s">
        <v>16</v>
      </c>
      <c r="H53" s="12">
        <v>1643930</v>
      </c>
    </row>
    <row r="54" spans="2:8" x14ac:dyDescent="0.15">
      <c r="B54" s="13" t="s">
        <v>75</v>
      </c>
      <c r="C54" s="14" t="s">
        <v>76</v>
      </c>
      <c r="D54" s="13" t="s">
        <v>16</v>
      </c>
      <c r="E54" s="14" t="s">
        <v>77</v>
      </c>
      <c r="F54" s="15" t="s">
        <v>16</v>
      </c>
      <c r="G54" s="15" t="s">
        <v>16</v>
      </c>
      <c r="H54" s="12">
        <v>28060</v>
      </c>
    </row>
    <row r="55" spans="2:8" ht="14.1" customHeight="1" x14ac:dyDescent="0.15">
      <c r="B55" s="16" t="s">
        <v>78</v>
      </c>
      <c r="C55" s="17"/>
      <c r="D55" s="17"/>
      <c r="E55" s="17"/>
      <c r="F55" s="17"/>
      <c r="G55" s="17"/>
      <c r="H55" s="18">
        <v>22981974</v>
      </c>
    </row>
    <row r="56" spans="2:8" ht="14.1" customHeight="1" x14ac:dyDescent="0.15">
      <c r="B56" s="16" t="s">
        <v>79</v>
      </c>
      <c r="C56" s="17"/>
      <c r="D56" s="17"/>
      <c r="E56" s="17"/>
      <c r="F56" s="17"/>
      <c r="G56" s="17"/>
      <c r="H56" s="18">
        <f>H33+H55</f>
        <v>221148710</v>
      </c>
    </row>
    <row r="57" spans="2:8" ht="14.1" customHeight="1" x14ac:dyDescent="0.15">
      <c r="B57" s="16" t="s">
        <v>80</v>
      </c>
      <c r="C57" s="17"/>
      <c r="D57" s="17"/>
      <c r="E57" s="17"/>
      <c r="F57" s="17"/>
      <c r="G57" s="17"/>
      <c r="H57" s="18">
        <f>H19+H56</f>
        <v>346893442</v>
      </c>
    </row>
    <row r="58" spans="2:8" ht="14.1" customHeight="1" x14ac:dyDescent="0.15">
      <c r="B58" s="9" t="s">
        <v>81</v>
      </c>
      <c r="C58" s="10"/>
      <c r="D58" s="10"/>
      <c r="E58" s="10"/>
      <c r="F58" s="10"/>
      <c r="G58" s="10"/>
      <c r="H58" s="10"/>
    </row>
    <row r="59" spans="2:8" ht="14.1" customHeight="1" x14ac:dyDescent="0.15">
      <c r="B59" s="9" t="s">
        <v>82</v>
      </c>
      <c r="C59" s="10"/>
      <c r="D59" s="10"/>
      <c r="E59" s="10"/>
      <c r="F59" s="10"/>
      <c r="G59" s="10"/>
      <c r="H59" s="10"/>
    </row>
    <row r="60" spans="2:8" x14ac:dyDescent="0.15">
      <c r="B60" s="13" t="s">
        <v>83</v>
      </c>
      <c r="C60" s="14" t="s">
        <v>84</v>
      </c>
      <c r="D60" s="13" t="s">
        <v>16</v>
      </c>
      <c r="E60" s="24"/>
      <c r="F60" s="15" t="s">
        <v>16</v>
      </c>
      <c r="G60" s="15" t="s">
        <v>16</v>
      </c>
      <c r="H60" s="12">
        <v>8324011</v>
      </c>
    </row>
    <row r="61" spans="2:8" ht="11.25" customHeight="1" x14ac:dyDescent="0.15">
      <c r="B61" s="13" t="s">
        <v>85</v>
      </c>
      <c r="C61" s="14" t="s">
        <v>86</v>
      </c>
      <c r="D61" s="13" t="s">
        <v>16</v>
      </c>
      <c r="E61" s="25"/>
      <c r="F61" s="15" t="s">
        <v>16</v>
      </c>
      <c r="G61" s="15" t="s">
        <v>16</v>
      </c>
      <c r="H61" s="12">
        <v>238949</v>
      </c>
    </row>
    <row r="62" spans="2:8" ht="11.25" customHeight="1" x14ac:dyDescent="0.15">
      <c r="B62" s="13" t="s">
        <v>87</v>
      </c>
      <c r="C62" s="14" t="s">
        <v>88</v>
      </c>
      <c r="D62" s="13" t="s">
        <v>16</v>
      </c>
      <c r="E62" s="26"/>
      <c r="F62" s="15" t="s">
        <v>16</v>
      </c>
      <c r="G62" s="15" t="s">
        <v>16</v>
      </c>
      <c r="H62" s="12">
        <v>1183623</v>
      </c>
    </row>
    <row r="63" spans="2:8" ht="11.25" customHeight="1" x14ac:dyDescent="0.15">
      <c r="B63" s="13" t="s">
        <v>89</v>
      </c>
      <c r="C63" s="14" t="s">
        <v>21</v>
      </c>
      <c r="D63" s="13" t="s">
        <v>16</v>
      </c>
      <c r="E63" s="27"/>
      <c r="F63" s="15" t="s">
        <v>16</v>
      </c>
      <c r="G63" s="15" t="s">
        <v>16</v>
      </c>
      <c r="H63" s="12">
        <v>7695000</v>
      </c>
    </row>
    <row r="64" spans="2:8" ht="14.1" customHeight="1" x14ac:dyDescent="0.15">
      <c r="B64" s="16" t="s">
        <v>90</v>
      </c>
      <c r="C64" s="17"/>
      <c r="D64" s="17"/>
      <c r="E64" s="17"/>
      <c r="F64" s="17"/>
      <c r="G64" s="17"/>
      <c r="H64" s="18">
        <f>SUM(H60:H63)</f>
        <v>17441583</v>
      </c>
    </row>
    <row r="65" spans="1:8" ht="14.1" customHeight="1" x14ac:dyDescent="0.15">
      <c r="B65" s="9" t="s">
        <v>91</v>
      </c>
      <c r="C65" s="10"/>
      <c r="D65" s="10"/>
      <c r="E65" s="10"/>
      <c r="F65" s="10"/>
      <c r="G65" s="10"/>
      <c r="H65" s="10"/>
    </row>
    <row r="66" spans="1:8" x14ac:dyDescent="0.15">
      <c r="B66" s="13" t="s">
        <v>92</v>
      </c>
      <c r="C66" s="14" t="s">
        <v>93</v>
      </c>
      <c r="D66" s="13" t="s">
        <v>16</v>
      </c>
      <c r="E66" s="28"/>
      <c r="F66" s="15" t="s">
        <v>16</v>
      </c>
      <c r="G66" s="15" t="s">
        <v>16</v>
      </c>
      <c r="H66" s="12">
        <v>105481000</v>
      </c>
    </row>
    <row r="67" spans="1:8" x14ac:dyDescent="0.15">
      <c r="B67" s="13" t="s">
        <v>94</v>
      </c>
      <c r="C67" s="14" t="s">
        <v>21</v>
      </c>
      <c r="D67" s="13" t="s">
        <v>16</v>
      </c>
      <c r="E67" s="29"/>
      <c r="F67" s="15" t="s">
        <v>16</v>
      </c>
      <c r="G67" s="15" t="s">
        <v>16</v>
      </c>
      <c r="H67" s="12">
        <v>1643930</v>
      </c>
    </row>
    <row r="68" spans="1:8" ht="14.1" customHeight="1" x14ac:dyDescent="0.15">
      <c r="B68" s="16" t="s">
        <v>95</v>
      </c>
      <c r="C68" s="17"/>
      <c r="D68" s="17"/>
      <c r="E68" s="17"/>
      <c r="F68" s="17"/>
      <c r="G68" s="17"/>
      <c r="H68" s="18">
        <v>107124930</v>
      </c>
    </row>
    <row r="69" spans="1:8" ht="14.1" customHeight="1" x14ac:dyDescent="0.15">
      <c r="B69" s="16" t="s">
        <v>96</v>
      </c>
      <c r="C69" s="17"/>
      <c r="D69" s="17"/>
      <c r="E69" s="17"/>
      <c r="F69" s="17"/>
      <c r="G69" s="17"/>
      <c r="H69" s="18">
        <f>H64+H68</f>
        <v>124566513</v>
      </c>
    </row>
    <row r="70" spans="1:8" ht="14.1" customHeight="1" x14ac:dyDescent="0.15">
      <c r="A70" s="19"/>
      <c r="B70" s="16" t="s">
        <v>97</v>
      </c>
      <c r="C70" s="17"/>
      <c r="D70" s="17"/>
      <c r="E70" s="17"/>
      <c r="F70" s="17"/>
      <c r="G70" s="17"/>
      <c r="H70" s="18">
        <f>H57-H69</f>
        <v>222326929</v>
      </c>
    </row>
    <row r="76" spans="1:8" x14ac:dyDescent="0.15">
      <c r="A76" s="30"/>
    </row>
    <row r="77" spans="1:8" x14ac:dyDescent="0.15">
      <c r="A77" s="31"/>
    </row>
    <row r="78" spans="1:8" x14ac:dyDescent="0.15">
      <c r="A78" s="30">
        <v>32</v>
      </c>
    </row>
    <row r="79" spans="1:8" x14ac:dyDescent="0.15">
      <c r="A79" s="31"/>
    </row>
  </sheetData>
  <mergeCells count="31">
    <mergeCell ref="A78:A79"/>
    <mergeCell ref="B65:H65"/>
    <mergeCell ref="E66:E67"/>
    <mergeCell ref="B68:G68"/>
    <mergeCell ref="B69:G69"/>
    <mergeCell ref="B70:G70"/>
    <mergeCell ref="A76:A77"/>
    <mergeCell ref="B56:G56"/>
    <mergeCell ref="B57:G57"/>
    <mergeCell ref="B58:H58"/>
    <mergeCell ref="B59:H59"/>
    <mergeCell ref="E61:E63"/>
    <mergeCell ref="B64:G64"/>
    <mergeCell ref="B34:H34"/>
    <mergeCell ref="C37:G37"/>
    <mergeCell ref="C41:G41"/>
    <mergeCell ref="C46:G46"/>
    <mergeCell ref="C51:G51"/>
    <mergeCell ref="B55:G55"/>
    <mergeCell ref="B20:H20"/>
    <mergeCell ref="B21:H21"/>
    <mergeCell ref="A26:A27"/>
    <mergeCell ref="C26:G26"/>
    <mergeCell ref="C32:G32"/>
    <mergeCell ref="B33:G33"/>
    <mergeCell ref="B4:H4"/>
    <mergeCell ref="B5:H5"/>
    <mergeCell ref="B8:H8"/>
    <mergeCell ref="B9:H9"/>
    <mergeCell ref="C12:G12"/>
    <mergeCell ref="B19:G19"/>
  </mergeCells>
  <phoneticPr fontId="3"/>
  <pageMargins left="0.39370078740157483" right="0.39370078740157483" top="0.39370078740157483" bottom="0.78740157480314965" header="0" footer="0"/>
  <pageSetup paperSize="9" scale="8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財産目録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raimu</dc:creator>
  <cp:lastModifiedBy>raimu</cp:lastModifiedBy>
  <dcterms:created xsi:type="dcterms:W3CDTF">2022-06-28T07:15:00Z</dcterms:created>
  <dcterms:modified xsi:type="dcterms:W3CDTF">2022-06-28T07:15:41Z</dcterms:modified>
</cp:coreProperties>
</file>