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raimu\Documents\法人来夢\来夢事務\関係機関\日本財団\2021(R3)\"/>
    </mc:Choice>
  </mc:AlternateContent>
  <xr:revisionPtr revIDLastSave="0" documentId="8_{AC77C061-D767-41AE-AD3E-45D3AFBB61D5}" xr6:coauthVersionLast="47" xr6:coauthVersionMax="47" xr10:uidLastSave="{00000000-0000-0000-0000-000000000000}"/>
  <bookViews>
    <workbookView xWindow="-120" yWindow="-120" windowWidth="20730" windowHeight="11160" xr2:uid="{20FBABF1-56FA-47ED-BFC1-4B625B932DF9}"/>
  </bookViews>
  <sheets>
    <sheet name="財産目録"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64" i="1" l="1"/>
  <c r="H69" i="1" s="1"/>
  <c r="H56" i="1"/>
  <c r="H57" i="1" s="1"/>
  <c r="H70" i="1" s="1"/>
  <c r="H52" i="1"/>
  <c r="H50" i="1"/>
  <c r="H49" i="1"/>
  <c r="H48" i="1"/>
  <c r="H47" i="1"/>
  <c r="H51" i="1" s="1"/>
  <c r="H45" i="1"/>
  <c r="H46" i="1" s="1"/>
  <c r="H44" i="1"/>
  <c r="H43" i="1"/>
  <c r="H42" i="1"/>
  <c r="H40" i="1"/>
  <c r="H39" i="1"/>
  <c r="H38" i="1"/>
  <c r="H41" i="1" s="1"/>
  <c r="H37" i="1"/>
  <c r="H36" i="1"/>
  <c r="H35" i="1"/>
  <c r="H30" i="1"/>
  <c r="H29" i="1"/>
  <c r="H28" i="1"/>
  <c r="H27" i="1"/>
  <c r="H32" i="1" s="1"/>
  <c r="H26" i="1"/>
  <c r="H19" i="1"/>
</calcChain>
</file>

<file path=xl/sharedStrings.xml><?xml version="1.0" encoding="utf-8"?>
<sst xmlns="http://schemas.openxmlformats.org/spreadsheetml/2006/main" count="185" uniqueCount="98">
  <si>
    <t>別紙４</t>
  </si>
  <si>
    <t>財　産　目　録</t>
  </si>
  <si>
    <t>令和  4年  3月 31日 現在</t>
  </si>
  <si>
    <t>（単位：円）</t>
  </si>
  <si>
    <t>貸借対照表科目</t>
  </si>
  <si>
    <t>場所・物量等</t>
  </si>
  <si>
    <t>取得年度</t>
  </si>
  <si>
    <t>使用目的等</t>
  </si>
  <si>
    <t>取得価額</t>
  </si>
  <si>
    <t>減価償却累計額</t>
  </si>
  <si>
    <t>貸借対照表価額</t>
  </si>
  <si>
    <t>Ⅰ 資産の部</t>
  </si>
  <si>
    <t xml:space="preserve"> １ 流動資産</t>
  </si>
  <si>
    <t xml:space="preserve">   現金預金</t>
  </si>
  <si>
    <t xml:space="preserve">     普通預金</t>
  </si>
  <si>
    <t>蒲郡信用金庫　橋良支店</t>
    <rPh sb="0" eb="2">
      <t>ガマゴオリ</t>
    </rPh>
    <rPh sb="2" eb="4">
      <t>シンヨウ</t>
    </rPh>
    <rPh sb="4" eb="6">
      <t>キンコ</t>
    </rPh>
    <rPh sb="7" eb="8">
      <t>ハシ</t>
    </rPh>
    <rPh sb="8" eb="9">
      <t>リョウ</t>
    </rPh>
    <rPh sb="9" eb="11">
      <t>シテン</t>
    </rPh>
    <phoneticPr fontId="5"/>
  </si>
  <si>
    <t>―</t>
  </si>
  <si>
    <t>運転資金として</t>
    <rPh sb="0" eb="2">
      <t>ウンテン</t>
    </rPh>
    <rPh sb="2" eb="4">
      <t>シキン</t>
    </rPh>
    <phoneticPr fontId="5"/>
  </si>
  <si>
    <t>小計</t>
  </si>
  <si>
    <t xml:space="preserve">   有価証券</t>
  </si>
  <si>
    <t>蒲郡信用金庫　出資金</t>
    <rPh sb="0" eb="2">
      <t>ガマゴオリ</t>
    </rPh>
    <rPh sb="2" eb="4">
      <t>シンヨウ</t>
    </rPh>
    <rPh sb="4" eb="6">
      <t>キンコ</t>
    </rPh>
    <rPh sb="7" eb="10">
      <t>シュッシキン</t>
    </rPh>
    <phoneticPr fontId="5"/>
  </si>
  <si>
    <t/>
  </si>
  <si>
    <t xml:space="preserve">   事業未収金</t>
  </si>
  <si>
    <t>愛知県国民健康保険団体連合会　他</t>
    <rPh sb="0" eb="3">
      <t>アイチケン</t>
    </rPh>
    <rPh sb="3" eb="5">
      <t>コクミン</t>
    </rPh>
    <rPh sb="5" eb="7">
      <t>ケンコウ</t>
    </rPh>
    <rPh sb="7" eb="9">
      <t>ホケン</t>
    </rPh>
    <rPh sb="9" eb="11">
      <t>ダンタイ</t>
    </rPh>
    <rPh sb="11" eb="14">
      <t>レンゴウカイ</t>
    </rPh>
    <rPh sb="15" eb="16">
      <t>ホカ</t>
    </rPh>
    <phoneticPr fontId="5"/>
  </si>
  <si>
    <t>2.3月分介護給付費等</t>
    <rPh sb="3" eb="5">
      <t>ガツブン</t>
    </rPh>
    <rPh sb="5" eb="7">
      <t>カイゴ</t>
    </rPh>
    <rPh sb="7" eb="9">
      <t>キュウフ</t>
    </rPh>
    <rPh sb="9" eb="10">
      <t>ヒ</t>
    </rPh>
    <rPh sb="10" eb="11">
      <t>トウ</t>
    </rPh>
    <phoneticPr fontId="5"/>
  </si>
  <si>
    <t xml:space="preserve">   貯蔵品</t>
  </si>
  <si>
    <t>商品券</t>
    <rPh sb="0" eb="3">
      <t>ショウヒンケン</t>
    </rPh>
    <phoneticPr fontId="5"/>
  </si>
  <si>
    <t xml:space="preserve">   立替金</t>
  </si>
  <si>
    <t>労働保険　他</t>
    <rPh sb="0" eb="2">
      <t>ロウドウ</t>
    </rPh>
    <rPh sb="2" eb="4">
      <t>ホケン</t>
    </rPh>
    <rPh sb="5" eb="6">
      <t>ホカ</t>
    </rPh>
    <phoneticPr fontId="5"/>
  </si>
  <si>
    <t xml:space="preserve">   前払費用</t>
  </si>
  <si>
    <t>4月分賃料</t>
    <rPh sb="1" eb="2">
      <t>ガツ</t>
    </rPh>
    <rPh sb="2" eb="3">
      <t>ブン</t>
    </rPh>
    <rPh sb="3" eb="5">
      <t>チンリョウ</t>
    </rPh>
    <phoneticPr fontId="5"/>
  </si>
  <si>
    <t xml:space="preserve">   仮払金</t>
  </si>
  <si>
    <t>来夢の家　グループホーム仮払い</t>
    <rPh sb="0" eb="2">
      <t>ライム</t>
    </rPh>
    <rPh sb="3" eb="4">
      <t>イエ</t>
    </rPh>
    <rPh sb="12" eb="14">
      <t>カリバラ</t>
    </rPh>
    <phoneticPr fontId="5"/>
  </si>
  <si>
    <t>流動資産合計</t>
  </si>
  <si>
    <t xml:space="preserve"> ２ 固定資産</t>
  </si>
  <si>
    <t xml:space="preserve"> (１) 基本財産</t>
  </si>
  <si>
    <t xml:space="preserve">   土地</t>
  </si>
  <si>
    <t>(よつば工房)豊橋市柱二番町86番</t>
    <rPh sb="4" eb="6">
      <t>コウボウ</t>
    </rPh>
    <rPh sb="7" eb="10">
      <t>トヨハシシ</t>
    </rPh>
    <rPh sb="10" eb="11">
      <t>ハシラ</t>
    </rPh>
    <rPh sb="11" eb="13">
      <t>ニバン</t>
    </rPh>
    <rPh sb="13" eb="14">
      <t>マチ</t>
    </rPh>
    <rPh sb="16" eb="17">
      <t>バン</t>
    </rPh>
    <phoneticPr fontId="5"/>
  </si>
  <si>
    <t>(つばさ工房)豊橋市王ヶ崎町字北欠下22番</t>
    <rPh sb="4" eb="6">
      <t>コウボウ</t>
    </rPh>
    <rPh sb="7" eb="10">
      <t>トヨハシシ</t>
    </rPh>
    <rPh sb="10" eb="11">
      <t>オウ</t>
    </rPh>
    <rPh sb="12" eb="13">
      <t>サキ</t>
    </rPh>
    <rPh sb="13" eb="14">
      <t>マチ</t>
    </rPh>
    <rPh sb="14" eb="15">
      <t>アザ</t>
    </rPh>
    <rPh sb="15" eb="16">
      <t>キタ</t>
    </rPh>
    <rPh sb="16" eb="17">
      <t>ケツ</t>
    </rPh>
    <rPh sb="17" eb="18">
      <t>シタ</t>
    </rPh>
    <rPh sb="20" eb="21">
      <t>バン</t>
    </rPh>
    <phoneticPr fontId="5"/>
  </si>
  <si>
    <t>(実結の森)豊橋市西幸町字浜池14番2、15番2、17番11</t>
    <rPh sb="1" eb="3">
      <t>ミユイ</t>
    </rPh>
    <rPh sb="4" eb="5">
      <t>モリ</t>
    </rPh>
    <rPh sb="6" eb="9">
      <t>トヨハシシ</t>
    </rPh>
    <rPh sb="9" eb="12">
      <t>ニシミユキチョウ</t>
    </rPh>
    <rPh sb="12" eb="13">
      <t>アザ</t>
    </rPh>
    <rPh sb="13" eb="15">
      <t>ハマイケ</t>
    </rPh>
    <rPh sb="17" eb="18">
      <t>バン</t>
    </rPh>
    <rPh sb="22" eb="23">
      <t>バン</t>
    </rPh>
    <rPh sb="27" eb="28">
      <t>バン</t>
    </rPh>
    <phoneticPr fontId="5"/>
  </si>
  <si>
    <t>(第２来夢の家)豊橋市西幸町字浜池168番</t>
    <rPh sb="1" eb="2">
      <t>ダイ</t>
    </rPh>
    <rPh sb="3" eb="5">
      <t>ライム</t>
    </rPh>
    <rPh sb="6" eb="7">
      <t>イエ</t>
    </rPh>
    <rPh sb="8" eb="11">
      <t>トヨハシシ</t>
    </rPh>
    <rPh sb="11" eb="14">
      <t>ニシミユキチョウ</t>
    </rPh>
    <rPh sb="14" eb="15">
      <t>アザ</t>
    </rPh>
    <rPh sb="15" eb="17">
      <t>ハマイケ</t>
    </rPh>
    <rPh sb="20" eb="21">
      <t>バン</t>
    </rPh>
    <phoneticPr fontId="5"/>
  </si>
  <si>
    <t xml:space="preserve">   建物</t>
  </si>
  <si>
    <t>2009年度</t>
    <rPh sb="4" eb="6">
      <t>ネンド</t>
    </rPh>
    <phoneticPr fontId="5"/>
  </si>
  <si>
    <t>第2種社会福祉事業である生活介護事業所で使用している。</t>
    <rPh sb="0" eb="1">
      <t>ダイ</t>
    </rPh>
    <rPh sb="2" eb="3">
      <t>シュ</t>
    </rPh>
    <rPh sb="3" eb="5">
      <t>シャカイ</t>
    </rPh>
    <rPh sb="5" eb="7">
      <t>フクシ</t>
    </rPh>
    <rPh sb="7" eb="9">
      <t>ジギョウ</t>
    </rPh>
    <rPh sb="12" eb="14">
      <t>セイカツ</t>
    </rPh>
    <rPh sb="14" eb="16">
      <t>カイゴ</t>
    </rPh>
    <rPh sb="16" eb="19">
      <t>ジギョウショ</t>
    </rPh>
    <rPh sb="20" eb="22">
      <t>シヨウ</t>
    </rPh>
    <phoneticPr fontId="5"/>
  </si>
  <si>
    <t>2018年度</t>
    <rPh sb="4" eb="6">
      <t>ネンド</t>
    </rPh>
    <phoneticPr fontId="5"/>
  </si>
  <si>
    <t>(実結の森)豊橋市西幸町字浜池15番地2、17番地11</t>
    <rPh sb="1" eb="2">
      <t>ミ</t>
    </rPh>
    <rPh sb="2" eb="3">
      <t>ユイ</t>
    </rPh>
    <rPh sb="4" eb="5">
      <t>モリ</t>
    </rPh>
    <rPh sb="6" eb="9">
      <t>トヨハシシ</t>
    </rPh>
    <rPh sb="9" eb="12">
      <t>ニシミユキチョウ</t>
    </rPh>
    <rPh sb="12" eb="13">
      <t>アザ</t>
    </rPh>
    <rPh sb="13" eb="15">
      <t>ハマイケ</t>
    </rPh>
    <rPh sb="17" eb="19">
      <t>バンチ</t>
    </rPh>
    <rPh sb="23" eb="25">
      <t>バンチ</t>
    </rPh>
    <phoneticPr fontId="5"/>
  </si>
  <si>
    <t>2015年度</t>
    <rPh sb="4" eb="6">
      <t>ネンド</t>
    </rPh>
    <phoneticPr fontId="5"/>
  </si>
  <si>
    <t>(来夢の家)豊橋市柱二番町77番地1</t>
    <rPh sb="1" eb="3">
      <t>ライム</t>
    </rPh>
    <rPh sb="4" eb="5">
      <t>イエ</t>
    </rPh>
    <rPh sb="6" eb="9">
      <t>トヨハシシ</t>
    </rPh>
    <rPh sb="9" eb="13">
      <t>ハシラニバンチョウ</t>
    </rPh>
    <rPh sb="15" eb="17">
      <t>バンチ</t>
    </rPh>
    <phoneticPr fontId="5"/>
  </si>
  <si>
    <t>第2種社会福祉事業である共同生活援助事業所で使用している。</t>
    <rPh sb="0" eb="1">
      <t>ダイ</t>
    </rPh>
    <rPh sb="2" eb="3">
      <t>シュ</t>
    </rPh>
    <rPh sb="3" eb="5">
      <t>シャカイ</t>
    </rPh>
    <rPh sb="5" eb="7">
      <t>フクシ</t>
    </rPh>
    <rPh sb="7" eb="9">
      <t>ジギョウ</t>
    </rPh>
    <rPh sb="12" eb="14">
      <t>キョウドウ</t>
    </rPh>
    <rPh sb="14" eb="16">
      <t>セイカツ</t>
    </rPh>
    <rPh sb="16" eb="18">
      <t>エンジョ</t>
    </rPh>
    <rPh sb="18" eb="21">
      <t>ジギョウショ</t>
    </rPh>
    <rPh sb="22" eb="24">
      <t>シヨウ</t>
    </rPh>
    <phoneticPr fontId="5"/>
  </si>
  <si>
    <t>2013年度</t>
    <rPh sb="4" eb="6">
      <t>ネンド</t>
    </rPh>
    <phoneticPr fontId="5"/>
  </si>
  <si>
    <t>基本財産合計</t>
  </si>
  <si>
    <t xml:space="preserve"> (２) その他の固定資産</t>
  </si>
  <si>
    <t xml:space="preserve">   建物附属設備</t>
    <rPh sb="5" eb="7">
      <t>フゾク</t>
    </rPh>
    <rPh sb="7" eb="9">
      <t>セツビ</t>
    </rPh>
    <phoneticPr fontId="5"/>
  </si>
  <si>
    <t>(実結の森)</t>
    <rPh sb="1" eb="3">
      <t>ミユイ</t>
    </rPh>
    <rPh sb="4" eb="5">
      <t>モリ</t>
    </rPh>
    <phoneticPr fontId="5"/>
  </si>
  <si>
    <t>(来夢の家)消防設備　他</t>
    <rPh sb="1" eb="3">
      <t>ライム</t>
    </rPh>
    <rPh sb="4" eb="5">
      <t>イエ</t>
    </rPh>
    <rPh sb="6" eb="8">
      <t>ショウボウ</t>
    </rPh>
    <rPh sb="8" eb="10">
      <t>セツビ</t>
    </rPh>
    <rPh sb="11" eb="12">
      <t>ホカ</t>
    </rPh>
    <phoneticPr fontId="5"/>
  </si>
  <si>
    <t xml:space="preserve">   構築物</t>
  </si>
  <si>
    <t>(よつば工房)隣地境界線ﾌﾞﾛｯｸ設置</t>
    <rPh sb="4" eb="6">
      <t>コウボウ</t>
    </rPh>
    <rPh sb="7" eb="9">
      <t>リンチ</t>
    </rPh>
    <rPh sb="9" eb="12">
      <t>キョウカイセン</t>
    </rPh>
    <rPh sb="17" eb="19">
      <t>セッチ</t>
    </rPh>
    <phoneticPr fontId="5"/>
  </si>
  <si>
    <t>(実結の森)外構工事　他</t>
    <rPh sb="1" eb="2">
      <t>ミ</t>
    </rPh>
    <rPh sb="2" eb="3">
      <t>ユイ</t>
    </rPh>
    <rPh sb="4" eb="5">
      <t>モリ</t>
    </rPh>
    <rPh sb="6" eb="8">
      <t>ガイコウ</t>
    </rPh>
    <rPh sb="8" eb="10">
      <t>コウジ</t>
    </rPh>
    <rPh sb="11" eb="12">
      <t>ホカ</t>
    </rPh>
    <phoneticPr fontId="5"/>
  </si>
  <si>
    <t>(来夢の家)外構工事等</t>
    <rPh sb="1" eb="3">
      <t>ライム</t>
    </rPh>
    <rPh sb="4" eb="5">
      <t>イエ</t>
    </rPh>
    <rPh sb="6" eb="8">
      <t>ガイコウ</t>
    </rPh>
    <rPh sb="8" eb="10">
      <t>コウジ</t>
    </rPh>
    <rPh sb="10" eb="11">
      <t>トウ</t>
    </rPh>
    <phoneticPr fontId="5"/>
  </si>
  <si>
    <t xml:space="preserve">   車輌運搬具</t>
  </si>
  <si>
    <t>(よつば工房)ホンダN-BOX　他2台</t>
    <rPh sb="4" eb="6">
      <t>コウボウ</t>
    </rPh>
    <rPh sb="16" eb="17">
      <t>ホカ</t>
    </rPh>
    <rPh sb="18" eb="19">
      <t>ダイ</t>
    </rPh>
    <phoneticPr fontId="5"/>
  </si>
  <si>
    <t>利用者送迎用</t>
    <rPh sb="0" eb="3">
      <t>リヨウシャ</t>
    </rPh>
    <rPh sb="3" eb="6">
      <t>ソウゲイヨウ</t>
    </rPh>
    <phoneticPr fontId="5"/>
  </si>
  <si>
    <t>(つばさ工房)日産セレナ　他3台</t>
    <rPh sb="4" eb="6">
      <t>コウボウ</t>
    </rPh>
    <rPh sb="7" eb="9">
      <t>ニッサン</t>
    </rPh>
    <rPh sb="13" eb="14">
      <t>ホカ</t>
    </rPh>
    <rPh sb="15" eb="16">
      <t>ダイ</t>
    </rPh>
    <phoneticPr fontId="5"/>
  </si>
  <si>
    <t>(実結の森)ホンダN-BOX　他3台</t>
    <rPh sb="1" eb="3">
      <t>ミユイ</t>
    </rPh>
    <rPh sb="4" eb="5">
      <t>モリ</t>
    </rPh>
    <rPh sb="15" eb="16">
      <t>ホカ</t>
    </rPh>
    <rPh sb="17" eb="18">
      <t>ダイ</t>
    </rPh>
    <phoneticPr fontId="5"/>
  </si>
  <si>
    <t>(来夢の家)ダイハツタント</t>
    <rPh sb="1" eb="3">
      <t>ライム</t>
    </rPh>
    <rPh sb="4" eb="5">
      <t>イエ</t>
    </rPh>
    <phoneticPr fontId="5"/>
  </si>
  <si>
    <t xml:space="preserve">   器具及び備品</t>
  </si>
  <si>
    <t>(よつば工房)エアコン　他</t>
    <rPh sb="4" eb="6">
      <t>コウボウ</t>
    </rPh>
    <rPh sb="12" eb="13">
      <t>ホカ</t>
    </rPh>
    <phoneticPr fontId="5"/>
  </si>
  <si>
    <t>(つばさ工房)空気清浄機　他</t>
    <rPh sb="4" eb="6">
      <t>コウボウ</t>
    </rPh>
    <rPh sb="7" eb="9">
      <t>クウキ</t>
    </rPh>
    <rPh sb="9" eb="12">
      <t>セイジョウキ</t>
    </rPh>
    <rPh sb="13" eb="14">
      <t>ホカ</t>
    </rPh>
    <phoneticPr fontId="5"/>
  </si>
  <si>
    <t>(実結の森)エアコン　他</t>
    <rPh sb="1" eb="3">
      <t>ミユイ</t>
    </rPh>
    <rPh sb="4" eb="5">
      <t>モリ</t>
    </rPh>
    <rPh sb="11" eb="12">
      <t>ホカ</t>
    </rPh>
    <phoneticPr fontId="5"/>
  </si>
  <si>
    <t>(来夢の家)浴室介護リフト　他</t>
    <rPh sb="1" eb="3">
      <t>ライム</t>
    </rPh>
    <rPh sb="4" eb="5">
      <t>イエ</t>
    </rPh>
    <rPh sb="6" eb="8">
      <t>ヨクシツ</t>
    </rPh>
    <rPh sb="8" eb="10">
      <t>カイゴ</t>
    </rPh>
    <rPh sb="14" eb="15">
      <t>ホカ</t>
    </rPh>
    <phoneticPr fontId="5"/>
  </si>
  <si>
    <t xml:space="preserve">   ソフトウェア</t>
  </si>
  <si>
    <t>(本部)会計ソフト初期設定費用</t>
    <rPh sb="1" eb="3">
      <t>ホンブ</t>
    </rPh>
    <rPh sb="4" eb="6">
      <t>カイケイ</t>
    </rPh>
    <rPh sb="9" eb="11">
      <t>ショキ</t>
    </rPh>
    <rPh sb="11" eb="13">
      <t>セッテイ</t>
    </rPh>
    <rPh sb="13" eb="15">
      <t>ヒヨウ</t>
    </rPh>
    <phoneticPr fontId="5"/>
  </si>
  <si>
    <t>第2種社会福祉事業である生活介護及び共同生活援助事業所で使用している。</t>
    <rPh sb="0" eb="1">
      <t>ダイ</t>
    </rPh>
    <rPh sb="2" eb="3">
      <t>シュ</t>
    </rPh>
    <rPh sb="3" eb="5">
      <t>シャカイ</t>
    </rPh>
    <rPh sb="5" eb="7">
      <t>フクシ</t>
    </rPh>
    <rPh sb="7" eb="9">
      <t>ジギョウ</t>
    </rPh>
    <rPh sb="12" eb="14">
      <t>セイカツ</t>
    </rPh>
    <rPh sb="14" eb="16">
      <t>カイゴ</t>
    </rPh>
    <rPh sb="16" eb="17">
      <t>オヨ</t>
    </rPh>
    <rPh sb="18" eb="20">
      <t>キョウドウ</t>
    </rPh>
    <rPh sb="20" eb="22">
      <t>セイカツ</t>
    </rPh>
    <rPh sb="22" eb="24">
      <t>エンジョ</t>
    </rPh>
    <rPh sb="24" eb="27">
      <t>ジギョウショ</t>
    </rPh>
    <rPh sb="28" eb="30">
      <t>シヨウ</t>
    </rPh>
    <phoneticPr fontId="5"/>
  </si>
  <si>
    <t xml:space="preserve">   退職給付引当資産</t>
  </si>
  <si>
    <t>将来における退職金支給のために積み立てている預金</t>
    <rPh sb="0" eb="2">
      <t>ショウライ</t>
    </rPh>
    <rPh sb="6" eb="9">
      <t>タイショクキン</t>
    </rPh>
    <rPh sb="9" eb="11">
      <t>シキュウ</t>
    </rPh>
    <rPh sb="15" eb="16">
      <t>ツ</t>
    </rPh>
    <rPh sb="17" eb="18">
      <t>タ</t>
    </rPh>
    <rPh sb="22" eb="24">
      <t>ヨキン</t>
    </rPh>
    <phoneticPr fontId="5"/>
  </si>
  <si>
    <t xml:space="preserve">   長期前払費用</t>
  </si>
  <si>
    <t>車両リサイクル預託金</t>
    <rPh sb="0" eb="2">
      <t>シャリョウ</t>
    </rPh>
    <rPh sb="7" eb="10">
      <t>ヨタクキン</t>
    </rPh>
    <phoneticPr fontId="5"/>
  </si>
  <si>
    <t>リサイクル料</t>
    <rPh sb="5" eb="6">
      <t>リョウ</t>
    </rPh>
    <phoneticPr fontId="5"/>
  </si>
  <si>
    <t>その他の固定資産合計</t>
  </si>
  <si>
    <t>固定資産合計</t>
  </si>
  <si>
    <t>資産合計</t>
  </si>
  <si>
    <t>Ⅱ 負債の部</t>
  </si>
  <si>
    <t xml:space="preserve"> １ 流動負債</t>
  </si>
  <si>
    <t xml:space="preserve">   事業未払金</t>
  </si>
  <si>
    <t>社会保険料事業主負担分　他</t>
    <rPh sb="0" eb="2">
      <t>シャカイ</t>
    </rPh>
    <rPh sb="2" eb="5">
      <t>ホケンリョウ</t>
    </rPh>
    <rPh sb="5" eb="8">
      <t>ジギョウヌシ</t>
    </rPh>
    <rPh sb="8" eb="10">
      <t>フタン</t>
    </rPh>
    <rPh sb="10" eb="11">
      <t>ブン</t>
    </rPh>
    <rPh sb="12" eb="13">
      <t>ホカ</t>
    </rPh>
    <phoneticPr fontId="5"/>
  </si>
  <si>
    <t xml:space="preserve">   預り金</t>
  </si>
  <si>
    <t>(来夢の家)利用者日用品預り金</t>
    <rPh sb="1" eb="3">
      <t>ライム</t>
    </rPh>
    <rPh sb="4" eb="5">
      <t>イエ</t>
    </rPh>
    <rPh sb="6" eb="9">
      <t>リヨウシャ</t>
    </rPh>
    <rPh sb="9" eb="12">
      <t>ニチヨウヒン</t>
    </rPh>
    <rPh sb="12" eb="13">
      <t>アズカ</t>
    </rPh>
    <rPh sb="14" eb="15">
      <t>キン</t>
    </rPh>
    <phoneticPr fontId="5"/>
  </si>
  <si>
    <t xml:space="preserve">   職員預り金</t>
  </si>
  <si>
    <t>賞与分社会保険料</t>
    <rPh sb="0" eb="2">
      <t>ショウヨ</t>
    </rPh>
    <rPh sb="2" eb="3">
      <t>ブン</t>
    </rPh>
    <rPh sb="3" eb="5">
      <t>シャカイ</t>
    </rPh>
    <rPh sb="5" eb="8">
      <t>ホケンリョウ</t>
    </rPh>
    <phoneticPr fontId="5"/>
  </si>
  <si>
    <t xml:space="preserve">   賞与引当金</t>
  </si>
  <si>
    <t>流動負債合計</t>
  </si>
  <si>
    <t xml:space="preserve"> ２ 固定負債</t>
  </si>
  <si>
    <t xml:space="preserve">   設備資金借入金</t>
  </si>
  <si>
    <t>蒲郡信用金庫　橋良支店</t>
    <rPh sb="0" eb="6">
      <t>ガマゴオリシンヨウキンコ</t>
    </rPh>
    <rPh sb="7" eb="8">
      <t>ハシ</t>
    </rPh>
    <rPh sb="8" eb="9">
      <t>リョウ</t>
    </rPh>
    <rPh sb="9" eb="11">
      <t>シテン</t>
    </rPh>
    <phoneticPr fontId="5"/>
  </si>
  <si>
    <t xml:space="preserve">   退職給付引当金</t>
  </si>
  <si>
    <t>固定負債合計</t>
  </si>
  <si>
    <t>負債合計</t>
  </si>
  <si>
    <t>差引純資産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</si>
</sst>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0"/>
  </numFmts>
  <fonts count="6" x14ac:knownFonts="1">
    <font>
      <sz val="11"/>
      <color theme="1"/>
      <name val="ＭＳ 明朝"/>
      <family val="2"/>
      <charset val="128"/>
    </font>
    <font>
      <sz val="11"/>
      <color theme="1"/>
      <name val="游ゴシック"/>
      <family val="2"/>
      <charset val="128"/>
      <scheme val="minor"/>
    </font>
    <font>
      <sz val="9"/>
      <color theme="1"/>
      <name val="ＭＳ 明朝"/>
      <family val="1"/>
      <charset val="128"/>
    </font>
    <font>
      <sz val="6"/>
      <name val="ＭＳ 明朝"/>
      <family val="2"/>
      <charset val="128"/>
    </font>
    <font>
      <u/>
      <sz val="12"/>
      <color theme="1"/>
      <name val="ＭＳ 明朝"/>
      <family val="1"/>
      <charset val="128"/>
    </font>
    <font>
      <sz val="6"/>
      <name val="游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right style="thin">
        <color auto="1"/>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0" fontId="1" fillId="0" borderId="0">
      <alignment vertical="center"/>
    </xf>
  </cellStyleXfs>
  <cellXfs count="32">
    <xf numFmtId="0" fontId="0" fillId="0" borderId="0" xfId="0">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horizontal="right" vertical="center"/>
    </xf>
    <xf numFmtId="0" fontId="4" fillId="0" borderId="0" xfId="1" applyFont="1" applyAlignment="1">
      <alignment horizontal="center" vertical="center"/>
    </xf>
    <xf numFmtId="0" fontId="1" fillId="0" borderId="0" xfId="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horizontal="left" vertical="center"/>
    </xf>
    <xf numFmtId="0" fontId="1" fillId="0" borderId="1" xfId="1" applyBorder="1">
      <alignment vertical="center"/>
    </xf>
    <xf numFmtId="0" fontId="2" fillId="0" borderId="2" xfId="1" applyFont="1" applyBorder="1" applyAlignment="1">
      <alignment horizontal="left" vertical="center"/>
    </xf>
    <xf numFmtId="176" fontId="2" fillId="0" borderId="2" xfId="1" applyNumberFormat="1" applyFont="1" applyBorder="1" applyAlignment="1">
      <alignment horizontal="right" vertical="center"/>
    </xf>
    <xf numFmtId="49" fontId="2" fillId="0" borderId="2" xfId="1" applyNumberFormat="1" applyFont="1" applyBorder="1" applyAlignment="1">
      <alignment horizontal="left" vertical="center"/>
    </xf>
    <xf numFmtId="49" fontId="2" fillId="0" borderId="2" xfId="1" applyNumberFormat="1" applyFont="1" applyBorder="1" applyAlignment="1">
      <alignment horizontal="left" vertical="center" wrapText="1"/>
    </xf>
    <xf numFmtId="176" fontId="2" fillId="0" borderId="2" xfId="1" applyNumberFormat="1" applyFont="1" applyBorder="1" applyAlignment="1">
      <alignment horizontal="left" vertical="center"/>
    </xf>
    <xf numFmtId="0" fontId="2" fillId="0" borderId="1" xfId="1" applyFont="1" applyBorder="1" applyAlignment="1">
      <alignment horizontal="center" vertical="center"/>
    </xf>
    <xf numFmtId="0" fontId="1" fillId="0" borderId="1" xfId="1" applyBorder="1" applyAlignment="1">
      <alignment horizontal="center" vertical="center"/>
    </xf>
    <xf numFmtId="176" fontId="2" fillId="0" borderId="1" xfId="1" applyNumberFormat="1" applyFont="1" applyBorder="1" applyAlignment="1">
      <alignment horizontal="right" vertical="center"/>
    </xf>
    <xf numFmtId="0" fontId="2" fillId="0" borderId="0" xfId="1" applyFont="1" applyAlignment="1">
      <alignment vertical="center" textRotation="180"/>
    </xf>
    <xf numFmtId="0" fontId="2" fillId="0" borderId="3" xfId="1" applyFont="1" applyBorder="1" applyAlignment="1">
      <alignment horizontal="left" vertical="center" textRotation="180"/>
    </xf>
    <xf numFmtId="0" fontId="0" fillId="0" borderId="3" xfId="0" applyBorder="1" applyAlignment="1">
      <alignment horizontal="left" vertical="center" textRotation="180"/>
    </xf>
    <xf numFmtId="49" fontId="2" fillId="0" borderId="2" xfId="1" applyNumberFormat="1" applyFont="1" applyBorder="1" applyAlignment="1">
      <alignment horizontal="left" vertical="center" shrinkToFit="1"/>
    </xf>
    <xf numFmtId="176" fontId="2" fillId="0" borderId="2" xfId="1" applyNumberFormat="1" applyFont="1" applyBorder="1">
      <alignment vertical="center"/>
    </xf>
    <xf numFmtId="0" fontId="2" fillId="0" borderId="4" xfId="1" applyFont="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2" fillId="0" borderId="4" xfId="1" applyFont="1" applyBorder="1" applyAlignment="1">
      <alignment horizontal="left" vertical="center"/>
    </xf>
    <xf numFmtId="0" fontId="1" fillId="0" borderId="5" xfId="1" applyBorder="1" applyAlignment="1">
      <alignment horizontal="left" vertical="center"/>
    </xf>
    <xf numFmtId="0" fontId="2" fillId="0" borderId="0" xfId="1" applyFont="1" applyAlignment="1">
      <alignment vertical="center" textRotation="180"/>
    </xf>
    <xf numFmtId="0" fontId="0" fillId="0" borderId="0" xfId="0">
      <alignment vertical="center"/>
    </xf>
  </cellXfs>
  <cellStyles count="2">
    <cellStyle name="標準" xfId="0" builtinId="0"/>
    <cellStyle name="標準 7" xfId="1" xr:uid="{552FB8DA-92D8-456F-9D28-692AE5B99A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362B0-EDA6-4794-A22B-8A7830AA38F1}">
  <sheetPr>
    <tabColor rgb="FF00FF00"/>
    <pageSetUpPr fitToPage="1"/>
  </sheetPr>
  <dimension ref="A3:H79"/>
  <sheetViews>
    <sheetView tabSelected="1" topLeftCell="A62" workbookViewId="0">
      <selection activeCell="B32" sqref="B32:G33"/>
    </sheetView>
  </sheetViews>
  <sheetFormatPr defaultColWidth="10" defaultRowHeight="11.25" x14ac:dyDescent="0.15"/>
  <cols>
    <col min="1" max="1" width="4.75" style="1" customWidth="1"/>
    <col min="2" max="2" width="36.25" style="2" customWidth="1"/>
    <col min="3" max="3" width="36.875" style="2" customWidth="1"/>
    <col min="4" max="4" width="8.5" style="2" customWidth="1"/>
    <col min="5" max="5" width="30.625" style="2" customWidth="1"/>
    <col min="6" max="8" width="17.375" style="3" customWidth="1"/>
    <col min="9" max="16384" width="10" style="1"/>
  </cols>
  <sheetData>
    <row r="3" spans="2:8" x14ac:dyDescent="0.15">
      <c r="H3" s="3" t="s">
        <v>0</v>
      </c>
    </row>
    <row r="4" spans="2:8" ht="23.1" customHeight="1" x14ac:dyDescent="0.15">
      <c r="B4" s="4" t="s">
        <v>1</v>
      </c>
      <c r="C4" s="5"/>
      <c r="D4" s="5"/>
      <c r="E4" s="5"/>
      <c r="F4" s="5"/>
      <c r="G4" s="5"/>
      <c r="H4" s="5"/>
    </row>
    <row r="5" spans="2:8" ht="18.75" x14ac:dyDescent="0.15">
      <c r="B5" s="6" t="s">
        <v>2</v>
      </c>
      <c r="C5" s="5"/>
      <c r="D5" s="5"/>
      <c r="E5" s="5"/>
      <c r="F5" s="5"/>
      <c r="G5" s="5"/>
      <c r="H5" s="5"/>
    </row>
    <row r="6" spans="2:8" x14ac:dyDescent="0.15">
      <c r="H6" s="3" t="s">
        <v>3</v>
      </c>
    </row>
    <row r="7" spans="2:8" s="7" customFormat="1" ht="23.1" customHeight="1" x14ac:dyDescent="0.15">
      <c r="B7" s="8" t="s">
        <v>4</v>
      </c>
      <c r="C7" s="8" t="s">
        <v>5</v>
      </c>
      <c r="D7" s="8" t="s">
        <v>6</v>
      </c>
      <c r="E7" s="8" t="s">
        <v>7</v>
      </c>
      <c r="F7" s="8" t="s">
        <v>8</v>
      </c>
      <c r="G7" s="8" t="s">
        <v>9</v>
      </c>
      <c r="H7" s="8" t="s">
        <v>10</v>
      </c>
    </row>
    <row r="8" spans="2:8" ht="14.1" customHeight="1" x14ac:dyDescent="0.15">
      <c r="B8" s="9" t="s">
        <v>11</v>
      </c>
      <c r="C8" s="10"/>
      <c r="D8" s="10"/>
      <c r="E8" s="10"/>
      <c r="F8" s="10"/>
      <c r="G8" s="10"/>
      <c r="H8" s="10"/>
    </row>
    <row r="9" spans="2:8" ht="14.1" customHeight="1" x14ac:dyDescent="0.15">
      <c r="B9" s="9" t="s">
        <v>12</v>
      </c>
      <c r="C9" s="10"/>
      <c r="D9" s="10"/>
      <c r="E9" s="10"/>
      <c r="F9" s="10"/>
      <c r="G9" s="10"/>
      <c r="H9" s="10"/>
    </row>
    <row r="10" spans="2:8" x14ac:dyDescent="0.15">
      <c r="B10" s="11" t="s">
        <v>13</v>
      </c>
      <c r="C10" s="11"/>
      <c r="D10" s="11"/>
      <c r="E10" s="11"/>
      <c r="F10" s="12"/>
      <c r="G10" s="12"/>
      <c r="H10" s="12"/>
    </row>
    <row r="11" spans="2:8" x14ac:dyDescent="0.15">
      <c r="B11" s="13" t="s">
        <v>14</v>
      </c>
      <c r="C11" s="14" t="s">
        <v>15</v>
      </c>
      <c r="D11" s="13" t="s">
        <v>16</v>
      </c>
      <c r="E11" s="14" t="s">
        <v>17</v>
      </c>
      <c r="F11" s="15" t="s">
        <v>16</v>
      </c>
      <c r="G11" s="15" t="s">
        <v>16</v>
      </c>
      <c r="H11" s="12">
        <v>72710814</v>
      </c>
    </row>
    <row r="12" spans="2:8" ht="14.1" customHeight="1" x14ac:dyDescent="0.15">
      <c r="B12" s="11"/>
      <c r="C12" s="16" t="s">
        <v>18</v>
      </c>
      <c r="D12" s="17"/>
      <c r="E12" s="17"/>
      <c r="F12" s="17"/>
      <c r="G12" s="17"/>
      <c r="H12" s="18">
        <v>72710814</v>
      </c>
    </row>
    <row r="13" spans="2:8" x14ac:dyDescent="0.15">
      <c r="B13" s="13" t="s">
        <v>19</v>
      </c>
      <c r="C13" s="14" t="s">
        <v>20</v>
      </c>
      <c r="D13" s="13" t="s">
        <v>16</v>
      </c>
      <c r="E13" s="14" t="s">
        <v>21</v>
      </c>
      <c r="F13" s="15" t="s">
        <v>16</v>
      </c>
      <c r="G13" s="15" t="s">
        <v>16</v>
      </c>
      <c r="H13" s="12">
        <v>10000</v>
      </c>
    </row>
    <row r="14" spans="2:8" x14ac:dyDescent="0.15">
      <c r="B14" s="13" t="s">
        <v>22</v>
      </c>
      <c r="C14" s="14" t="s">
        <v>23</v>
      </c>
      <c r="D14" s="13" t="s">
        <v>16</v>
      </c>
      <c r="E14" s="14" t="s">
        <v>24</v>
      </c>
      <c r="F14" s="15" t="s">
        <v>16</v>
      </c>
      <c r="G14" s="15" t="s">
        <v>16</v>
      </c>
      <c r="H14" s="12">
        <v>52730718</v>
      </c>
    </row>
    <row r="15" spans="2:8" x14ac:dyDescent="0.15">
      <c r="B15" s="13" t="s">
        <v>25</v>
      </c>
      <c r="C15" s="14" t="s">
        <v>26</v>
      </c>
      <c r="D15" s="13" t="s">
        <v>16</v>
      </c>
      <c r="E15" s="14" t="s">
        <v>21</v>
      </c>
      <c r="F15" s="15" t="s">
        <v>16</v>
      </c>
      <c r="G15" s="15" t="s">
        <v>16</v>
      </c>
      <c r="H15" s="12">
        <v>50000</v>
      </c>
    </row>
    <row r="16" spans="2:8" x14ac:dyDescent="0.15">
      <c r="B16" s="13" t="s">
        <v>27</v>
      </c>
      <c r="C16" s="14" t="s">
        <v>28</v>
      </c>
      <c r="D16" s="13" t="s">
        <v>16</v>
      </c>
      <c r="E16" s="14" t="s">
        <v>21</v>
      </c>
      <c r="F16" s="15" t="s">
        <v>16</v>
      </c>
      <c r="G16" s="15" t="s">
        <v>16</v>
      </c>
      <c r="H16" s="12">
        <v>102094</v>
      </c>
    </row>
    <row r="17" spans="1:8" x14ac:dyDescent="0.15">
      <c r="B17" s="13" t="s">
        <v>29</v>
      </c>
      <c r="C17" s="14" t="s">
        <v>30</v>
      </c>
      <c r="D17" s="13" t="s">
        <v>16</v>
      </c>
      <c r="E17" s="14"/>
      <c r="F17" s="15" t="s">
        <v>16</v>
      </c>
      <c r="G17" s="15" t="s">
        <v>16</v>
      </c>
      <c r="H17" s="12">
        <v>105920</v>
      </c>
    </row>
    <row r="18" spans="1:8" x14ac:dyDescent="0.15">
      <c r="B18" s="13" t="s">
        <v>31</v>
      </c>
      <c r="C18" s="14" t="s">
        <v>32</v>
      </c>
      <c r="D18" s="13" t="s">
        <v>16</v>
      </c>
      <c r="E18" s="14" t="s">
        <v>21</v>
      </c>
      <c r="F18" s="15" t="s">
        <v>16</v>
      </c>
      <c r="G18" s="15" t="s">
        <v>16</v>
      </c>
      <c r="H18" s="12">
        <v>35186</v>
      </c>
    </row>
    <row r="19" spans="1:8" ht="14.1" customHeight="1" x14ac:dyDescent="0.15">
      <c r="B19" s="16" t="s">
        <v>33</v>
      </c>
      <c r="C19" s="17"/>
      <c r="D19" s="17"/>
      <c r="E19" s="17"/>
      <c r="F19" s="17"/>
      <c r="G19" s="17"/>
      <c r="H19" s="18">
        <f>SUM(H12:H18)</f>
        <v>125744732</v>
      </c>
    </row>
    <row r="20" spans="1:8" ht="14.1" customHeight="1" x14ac:dyDescent="0.15">
      <c r="B20" s="9" t="s">
        <v>34</v>
      </c>
      <c r="C20" s="10"/>
      <c r="D20" s="10"/>
      <c r="E20" s="10"/>
      <c r="F20" s="10"/>
      <c r="G20" s="10"/>
      <c r="H20" s="10"/>
    </row>
    <row r="21" spans="1:8" ht="14.1" customHeight="1" x14ac:dyDescent="0.15">
      <c r="B21" s="9" t="s">
        <v>35</v>
      </c>
      <c r="C21" s="10"/>
      <c r="D21" s="10"/>
      <c r="E21" s="10"/>
      <c r="F21" s="10"/>
      <c r="G21" s="10"/>
      <c r="H21" s="10"/>
    </row>
    <row r="22" spans="1:8" x14ac:dyDescent="0.15">
      <c r="B22" s="13" t="s">
        <v>36</v>
      </c>
      <c r="C22" s="14" t="s">
        <v>37</v>
      </c>
      <c r="D22" s="13"/>
      <c r="E22" s="14" t="s">
        <v>21</v>
      </c>
      <c r="F22" s="15" t="s">
        <v>16</v>
      </c>
      <c r="G22" s="15" t="s">
        <v>16</v>
      </c>
      <c r="H22" s="12">
        <v>27096266</v>
      </c>
    </row>
    <row r="23" spans="1:8" x14ac:dyDescent="0.15">
      <c r="B23" s="13"/>
      <c r="C23" s="14" t="s">
        <v>38</v>
      </c>
      <c r="D23" s="13"/>
      <c r="E23" s="14" t="s">
        <v>21</v>
      </c>
      <c r="F23" s="15" t="s">
        <v>16</v>
      </c>
      <c r="G23" s="15" t="s">
        <v>16</v>
      </c>
      <c r="H23" s="12">
        <v>8000000</v>
      </c>
    </row>
    <row r="24" spans="1:8" x14ac:dyDescent="0.15">
      <c r="A24" s="19"/>
      <c r="B24" s="13"/>
      <c r="C24" s="14" t="s">
        <v>39</v>
      </c>
      <c r="D24" s="13"/>
      <c r="E24" s="14" t="s">
        <v>21</v>
      </c>
      <c r="F24" s="15" t="s">
        <v>16</v>
      </c>
      <c r="G24" s="15" t="s">
        <v>16</v>
      </c>
      <c r="H24" s="12">
        <v>26390235</v>
      </c>
    </row>
    <row r="25" spans="1:8" x14ac:dyDescent="0.15">
      <c r="B25" s="13"/>
      <c r="C25" s="14" t="s">
        <v>40</v>
      </c>
      <c r="D25" s="13"/>
      <c r="E25" s="14" t="s">
        <v>21</v>
      </c>
      <c r="F25" s="15" t="s">
        <v>16</v>
      </c>
      <c r="G25" s="15" t="s">
        <v>16</v>
      </c>
      <c r="H25" s="12">
        <v>20177837</v>
      </c>
    </row>
    <row r="26" spans="1:8" ht="12" customHeight="1" x14ac:dyDescent="0.15">
      <c r="A26" s="20">
        <v>31</v>
      </c>
      <c r="B26" s="13"/>
      <c r="C26" s="16" t="s">
        <v>18</v>
      </c>
      <c r="D26" s="17"/>
      <c r="E26" s="17"/>
      <c r="F26" s="17"/>
      <c r="G26" s="17"/>
      <c r="H26" s="18">
        <f>SUM(H22:H25)</f>
        <v>81664338</v>
      </c>
    </row>
    <row r="27" spans="1:8" x14ac:dyDescent="0.15">
      <c r="A27" s="21"/>
      <c r="B27" s="13" t="s">
        <v>41</v>
      </c>
      <c r="C27" s="14" t="s">
        <v>37</v>
      </c>
      <c r="D27" s="13" t="s">
        <v>42</v>
      </c>
      <c r="E27" s="22" t="s">
        <v>43</v>
      </c>
      <c r="F27" s="23">
        <v>25031517</v>
      </c>
      <c r="G27" s="23">
        <v>19534321</v>
      </c>
      <c r="H27" s="12">
        <f>F27-G27</f>
        <v>5497196</v>
      </c>
    </row>
    <row r="28" spans="1:8" x14ac:dyDescent="0.15">
      <c r="B28" s="13"/>
      <c r="C28" s="14" t="s">
        <v>38</v>
      </c>
      <c r="D28" s="13" t="s">
        <v>44</v>
      </c>
      <c r="E28" s="22" t="s">
        <v>43</v>
      </c>
      <c r="F28" s="23">
        <v>42801430</v>
      </c>
      <c r="G28" s="23">
        <v>6136211</v>
      </c>
      <c r="H28" s="12">
        <f t="shared" ref="H28:H30" si="0">F28-G28</f>
        <v>36665219</v>
      </c>
    </row>
    <row r="29" spans="1:8" x14ac:dyDescent="0.15">
      <c r="B29" s="13"/>
      <c r="C29" s="14" t="s">
        <v>45</v>
      </c>
      <c r="D29" s="13" t="s">
        <v>46</v>
      </c>
      <c r="E29" s="22" t="s">
        <v>43</v>
      </c>
      <c r="F29" s="23">
        <v>47417125</v>
      </c>
      <c r="G29" s="23">
        <v>12366115</v>
      </c>
      <c r="H29" s="12">
        <f t="shared" si="0"/>
        <v>35051010</v>
      </c>
    </row>
    <row r="30" spans="1:8" x14ac:dyDescent="0.15">
      <c r="B30" s="13"/>
      <c r="C30" s="14" t="s">
        <v>47</v>
      </c>
      <c r="D30" s="13" t="s">
        <v>42</v>
      </c>
      <c r="E30" s="22" t="s">
        <v>48</v>
      </c>
      <c r="F30" s="23">
        <v>15640000</v>
      </c>
      <c r="G30" s="23">
        <v>7882560</v>
      </c>
      <c r="H30" s="12">
        <f t="shared" si="0"/>
        <v>7757440</v>
      </c>
    </row>
    <row r="31" spans="1:8" x14ac:dyDescent="0.15">
      <c r="B31" s="13"/>
      <c r="C31" s="14" t="s">
        <v>40</v>
      </c>
      <c r="D31" s="13" t="s">
        <v>49</v>
      </c>
      <c r="E31" s="22" t="s">
        <v>48</v>
      </c>
      <c r="F31" s="23">
        <v>48534051</v>
      </c>
      <c r="G31" s="23">
        <v>17002518</v>
      </c>
      <c r="H31" s="12">
        <v>31531533</v>
      </c>
    </row>
    <row r="32" spans="1:8" ht="12.75" customHeight="1" x14ac:dyDescent="0.15">
      <c r="B32" s="13"/>
      <c r="C32" s="16" t="s">
        <v>18</v>
      </c>
      <c r="D32" s="17"/>
      <c r="E32" s="17"/>
      <c r="F32" s="17"/>
      <c r="G32" s="17"/>
      <c r="H32" s="18">
        <f>SUM(H27:H31)</f>
        <v>116502398</v>
      </c>
    </row>
    <row r="33" spans="2:8" ht="14.1" customHeight="1" x14ac:dyDescent="0.15">
      <c r="B33" s="16" t="s">
        <v>50</v>
      </c>
      <c r="C33" s="17"/>
      <c r="D33" s="17"/>
      <c r="E33" s="17"/>
      <c r="F33" s="17"/>
      <c r="G33" s="17"/>
      <c r="H33" s="18">
        <v>198166736</v>
      </c>
    </row>
    <row r="34" spans="2:8" ht="14.1" customHeight="1" x14ac:dyDescent="0.15">
      <c r="B34" s="9" t="s">
        <v>51</v>
      </c>
      <c r="C34" s="10"/>
      <c r="D34" s="10"/>
      <c r="E34" s="10"/>
      <c r="F34" s="10"/>
      <c r="G34" s="10"/>
      <c r="H34" s="10"/>
    </row>
    <row r="35" spans="2:8" x14ac:dyDescent="0.15">
      <c r="B35" s="13" t="s">
        <v>52</v>
      </c>
      <c r="C35" s="14" t="s">
        <v>53</v>
      </c>
      <c r="D35" s="13"/>
      <c r="E35" s="14" t="s">
        <v>21</v>
      </c>
      <c r="F35" s="12">
        <v>10899390</v>
      </c>
      <c r="G35" s="12">
        <v>6573189</v>
      </c>
      <c r="H35" s="12">
        <f>F35-G35</f>
        <v>4326201</v>
      </c>
    </row>
    <row r="36" spans="2:8" x14ac:dyDescent="0.15">
      <c r="B36" s="13"/>
      <c r="C36" s="14" t="s">
        <v>54</v>
      </c>
      <c r="D36" s="13"/>
      <c r="E36" s="14"/>
      <c r="F36" s="12">
        <v>23749064</v>
      </c>
      <c r="G36" s="12">
        <v>15754418</v>
      </c>
      <c r="H36" s="12">
        <f>F36-G36</f>
        <v>7994646</v>
      </c>
    </row>
    <row r="37" spans="2:8" ht="12" customHeight="1" x14ac:dyDescent="0.15">
      <c r="B37" s="13"/>
      <c r="C37" s="16" t="s">
        <v>18</v>
      </c>
      <c r="D37" s="17"/>
      <c r="E37" s="17"/>
      <c r="F37" s="17"/>
      <c r="G37" s="17"/>
      <c r="H37" s="18">
        <f>SUM(H35:H36)</f>
        <v>12320847</v>
      </c>
    </row>
    <row r="38" spans="2:8" x14ac:dyDescent="0.15">
      <c r="B38" s="13" t="s">
        <v>55</v>
      </c>
      <c r="C38" s="14" t="s">
        <v>56</v>
      </c>
      <c r="D38" s="13"/>
      <c r="E38" s="22" t="s">
        <v>43</v>
      </c>
      <c r="F38" s="12">
        <v>103400</v>
      </c>
      <c r="G38" s="12">
        <v>10967</v>
      </c>
      <c r="H38" s="12">
        <f t="shared" ref="H38:H40" si="1">F38-G38</f>
        <v>92433</v>
      </c>
    </row>
    <row r="39" spans="2:8" x14ac:dyDescent="0.15">
      <c r="B39" s="13"/>
      <c r="C39" s="14" t="s">
        <v>57</v>
      </c>
      <c r="D39" s="13"/>
      <c r="E39" s="22" t="s">
        <v>43</v>
      </c>
      <c r="F39" s="12">
        <v>3334462</v>
      </c>
      <c r="G39" s="12">
        <v>996511</v>
      </c>
      <c r="H39" s="12">
        <f t="shared" si="1"/>
        <v>2337951</v>
      </c>
    </row>
    <row r="40" spans="2:8" x14ac:dyDescent="0.15">
      <c r="B40" s="13"/>
      <c r="C40" s="14" t="s">
        <v>58</v>
      </c>
      <c r="D40" s="13"/>
      <c r="E40" s="22" t="s">
        <v>48</v>
      </c>
      <c r="F40" s="12">
        <v>7426485</v>
      </c>
      <c r="G40" s="12">
        <v>5406070</v>
      </c>
      <c r="H40" s="12">
        <f t="shared" si="1"/>
        <v>2020415</v>
      </c>
    </row>
    <row r="41" spans="2:8" ht="12" customHeight="1" x14ac:dyDescent="0.15">
      <c r="B41" s="13"/>
      <c r="C41" s="16" t="s">
        <v>18</v>
      </c>
      <c r="D41" s="17"/>
      <c r="E41" s="17"/>
      <c r="F41" s="17"/>
      <c r="G41" s="17"/>
      <c r="H41" s="18">
        <f>SUM(H38:H40)</f>
        <v>4450799</v>
      </c>
    </row>
    <row r="42" spans="2:8" x14ac:dyDescent="0.15">
      <c r="B42" s="13" t="s">
        <v>59</v>
      </c>
      <c r="C42" s="14" t="s">
        <v>60</v>
      </c>
      <c r="D42" s="13"/>
      <c r="E42" s="14" t="s">
        <v>61</v>
      </c>
      <c r="F42" s="12">
        <v>4455254</v>
      </c>
      <c r="G42" s="12">
        <v>3975835</v>
      </c>
      <c r="H42" s="12">
        <f t="shared" ref="H42:H52" si="2">F42-G42</f>
        <v>479419</v>
      </c>
    </row>
    <row r="43" spans="2:8" x14ac:dyDescent="0.15">
      <c r="B43" s="13"/>
      <c r="C43" s="14" t="s">
        <v>62</v>
      </c>
      <c r="D43" s="13"/>
      <c r="E43" s="14" t="s">
        <v>61</v>
      </c>
      <c r="F43" s="12">
        <v>5570045</v>
      </c>
      <c r="G43" s="12">
        <v>3603043</v>
      </c>
      <c r="H43" s="12">
        <f t="shared" si="2"/>
        <v>1967002</v>
      </c>
    </row>
    <row r="44" spans="2:8" x14ac:dyDescent="0.15">
      <c r="B44" s="13"/>
      <c r="C44" s="14" t="s">
        <v>63</v>
      </c>
      <c r="D44" s="13"/>
      <c r="E44" s="14" t="s">
        <v>61</v>
      </c>
      <c r="F44" s="12">
        <v>5007306</v>
      </c>
      <c r="G44" s="12">
        <v>5007302</v>
      </c>
      <c r="H44" s="12">
        <f t="shared" si="2"/>
        <v>4</v>
      </c>
    </row>
    <row r="45" spans="2:8" x14ac:dyDescent="0.15">
      <c r="B45" s="13"/>
      <c r="C45" s="14" t="s">
        <v>64</v>
      </c>
      <c r="D45" s="13"/>
      <c r="E45" s="14" t="s">
        <v>61</v>
      </c>
      <c r="F45" s="12">
        <v>1261455</v>
      </c>
      <c r="G45" s="12">
        <v>1261454</v>
      </c>
      <c r="H45" s="12">
        <f t="shared" si="2"/>
        <v>1</v>
      </c>
    </row>
    <row r="46" spans="2:8" ht="12" customHeight="1" x14ac:dyDescent="0.15">
      <c r="B46" s="13"/>
      <c r="C46" s="16" t="s">
        <v>18</v>
      </c>
      <c r="D46" s="17"/>
      <c r="E46" s="17"/>
      <c r="F46" s="17"/>
      <c r="G46" s="17"/>
      <c r="H46" s="18">
        <f>SUM(H42:H45)</f>
        <v>2446426</v>
      </c>
    </row>
    <row r="47" spans="2:8" x14ac:dyDescent="0.15">
      <c r="B47" s="13" t="s">
        <v>65</v>
      </c>
      <c r="C47" s="14" t="s">
        <v>66</v>
      </c>
      <c r="D47" s="13"/>
      <c r="E47" s="22" t="s">
        <v>43</v>
      </c>
      <c r="F47" s="12">
        <v>1276460</v>
      </c>
      <c r="G47" s="12">
        <v>1079374</v>
      </c>
      <c r="H47" s="12">
        <f t="shared" si="2"/>
        <v>197086</v>
      </c>
    </row>
    <row r="48" spans="2:8" x14ac:dyDescent="0.15">
      <c r="B48" s="13"/>
      <c r="C48" s="14" t="s">
        <v>67</v>
      </c>
      <c r="D48" s="13"/>
      <c r="E48" s="22" t="s">
        <v>43</v>
      </c>
      <c r="F48" s="12">
        <v>580120</v>
      </c>
      <c r="G48" s="12">
        <v>320208</v>
      </c>
      <c r="H48" s="12">
        <f t="shared" si="2"/>
        <v>259912</v>
      </c>
    </row>
    <row r="49" spans="2:8" x14ac:dyDescent="0.15">
      <c r="B49" s="13"/>
      <c r="C49" s="14" t="s">
        <v>68</v>
      </c>
      <c r="D49" s="13"/>
      <c r="E49" s="22" t="s">
        <v>43</v>
      </c>
      <c r="F49" s="12">
        <v>695400</v>
      </c>
      <c r="G49" s="12">
        <v>389526</v>
      </c>
      <c r="H49" s="12">
        <f t="shared" si="2"/>
        <v>305874</v>
      </c>
    </row>
    <row r="50" spans="2:8" x14ac:dyDescent="0.15">
      <c r="B50" s="13"/>
      <c r="C50" s="14" t="s">
        <v>69</v>
      </c>
      <c r="D50" s="13"/>
      <c r="E50" s="22" t="s">
        <v>48</v>
      </c>
      <c r="F50" s="12">
        <v>2296543</v>
      </c>
      <c r="G50" s="12">
        <v>1075670</v>
      </c>
      <c r="H50" s="12">
        <f t="shared" si="2"/>
        <v>1220873</v>
      </c>
    </row>
    <row r="51" spans="2:8" ht="12" customHeight="1" x14ac:dyDescent="0.15">
      <c r="B51" s="13"/>
      <c r="C51" s="16" t="s">
        <v>18</v>
      </c>
      <c r="D51" s="17"/>
      <c r="E51" s="17"/>
      <c r="F51" s="17"/>
      <c r="G51" s="17"/>
      <c r="H51" s="18">
        <f>SUM(H47:H50)</f>
        <v>1983745</v>
      </c>
    </row>
    <row r="52" spans="2:8" x14ac:dyDescent="0.15">
      <c r="B52" s="13" t="s">
        <v>70</v>
      </c>
      <c r="C52" s="14" t="s">
        <v>71</v>
      </c>
      <c r="D52" s="13" t="s">
        <v>16</v>
      </c>
      <c r="E52" s="22" t="s">
        <v>72</v>
      </c>
      <c r="F52" s="12">
        <v>110000</v>
      </c>
      <c r="G52" s="12">
        <v>1833</v>
      </c>
      <c r="H52" s="12">
        <f t="shared" si="2"/>
        <v>108167</v>
      </c>
    </row>
    <row r="53" spans="2:8" x14ac:dyDescent="0.15">
      <c r="B53" s="13" t="s">
        <v>73</v>
      </c>
      <c r="C53" s="14" t="s">
        <v>21</v>
      </c>
      <c r="D53" s="13" t="s">
        <v>16</v>
      </c>
      <c r="E53" s="22" t="s">
        <v>74</v>
      </c>
      <c r="F53" s="15" t="s">
        <v>16</v>
      </c>
      <c r="G53" s="15" t="s">
        <v>16</v>
      </c>
      <c r="H53" s="12">
        <v>1643930</v>
      </c>
    </row>
    <row r="54" spans="2:8" x14ac:dyDescent="0.15">
      <c r="B54" s="13" t="s">
        <v>75</v>
      </c>
      <c r="C54" s="14" t="s">
        <v>76</v>
      </c>
      <c r="D54" s="13" t="s">
        <v>16</v>
      </c>
      <c r="E54" s="14" t="s">
        <v>77</v>
      </c>
      <c r="F54" s="15" t="s">
        <v>16</v>
      </c>
      <c r="G54" s="15" t="s">
        <v>16</v>
      </c>
      <c r="H54" s="12">
        <v>28060</v>
      </c>
    </row>
    <row r="55" spans="2:8" ht="14.1" customHeight="1" x14ac:dyDescent="0.15">
      <c r="B55" s="16" t="s">
        <v>78</v>
      </c>
      <c r="C55" s="17"/>
      <c r="D55" s="17"/>
      <c r="E55" s="17"/>
      <c r="F55" s="17"/>
      <c r="G55" s="17"/>
      <c r="H55" s="18">
        <v>22981974</v>
      </c>
    </row>
    <row r="56" spans="2:8" ht="14.1" customHeight="1" x14ac:dyDescent="0.15">
      <c r="B56" s="16" t="s">
        <v>79</v>
      </c>
      <c r="C56" s="17"/>
      <c r="D56" s="17"/>
      <c r="E56" s="17"/>
      <c r="F56" s="17"/>
      <c r="G56" s="17"/>
      <c r="H56" s="18">
        <f>H33+H55</f>
        <v>221148710</v>
      </c>
    </row>
    <row r="57" spans="2:8" ht="14.1" customHeight="1" x14ac:dyDescent="0.15">
      <c r="B57" s="16" t="s">
        <v>80</v>
      </c>
      <c r="C57" s="17"/>
      <c r="D57" s="17"/>
      <c r="E57" s="17"/>
      <c r="F57" s="17"/>
      <c r="G57" s="17"/>
      <c r="H57" s="18">
        <f>H19+H56</f>
        <v>346893442</v>
      </c>
    </row>
    <row r="58" spans="2:8" ht="14.1" customHeight="1" x14ac:dyDescent="0.15">
      <c r="B58" s="9" t="s">
        <v>81</v>
      </c>
      <c r="C58" s="10"/>
      <c r="D58" s="10"/>
      <c r="E58" s="10"/>
      <c r="F58" s="10"/>
      <c r="G58" s="10"/>
      <c r="H58" s="10"/>
    </row>
    <row r="59" spans="2:8" ht="14.1" customHeight="1" x14ac:dyDescent="0.15">
      <c r="B59" s="9" t="s">
        <v>82</v>
      </c>
      <c r="C59" s="10"/>
      <c r="D59" s="10"/>
      <c r="E59" s="10"/>
      <c r="F59" s="10"/>
      <c r="G59" s="10"/>
      <c r="H59" s="10"/>
    </row>
    <row r="60" spans="2:8" x14ac:dyDescent="0.15">
      <c r="B60" s="13" t="s">
        <v>83</v>
      </c>
      <c r="C60" s="14" t="s">
        <v>84</v>
      </c>
      <c r="D60" s="13" t="s">
        <v>16</v>
      </c>
      <c r="E60" s="24"/>
      <c r="F60" s="15" t="s">
        <v>16</v>
      </c>
      <c r="G60" s="15" t="s">
        <v>16</v>
      </c>
      <c r="H60" s="12">
        <v>8324011</v>
      </c>
    </row>
    <row r="61" spans="2:8" ht="11.25" customHeight="1" x14ac:dyDescent="0.15">
      <c r="B61" s="13" t="s">
        <v>85</v>
      </c>
      <c r="C61" s="14" t="s">
        <v>86</v>
      </c>
      <c r="D61" s="13" t="s">
        <v>16</v>
      </c>
      <c r="E61" s="25"/>
      <c r="F61" s="15" t="s">
        <v>16</v>
      </c>
      <c r="G61" s="15" t="s">
        <v>16</v>
      </c>
      <c r="H61" s="12">
        <v>238949</v>
      </c>
    </row>
    <row r="62" spans="2:8" ht="11.25" customHeight="1" x14ac:dyDescent="0.15">
      <c r="B62" s="13" t="s">
        <v>87</v>
      </c>
      <c r="C62" s="14" t="s">
        <v>88</v>
      </c>
      <c r="D62" s="13" t="s">
        <v>16</v>
      </c>
      <c r="E62" s="26"/>
      <c r="F62" s="15" t="s">
        <v>16</v>
      </c>
      <c r="G62" s="15" t="s">
        <v>16</v>
      </c>
      <c r="H62" s="12">
        <v>1183623</v>
      </c>
    </row>
    <row r="63" spans="2:8" ht="11.25" customHeight="1" x14ac:dyDescent="0.15">
      <c r="B63" s="13" t="s">
        <v>89</v>
      </c>
      <c r="C63" s="14" t="s">
        <v>21</v>
      </c>
      <c r="D63" s="13" t="s">
        <v>16</v>
      </c>
      <c r="E63" s="27"/>
      <c r="F63" s="15" t="s">
        <v>16</v>
      </c>
      <c r="G63" s="15" t="s">
        <v>16</v>
      </c>
      <c r="H63" s="12">
        <v>7695000</v>
      </c>
    </row>
    <row r="64" spans="2:8" ht="14.1" customHeight="1" x14ac:dyDescent="0.15">
      <c r="B64" s="16" t="s">
        <v>90</v>
      </c>
      <c r="C64" s="17"/>
      <c r="D64" s="17"/>
      <c r="E64" s="17"/>
      <c r="F64" s="17"/>
      <c r="G64" s="17"/>
      <c r="H64" s="18">
        <f>SUM(H60:H63)</f>
        <v>17441583</v>
      </c>
    </row>
    <row r="65" spans="1:8" ht="14.1" customHeight="1" x14ac:dyDescent="0.15">
      <c r="B65" s="9" t="s">
        <v>91</v>
      </c>
      <c r="C65" s="10"/>
      <c r="D65" s="10"/>
      <c r="E65" s="10"/>
      <c r="F65" s="10"/>
      <c r="G65" s="10"/>
      <c r="H65" s="10"/>
    </row>
    <row r="66" spans="1:8" x14ac:dyDescent="0.15">
      <c r="B66" s="13" t="s">
        <v>92</v>
      </c>
      <c r="C66" s="14" t="s">
        <v>93</v>
      </c>
      <c r="D66" s="13" t="s">
        <v>16</v>
      </c>
      <c r="E66" s="28"/>
      <c r="F66" s="15" t="s">
        <v>16</v>
      </c>
      <c r="G66" s="15" t="s">
        <v>16</v>
      </c>
      <c r="H66" s="12">
        <v>105481000</v>
      </c>
    </row>
    <row r="67" spans="1:8" x14ac:dyDescent="0.15">
      <c r="B67" s="13" t="s">
        <v>94</v>
      </c>
      <c r="C67" s="14" t="s">
        <v>21</v>
      </c>
      <c r="D67" s="13" t="s">
        <v>16</v>
      </c>
      <c r="E67" s="29"/>
      <c r="F67" s="15" t="s">
        <v>16</v>
      </c>
      <c r="G67" s="15" t="s">
        <v>16</v>
      </c>
      <c r="H67" s="12">
        <v>1643930</v>
      </c>
    </row>
    <row r="68" spans="1:8" ht="14.1" customHeight="1" x14ac:dyDescent="0.15">
      <c r="B68" s="16" t="s">
        <v>95</v>
      </c>
      <c r="C68" s="17"/>
      <c r="D68" s="17"/>
      <c r="E68" s="17"/>
      <c r="F68" s="17"/>
      <c r="G68" s="17"/>
      <c r="H68" s="18">
        <v>107124930</v>
      </c>
    </row>
    <row r="69" spans="1:8" ht="14.1" customHeight="1" x14ac:dyDescent="0.15">
      <c r="B69" s="16" t="s">
        <v>96</v>
      </c>
      <c r="C69" s="17"/>
      <c r="D69" s="17"/>
      <c r="E69" s="17"/>
      <c r="F69" s="17"/>
      <c r="G69" s="17"/>
      <c r="H69" s="18">
        <f>H64+H68</f>
        <v>124566513</v>
      </c>
    </row>
    <row r="70" spans="1:8" ht="14.1" customHeight="1" x14ac:dyDescent="0.15">
      <c r="A70" s="19"/>
      <c r="B70" s="16" t="s">
        <v>97</v>
      </c>
      <c r="C70" s="17"/>
      <c r="D70" s="17"/>
      <c r="E70" s="17"/>
      <c r="F70" s="17"/>
      <c r="G70" s="17"/>
      <c r="H70" s="18">
        <f>H57-H69</f>
        <v>222326929</v>
      </c>
    </row>
    <row r="76" spans="1:8" x14ac:dyDescent="0.15">
      <c r="A76" s="30"/>
    </row>
    <row r="77" spans="1:8" x14ac:dyDescent="0.15">
      <c r="A77" s="31"/>
    </row>
    <row r="78" spans="1:8" x14ac:dyDescent="0.15">
      <c r="A78" s="30">
        <v>32</v>
      </c>
    </row>
    <row r="79" spans="1:8" x14ac:dyDescent="0.15">
      <c r="A79" s="31"/>
    </row>
  </sheetData>
  <mergeCells count="31">
    <mergeCell ref="A78:A79"/>
    <mergeCell ref="B65:H65"/>
    <mergeCell ref="E66:E67"/>
    <mergeCell ref="B68:G68"/>
    <mergeCell ref="B69:G69"/>
    <mergeCell ref="B70:G70"/>
    <mergeCell ref="A76:A77"/>
    <mergeCell ref="B56:G56"/>
    <mergeCell ref="B57:G57"/>
    <mergeCell ref="B58:H58"/>
    <mergeCell ref="B59:H59"/>
    <mergeCell ref="E61:E63"/>
    <mergeCell ref="B64:G64"/>
    <mergeCell ref="B34:H34"/>
    <mergeCell ref="C37:G37"/>
    <mergeCell ref="C41:G41"/>
    <mergeCell ref="C46:G46"/>
    <mergeCell ref="C51:G51"/>
    <mergeCell ref="B55:G55"/>
    <mergeCell ref="B20:H20"/>
    <mergeCell ref="B21:H21"/>
    <mergeCell ref="A26:A27"/>
    <mergeCell ref="C26:G26"/>
    <mergeCell ref="C32:G32"/>
    <mergeCell ref="B33:G33"/>
    <mergeCell ref="B4:H4"/>
    <mergeCell ref="B5:H5"/>
    <mergeCell ref="B8:H8"/>
    <mergeCell ref="B9:H9"/>
    <mergeCell ref="C12:G12"/>
    <mergeCell ref="B19:G19"/>
  </mergeCells>
  <phoneticPr fontId="3"/>
  <pageMargins left="0.39370078740157483" right="0.39370078740157483" top="0.39370078740157483" bottom="0.78740157480314965" header="0" footer="0"/>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財産目録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raimu</dc:creator>
  <cp:lastModifiedBy>raimu</cp:lastModifiedBy>
  <dcterms:created xsi:type="dcterms:W3CDTF">2022-06-28T07:15:00Z</dcterms:created>
  <dcterms:modified xsi:type="dcterms:W3CDTF">2022-06-28T07:15:41Z</dcterms:modified>
</cp:coreProperties>
</file>