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9395" windowHeight="7605" activeTab="1"/>
  </bookViews>
  <sheets>
    <sheet name="25県報告 財産目録26.6.6" sheetId="10" r:id="rId1"/>
    <sheet name="25県報告貸借対照表26.4.25" sheetId="11" r:id="rId2"/>
  </sheets>
  <calcPr calcId="145621"/>
</workbook>
</file>

<file path=xl/calcChain.xml><?xml version="1.0" encoding="utf-8"?>
<calcChain xmlns="http://schemas.openxmlformats.org/spreadsheetml/2006/main">
  <c r="F57" i="10" l="1"/>
  <c r="F52" i="10"/>
  <c r="H52" i="11" l="1"/>
  <c r="F42" i="11"/>
  <c r="F38" i="11"/>
  <c r="H44" i="11" s="1"/>
  <c r="D25" i="11"/>
  <c r="D22" i="11"/>
  <c r="F26" i="11" s="1"/>
  <c r="F16" i="11"/>
  <c r="F22" i="10"/>
  <c r="H54" i="11" l="1"/>
  <c r="H28" i="11"/>
  <c r="D33" i="10" l="1"/>
  <c r="D30" i="10"/>
  <c r="H58" i="10" l="1"/>
  <c r="F34" i="10"/>
  <c r="H35" i="10" s="1"/>
  <c r="H60" i="10" l="1"/>
</calcChain>
</file>

<file path=xl/sharedStrings.xml><?xml version="1.0" encoding="utf-8"?>
<sst xmlns="http://schemas.openxmlformats.org/spreadsheetml/2006/main" count="90" uniqueCount="67">
  <si>
    <t>前期繰越正味財産</t>
    <rPh sb="0" eb="2">
      <t>ゼンキ</t>
    </rPh>
    <rPh sb="2" eb="4">
      <t>クリコシ</t>
    </rPh>
    <rPh sb="4" eb="6">
      <t>ショウミ</t>
    </rPh>
    <rPh sb="6" eb="8">
      <t>ザイサン</t>
    </rPh>
    <phoneticPr fontId="1"/>
  </si>
  <si>
    <t xml:space="preserve">      預り金</t>
    <rPh sb="6" eb="7">
      <t>アズカ</t>
    </rPh>
    <rPh sb="8" eb="9">
      <t>キン</t>
    </rPh>
    <phoneticPr fontId="1"/>
  </si>
  <si>
    <t>Ⅲ  正味財産の部</t>
    <rPh sb="3" eb="5">
      <t>ショウミ</t>
    </rPh>
    <rPh sb="5" eb="7">
      <t>ザイサン</t>
    </rPh>
    <rPh sb="8" eb="9">
      <t>ブ</t>
    </rPh>
    <phoneticPr fontId="1"/>
  </si>
  <si>
    <t>Ⅱ  負債の部</t>
    <rPh sb="3" eb="5">
      <t>フサイ</t>
    </rPh>
    <rPh sb="6" eb="7">
      <t>ブ</t>
    </rPh>
    <phoneticPr fontId="1"/>
  </si>
  <si>
    <t>Ⅰ  資産の部</t>
    <rPh sb="3" eb="5">
      <t>シサン</t>
    </rPh>
    <rPh sb="6" eb="7">
      <t>ブ</t>
    </rPh>
    <phoneticPr fontId="1"/>
  </si>
  <si>
    <t xml:space="preserve">   1  流動資産</t>
    <rPh sb="6" eb="8">
      <t>リュウドウ</t>
    </rPh>
    <rPh sb="8" eb="10">
      <t>シサン</t>
    </rPh>
    <phoneticPr fontId="1"/>
  </si>
  <si>
    <t xml:space="preserve">      預金・現金</t>
    <rPh sb="6" eb="8">
      <t>ヨキン</t>
    </rPh>
    <rPh sb="9" eb="11">
      <t>ゲンキン</t>
    </rPh>
    <phoneticPr fontId="1"/>
  </si>
  <si>
    <t xml:space="preserve">   2  固定資産</t>
    <rPh sb="6" eb="8">
      <t>コテイ</t>
    </rPh>
    <rPh sb="8" eb="10">
      <t>シサン</t>
    </rPh>
    <phoneticPr fontId="1"/>
  </si>
  <si>
    <t xml:space="preserve">      未払金</t>
    <rPh sb="6" eb="7">
      <t>ミ</t>
    </rPh>
    <rPh sb="7" eb="8">
      <t>バラ</t>
    </rPh>
    <rPh sb="8" eb="9">
      <t>キン</t>
    </rPh>
    <phoneticPr fontId="1"/>
  </si>
  <si>
    <t xml:space="preserve">   1  流動負債</t>
    <rPh sb="6" eb="8">
      <t>リュウドウ</t>
    </rPh>
    <rPh sb="8" eb="10">
      <t>フサイ</t>
    </rPh>
    <phoneticPr fontId="1"/>
  </si>
  <si>
    <t xml:space="preserve">   2  固定負債</t>
    <rPh sb="6" eb="8">
      <t>コテイ</t>
    </rPh>
    <rPh sb="8" eb="10">
      <t>フサイ</t>
    </rPh>
    <phoneticPr fontId="1"/>
  </si>
  <si>
    <t>　貸借対照表</t>
    <rPh sb="1" eb="3">
      <t>タイシャク</t>
    </rPh>
    <rPh sb="3" eb="6">
      <t>タイショウヒョウ</t>
    </rPh>
    <phoneticPr fontId="1"/>
  </si>
  <si>
    <t>金　　　　　額</t>
    <rPh sb="0" eb="1">
      <t>キン</t>
    </rPh>
    <rPh sb="6" eb="7">
      <t>ガク</t>
    </rPh>
    <phoneticPr fontId="1"/>
  </si>
  <si>
    <t>(単位：円)</t>
    <rPh sb="1" eb="3">
      <t>タンイ</t>
    </rPh>
    <rPh sb="4" eb="5">
      <t>エン</t>
    </rPh>
    <phoneticPr fontId="1"/>
  </si>
  <si>
    <t>　　　(1)　有形固定資産</t>
    <rPh sb="7" eb="9">
      <t>ユウケイ</t>
    </rPh>
    <rPh sb="9" eb="11">
      <t>コテイ</t>
    </rPh>
    <rPh sb="11" eb="13">
      <t>シサン</t>
    </rPh>
    <phoneticPr fontId="1"/>
  </si>
  <si>
    <t xml:space="preserve">      　　　建物付属設備</t>
    <rPh sb="9" eb="11">
      <t>タテモノ</t>
    </rPh>
    <rPh sb="11" eb="13">
      <t>フゾク</t>
    </rPh>
    <rPh sb="13" eb="15">
      <t>セツビ</t>
    </rPh>
    <phoneticPr fontId="1"/>
  </si>
  <si>
    <t xml:space="preserve">      　　　什器備品</t>
    <rPh sb="9" eb="11">
      <t>ジュウキ</t>
    </rPh>
    <rPh sb="11" eb="13">
      <t>ビヒン</t>
    </rPh>
    <phoneticPr fontId="1"/>
  </si>
  <si>
    <t xml:space="preserve">      　　　有形固定資産計</t>
    <rPh sb="9" eb="11">
      <t>ユウケイ</t>
    </rPh>
    <rPh sb="11" eb="13">
      <t>コテイ</t>
    </rPh>
    <rPh sb="13" eb="15">
      <t>シサン</t>
    </rPh>
    <rPh sb="15" eb="16">
      <t>ケイ</t>
    </rPh>
    <phoneticPr fontId="1"/>
  </si>
  <si>
    <t xml:space="preserve">      　　　敷金</t>
    <rPh sb="9" eb="11">
      <t>シキキン</t>
    </rPh>
    <phoneticPr fontId="1"/>
  </si>
  <si>
    <t>　　　(2)　その他の資産</t>
    <rPh sb="9" eb="10">
      <t>タ</t>
    </rPh>
    <rPh sb="11" eb="13">
      <t>シサン</t>
    </rPh>
    <phoneticPr fontId="1"/>
  </si>
  <si>
    <t xml:space="preserve">      　　　その他資産計</t>
    <rPh sb="11" eb="12">
      <t>タ</t>
    </rPh>
    <rPh sb="12" eb="14">
      <t>シサン</t>
    </rPh>
    <rPh sb="14" eb="15">
      <t>ケイ</t>
    </rPh>
    <phoneticPr fontId="1"/>
  </si>
  <si>
    <t>　　固定資産合計</t>
    <rPh sb="2" eb="4">
      <t>コテイ</t>
    </rPh>
    <rPh sb="4" eb="6">
      <t>シサン</t>
    </rPh>
    <rPh sb="6" eb="8">
      <t>ゴウケイ</t>
    </rPh>
    <phoneticPr fontId="1"/>
  </si>
  <si>
    <t>　　流動資産合計</t>
    <rPh sb="2" eb="4">
      <t>リュウドウ</t>
    </rPh>
    <rPh sb="4" eb="6">
      <t>シサン</t>
    </rPh>
    <rPh sb="6" eb="7">
      <t>ゴウ</t>
    </rPh>
    <rPh sb="7" eb="8">
      <t>ケイ</t>
    </rPh>
    <phoneticPr fontId="1"/>
  </si>
  <si>
    <t>　資産合計</t>
    <rPh sb="1" eb="3">
      <t>シサン</t>
    </rPh>
    <rPh sb="3" eb="5">
      <t>ゴウケイ</t>
    </rPh>
    <phoneticPr fontId="1"/>
  </si>
  <si>
    <t>　　　固定負債合計</t>
    <rPh sb="3" eb="5">
      <t>コテイ</t>
    </rPh>
    <rPh sb="5" eb="7">
      <t>フサイ</t>
    </rPh>
    <rPh sb="7" eb="9">
      <t>ゴウケイ</t>
    </rPh>
    <phoneticPr fontId="1"/>
  </si>
  <si>
    <t>　　　流動負債合計</t>
    <rPh sb="3" eb="5">
      <t>リュウドウ</t>
    </rPh>
    <rPh sb="5" eb="7">
      <t>フサイ</t>
    </rPh>
    <rPh sb="7" eb="9">
      <t>ゴウケイ</t>
    </rPh>
    <phoneticPr fontId="1"/>
  </si>
  <si>
    <t>　負債合計</t>
    <rPh sb="1" eb="3">
      <t>フサイ</t>
    </rPh>
    <rPh sb="3" eb="5">
      <t>ゴウケイ</t>
    </rPh>
    <phoneticPr fontId="1"/>
  </si>
  <si>
    <t>　　正味財産合計</t>
    <rPh sb="2" eb="4">
      <t>ショウミ</t>
    </rPh>
    <rPh sb="4" eb="6">
      <t>ザイサン</t>
    </rPh>
    <rPh sb="6" eb="8">
      <t>ゴウケイ</t>
    </rPh>
    <phoneticPr fontId="1"/>
  </si>
  <si>
    <t>　　負債及び正味財産合計</t>
    <rPh sb="2" eb="4">
      <t>フサイ</t>
    </rPh>
    <rPh sb="4" eb="5">
      <t>オヨ</t>
    </rPh>
    <rPh sb="6" eb="8">
      <t>ショウミ</t>
    </rPh>
    <rPh sb="8" eb="10">
      <t>ザイサン</t>
    </rPh>
    <rPh sb="10" eb="12">
      <t>ゴウケイ</t>
    </rPh>
    <phoneticPr fontId="1"/>
  </si>
  <si>
    <t>科　　　目　</t>
    <rPh sb="0" eb="1">
      <t>カ</t>
    </rPh>
    <rPh sb="4" eb="5">
      <t>メ</t>
    </rPh>
    <phoneticPr fontId="1"/>
  </si>
  <si>
    <t>　　　　　千葉銀行普通預金</t>
    <rPh sb="5" eb="7">
      <t>チバ</t>
    </rPh>
    <rPh sb="7" eb="9">
      <t>ギンコウ</t>
    </rPh>
    <rPh sb="9" eb="11">
      <t>フツウ</t>
    </rPh>
    <rPh sb="11" eb="13">
      <t>ヨキン</t>
    </rPh>
    <phoneticPr fontId="1"/>
  </si>
  <si>
    <t>　　　　　ゆうちょ銀行普通預金</t>
    <rPh sb="9" eb="11">
      <t>ギンコウ</t>
    </rPh>
    <rPh sb="11" eb="13">
      <t>フツウ</t>
    </rPh>
    <rPh sb="13" eb="15">
      <t>ヨキン</t>
    </rPh>
    <phoneticPr fontId="1"/>
  </si>
  <si>
    <t>　　　流動資産合計</t>
    <rPh sb="3" eb="5">
      <t>リュウドウ</t>
    </rPh>
    <rPh sb="5" eb="7">
      <t>シサン</t>
    </rPh>
    <rPh sb="7" eb="8">
      <t>ゴウ</t>
    </rPh>
    <rPh sb="8" eb="9">
      <t>ケイ</t>
    </rPh>
    <phoneticPr fontId="1"/>
  </si>
  <si>
    <t>　　　　　　　冷暖房機器　</t>
    <rPh sb="7" eb="10">
      <t>レイダンボウ</t>
    </rPh>
    <rPh sb="10" eb="12">
      <t>キキ</t>
    </rPh>
    <phoneticPr fontId="1"/>
  </si>
  <si>
    <t>　　資産合計</t>
    <rPh sb="2" eb="4">
      <t>シサン</t>
    </rPh>
    <rPh sb="4" eb="6">
      <t>ゴウケイ</t>
    </rPh>
    <phoneticPr fontId="1"/>
  </si>
  <si>
    <t>　　　未払金</t>
    <rPh sb="3" eb="4">
      <t>ミ</t>
    </rPh>
    <rPh sb="4" eb="5">
      <t>バラ</t>
    </rPh>
    <rPh sb="5" eb="6">
      <t>キン</t>
    </rPh>
    <phoneticPr fontId="1"/>
  </si>
  <si>
    <t>　　　固定資産合計</t>
    <rPh sb="3" eb="5">
      <t>コテイ</t>
    </rPh>
    <rPh sb="5" eb="7">
      <t>シサン</t>
    </rPh>
    <rPh sb="7" eb="9">
      <t>ゴウケイ</t>
    </rPh>
    <phoneticPr fontId="1"/>
  </si>
  <si>
    <t xml:space="preserve">   　 流動負債合計</t>
    <rPh sb="5" eb="7">
      <t>リュウドウ</t>
    </rPh>
    <rPh sb="7" eb="9">
      <t>フサイ</t>
    </rPh>
    <rPh sb="9" eb="11">
      <t>ゴウケイ</t>
    </rPh>
    <phoneticPr fontId="1"/>
  </si>
  <si>
    <t>　　負債合計</t>
    <rPh sb="2" eb="4">
      <t>フサイ</t>
    </rPh>
    <rPh sb="4" eb="6">
      <t>ゴウケイ</t>
    </rPh>
    <phoneticPr fontId="1"/>
  </si>
  <si>
    <t>　　　　　個人借入金</t>
    <rPh sb="5" eb="7">
      <t>コジン</t>
    </rPh>
    <rPh sb="7" eb="9">
      <t>カリイレ</t>
    </rPh>
    <rPh sb="9" eb="10">
      <t>キン</t>
    </rPh>
    <phoneticPr fontId="1"/>
  </si>
  <si>
    <t xml:space="preserve">      　　　   建物付属設備</t>
    <rPh sb="12" eb="14">
      <t>タテモノ</t>
    </rPh>
    <rPh sb="14" eb="16">
      <t>フゾク</t>
    </rPh>
    <rPh sb="16" eb="18">
      <t>セツビ</t>
    </rPh>
    <phoneticPr fontId="1"/>
  </si>
  <si>
    <t xml:space="preserve">      　　　   敷金</t>
    <rPh sb="12" eb="14">
      <t>シキキン</t>
    </rPh>
    <phoneticPr fontId="1"/>
  </si>
  <si>
    <t>特定非営利活動法人ゆめしずく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</si>
  <si>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 xml:space="preserve">   当期正味財産増減額</t>
    <rPh sb="3" eb="5">
      <t>トウキ</t>
    </rPh>
    <rPh sb="5" eb="7">
      <t>ショウミ</t>
    </rPh>
    <rPh sb="7" eb="9">
      <t>ザイサン</t>
    </rPh>
    <rPh sb="9" eb="11">
      <t>ゾウゲン</t>
    </rPh>
    <rPh sb="11" eb="12">
      <t>ガク</t>
    </rPh>
    <phoneticPr fontId="1"/>
  </si>
  <si>
    <t xml:space="preserve">      立替金</t>
    <rPh sb="6" eb="9">
      <t>タテカエキン</t>
    </rPh>
    <phoneticPr fontId="1"/>
  </si>
  <si>
    <t>　　　　　ﾊﾟｰｿﾅﾙｱｼｽﾀﾝｽ遊民事業未収入金</t>
    <rPh sb="17" eb="19">
      <t>ユウミン</t>
    </rPh>
    <rPh sb="19" eb="21">
      <t>ジギョウ</t>
    </rPh>
    <rPh sb="21" eb="24">
      <t>シュウニュウキン</t>
    </rPh>
    <phoneticPr fontId="1"/>
  </si>
  <si>
    <t>　　　　　指定居宅支援事業収入未収入金</t>
    <rPh sb="5" eb="7">
      <t>シテイ</t>
    </rPh>
    <rPh sb="7" eb="9">
      <t>キョタク</t>
    </rPh>
    <rPh sb="9" eb="11">
      <t>シエン</t>
    </rPh>
    <rPh sb="11" eb="13">
      <t>ジギョウ</t>
    </rPh>
    <rPh sb="13" eb="15">
      <t>シュウニュウ</t>
    </rPh>
    <rPh sb="15" eb="16">
      <t>ミ</t>
    </rPh>
    <rPh sb="16" eb="19">
      <t>シュウニュウキン</t>
    </rPh>
    <phoneticPr fontId="1"/>
  </si>
  <si>
    <t>　　　　　指定居宅サービス事業(通所)未収入金</t>
    <rPh sb="5" eb="7">
      <t>シテイ</t>
    </rPh>
    <rPh sb="7" eb="9">
      <t>キョタク</t>
    </rPh>
    <rPh sb="13" eb="15">
      <t>ジギョウ</t>
    </rPh>
    <rPh sb="16" eb="18">
      <t>ツウショ</t>
    </rPh>
    <rPh sb="19" eb="20">
      <t>ミ</t>
    </rPh>
    <rPh sb="20" eb="23">
      <t>シュウニュウキン</t>
    </rPh>
    <phoneticPr fontId="1"/>
  </si>
  <si>
    <t xml:space="preserve">      未収入金</t>
    <rPh sb="6" eb="7">
      <t>ミ</t>
    </rPh>
    <rPh sb="7" eb="10">
      <t>シュウニュウキン</t>
    </rPh>
    <phoneticPr fontId="1"/>
  </si>
  <si>
    <t>　　　短期借入金</t>
    <rPh sb="3" eb="5">
      <t>タンキ</t>
    </rPh>
    <rPh sb="5" eb="7">
      <t>カリイレ</t>
    </rPh>
    <rPh sb="7" eb="8">
      <t>キン</t>
    </rPh>
    <phoneticPr fontId="1"/>
  </si>
  <si>
    <t xml:space="preserve">      短期借入金</t>
    <rPh sb="6" eb="8">
      <t>タンキ</t>
    </rPh>
    <rPh sb="8" eb="10">
      <t>カリイレ</t>
    </rPh>
    <rPh sb="10" eb="11">
      <t>キン</t>
    </rPh>
    <phoneticPr fontId="1"/>
  </si>
  <si>
    <t>　　　 　 手元現金</t>
    <rPh sb="6" eb="8">
      <t>テモト</t>
    </rPh>
    <rPh sb="8" eb="10">
      <t>ゲンキン</t>
    </rPh>
    <phoneticPr fontId="1"/>
  </si>
  <si>
    <t>平成25年度</t>
    <rPh sb="0" eb="2">
      <t>ヘイセイ</t>
    </rPh>
    <rPh sb="4" eb="6">
      <t>ネンド</t>
    </rPh>
    <phoneticPr fontId="1"/>
  </si>
  <si>
    <t>平成26年3月31日　現在</t>
    <rPh sb="0" eb="2">
      <t>ヘイセイ</t>
    </rPh>
    <rPh sb="4" eb="5">
      <t>ネン</t>
    </rPh>
    <rPh sb="6" eb="7">
      <t>ガツ</t>
    </rPh>
    <rPh sb="9" eb="10">
      <t>ヒ</t>
    </rPh>
    <rPh sb="11" eb="13">
      <t>ゲンザイ</t>
    </rPh>
    <phoneticPr fontId="1"/>
  </si>
  <si>
    <t>平成25年度　財産目録</t>
    <rPh sb="0" eb="2">
      <t>ヘイセイ</t>
    </rPh>
    <rPh sb="4" eb="6">
      <t>ネンド</t>
    </rPh>
    <rPh sb="7" eb="9">
      <t>ザイサン</t>
    </rPh>
    <rPh sb="9" eb="11">
      <t>モクロク</t>
    </rPh>
    <phoneticPr fontId="1"/>
  </si>
  <si>
    <t>　　　長期借入金</t>
    <rPh sb="3" eb="5">
      <t>チョウキ</t>
    </rPh>
    <rPh sb="5" eb="7">
      <t>カリイレ</t>
    </rPh>
    <rPh sb="7" eb="8">
      <t>キン</t>
    </rPh>
    <phoneticPr fontId="1"/>
  </si>
  <si>
    <t xml:space="preserve">           消耗品費</t>
    <rPh sb="11" eb="13">
      <t>ショウモウ</t>
    </rPh>
    <rPh sb="13" eb="14">
      <t>ヒン</t>
    </rPh>
    <rPh sb="14" eb="15">
      <t>ヒ</t>
    </rPh>
    <phoneticPr fontId="1"/>
  </si>
  <si>
    <t>　　　　  立替金</t>
    <rPh sb="6" eb="9">
      <t>タテカエキン</t>
    </rPh>
    <phoneticPr fontId="1"/>
  </si>
  <si>
    <t xml:space="preserve">      未収入金</t>
    <rPh sb="6" eb="8">
      <t>ミシュウ</t>
    </rPh>
    <rPh sb="8" eb="10">
      <t>ニュウキン</t>
    </rPh>
    <phoneticPr fontId="1"/>
  </si>
  <si>
    <t>-</t>
    <phoneticPr fontId="1"/>
  </si>
  <si>
    <t>　　　　　源泉所得税・住民税・社会保険料</t>
    <rPh sb="5" eb="7">
      <t>ゲンセン</t>
    </rPh>
    <rPh sb="7" eb="9">
      <t>ショトク</t>
    </rPh>
    <rPh sb="9" eb="10">
      <t>ゼイ</t>
    </rPh>
    <rPh sb="11" eb="13">
      <t>ジュウミン</t>
    </rPh>
    <rPh sb="13" eb="14">
      <t>ゼイ</t>
    </rPh>
    <rPh sb="15" eb="17">
      <t>シャカイ</t>
    </rPh>
    <rPh sb="17" eb="20">
      <t>ホケンリョウ</t>
    </rPh>
    <phoneticPr fontId="1"/>
  </si>
  <si>
    <t>　　　　　社会保険料</t>
    <rPh sb="5" eb="7">
      <t>シャカイ</t>
    </rPh>
    <rPh sb="7" eb="10">
      <t>ホケンリョウ</t>
    </rPh>
    <phoneticPr fontId="1"/>
  </si>
  <si>
    <t>　　　　　労働保険料</t>
    <rPh sb="5" eb="7">
      <t>ロウドウ</t>
    </rPh>
    <rPh sb="7" eb="10">
      <t>ホケンリョウ</t>
    </rPh>
    <phoneticPr fontId="1"/>
  </si>
  <si>
    <t>　　　　　通信運搬費</t>
    <rPh sb="5" eb="7">
      <t>ツウシン</t>
    </rPh>
    <rPh sb="7" eb="9">
      <t>ウンパン</t>
    </rPh>
    <rPh sb="9" eb="10">
      <t>ヒ</t>
    </rPh>
    <phoneticPr fontId="1"/>
  </si>
  <si>
    <t>　　　　　旅費交通費</t>
    <rPh sb="5" eb="7">
      <t>リョヒ</t>
    </rPh>
    <rPh sb="7" eb="10">
      <t>コウツウヒ</t>
    </rPh>
    <phoneticPr fontId="1"/>
  </si>
  <si>
    <t>　　　　　日本政策金融公庫借入金</t>
    <rPh sb="5" eb="7">
      <t>ニホン</t>
    </rPh>
    <rPh sb="7" eb="9">
      <t>セイサク</t>
    </rPh>
    <rPh sb="9" eb="11">
      <t>キンユウ</t>
    </rPh>
    <rPh sb="11" eb="13">
      <t>コウコ</t>
    </rPh>
    <rPh sb="13" eb="15">
      <t>カリイレ</t>
    </rPh>
    <rPh sb="15" eb="16">
      <t>キン</t>
    </rPh>
    <phoneticPr fontId="1"/>
  </si>
  <si>
    <t>　　　　　給与</t>
    <rPh sb="5" eb="7">
      <t>キュウヨ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</si>
</sst>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176" fontId="0" fillId="0" borderId="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0" fillId="0" borderId="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176" fontId="0" fillId="0" borderId="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176" fontId="0" fillId="0" borderId="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opLeftCell="A36" workbookViewId="0">
      <selection activeCell="J59" sqref="J59"/>
    </sheetView>
  </sheetViews>
  <sheetFormatPr defaultRowHeight="13.5" x14ac:dyDescent="0.15"/>
  <cols>
    <col min="1" max="3" width="12.625" customWidth="1"/>
    <col min="4" max="9" width="7.625" customWidth="1"/>
    <col min="10" max="10" width="9.875" bestFit="1" customWidth="1"/>
    <col min="12" max="12" width="9.5" bestFit="1" customWidth="1"/>
    <col min="14" max="14" width="9.875" bestFit="1" customWidth="1"/>
  </cols>
  <sheetData>
    <row r="1" spans="1:16" ht="17.25" x14ac:dyDescent="0.15">
      <c r="A1" s="70" t="s">
        <v>54</v>
      </c>
      <c r="B1" s="71"/>
      <c r="C1" s="71"/>
      <c r="D1" s="71"/>
      <c r="E1" s="71"/>
      <c r="F1" s="71"/>
      <c r="G1" s="71"/>
      <c r="H1" s="71"/>
      <c r="I1" s="71"/>
    </row>
    <row r="2" spans="1:16" x14ac:dyDescent="0.15">
      <c r="A2" s="72" t="s">
        <v>53</v>
      </c>
      <c r="B2" s="73"/>
      <c r="C2" s="73"/>
      <c r="D2" s="73"/>
      <c r="E2" s="73"/>
      <c r="F2" s="73"/>
      <c r="G2" s="73"/>
      <c r="H2" s="73"/>
      <c r="I2" s="73"/>
    </row>
    <row r="3" spans="1:16" x14ac:dyDescent="0.15">
      <c r="A3" s="74" t="s">
        <v>42</v>
      </c>
      <c r="B3" s="75"/>
      <c r="C3" s="75"/>
      <c r="D3" s="75"/>
      <c r="E3" s="75"/>
      <c r="F3" s="75"/>
      <c r="G3" s="75"/>
      <c r="H3" s="75"/>
      <c r="I3" s="75"/>
    </row>
    <row r="4" spans="1:16" x14ac:dyDescent="0.15">
      <c r="A4" s="8"/>
      <c r="B4" s="8"/>
      <c r="C4" s="8"/>
      <c r="D4" s="8"/>
      <c r="E4" s="8"/>
      <c r="F4" s="8"/>
      <c r="G4" s="76" t="s">
        <v>13</v>
      </c>
      <c r="H4" s="76"/>
      <c r="I4" s="76"/>
    </row>
    <row r="5" spans="1:16" x14ac:dyDescent="0.15">
      <c r="A5" s="77" t="s">
        <v>29</v>
      </c>
      <c r="B5" s="78"/>
      <c r="C5" s="78"/>
      <c r="D5" s="78" t="s">
        <v>12</v>
      </c>
      <c r="E5" s="78"/>
      <c r="F5" s="78"/>
      <c r="G5" s="78"/>
      <c r="H5" s="78"/>
      <c r="I5" s="78"/>
      <c r="K5" s="43"/>
      <c r="L5" s="43"/>
      <c r="M5" s="43"/>
      <c r="N5" s="43"/>
      <c r="O5" s="43"/>
      <c r="P5" s="43"/>
    </row>
    <row r="6" spans="1:16" ht="14.1" customHeight="1" x14ac:dyDescent="0.15">
      <c r="A6" s="65" t="s">
        <v>4</v>
      </c>
      <c r="B6" s="66"/>
      <c r="C6" s="67"/>
      <c r="D6" s="68"/>
      <c r="E6" s="69"/>
      <c r="F6" s="68"/>
      <c r="G6" s="69"/>
      <c r="H6" s="68"/>
      <c r="I6" s="69"/>
    </row>
    <row r="7" spans="1:16" ht="14.1" customHeight="1" x14ac:dyDescent="0.15">
      <c r="A7" s="44" t="s">
        <v>5</v>
      </c>
      <c r="B7" s="45"/>
      <c r="C7" s="46"/>
      <c r="D7" s="47"/>
      <c r="E7" s="48"/>
      <c r="F7" s="47"/>
      <c r="G7" s="48"/>
      <c r="H7" s="47"/>
      <c r="I7" s="48"/>
    </row>
    <row r="8" spans="1:16" ht="14.1" customHeight="1" x14ac:dyDescent="0.15">
      <c r="A8" s="44" t="s">
        <v>6</v>
      </c>
      <c r="B8" s="45"/>
      <c r="C8" s="46"/>
      <c r="D8" s="47"/>
      <c r="E8" s="48"/>
      <c r="F8" s="47"/>
      <c r="G8" s="48"/>
      <c r="H8" s="47"/>
      <c r="I8" s="48"/>
    </row>
    <row r="9" spans="1:16" ht="14.1" customHeight="1" x14ac:dyDescent="0.15">
      <c r="A9" s="44" t="s">
        <v>51</v>
      </c>
      <c r="B9" s="45"/>
      <c r="C9" s="46"/>
      <c r="D9" s="47">
        <v>72518</v>
      </c>
      <c r="E9" s="48"/>
      <c r="F9" s="14"/>
      <c r="G9" s="15"/>
      <c r="H9" s="14"/>
      <c r="I9" s="15"/>
    </row>
    <row r="10" spans="1:16" ht="14.1" hidden="1" customHeight="1" x14ac:dyDescent="0.15">
      <c r="A10" s="44" t="s">
        <v>31</v>
      </c>
      <c r="B10" s="45"/>
      <c r="C10" s="46"/>
      <c r="D10" s="47">
        <v>0</v>
      </c>
      <c r="E10" s="48"/>
      <c r="F10" s="14"/>
      <c r="G10" s="15"/>
      <c r="H10" s="14"/>
      <c r="I10" s="15"/>
    </row>
    <row r="11" spans="1:16" ht="14.1" customHeight="1" x14ac:dyDescent="0.15">
      <c r="A11" s="44" t="s">
        <v>31</v>
      </c>
      <c r="B11" s="45"/>
      <c r="C11" s="46"/>
      <c r="D11" s="47">
        <v>72580</v>
      </c>
      <c r="E11" s="48"/>
      <c r="F11" s="14"/>
      <c r="G11" s="15"/>
      <c r="H11" s="14"/>
      <c r="I11" s="15"/>
    </row>
    <row r="12" spans="1:16" ht="14.1" customHeight="1" x14ac:dyDescent="0.15">
      <c r="A12" s="62" t="s">
        <v>30</v>
      </c>
      <c r="B12" s="63"/>
      <c r="C12" s="64"/>
      <c r="D12" s="47">
        <v>233604</v>
      </c>
      <c r="E12" s="48"/>
      <c r="F12" s="14"/>
      <c r="G12" s="15"/>
      <c r="H12" s="14"/>
      <c r="I12" s="15"/>
    </row>
    <row r="13" spans="1:16" ht="14.1" customHeight="1" x14ac:dyDescent="0.15">
      <c r="A13" s="44" t="s">
        <v>30</v>
      </c>
      <c r="B13" s="45"/>
      <c r="C13" s="46"/>
      <c r="D13" s="47">
        <v>1909583</v>
      </c>
      <c r="E13" s="48"/>
      <c r="F13" s="58"/>
      <c r="G13" s="59"/>
      <c r="H13" s="14"/>
      <c r="I13" s="15"/>
    </row>
    <row r="14" spans="1:16" ht="14.1" customHeight="1" x14ac:dyDescent="0.15">
      <c r="A14" s="44"/>
      <c r="B14" s="45"/>
      <c r="C14" s="46"/>
      <c r="D14" s="47"/>
      <c r="E14" s="48"/>
      <c r="F14" s="47"/>
      <c r="G14" s="48"/>
      <c r="H14" s="47"/>
      <c r="I14" s="48"/>
      <c r="K14" s="7"/>
    </row>
    <row r="15" spans="1:16" ht="14.1" customHeight="1" x14ac:dyDescent="0.15">
      <c r="A15" s="44" t="s">
        <v>58</v>
      </c>
      <c r="B15" s="45"/>
      <c r="C15" s="46"/>
      <c r="D15" s="47"/>
      <c r="E15" s="48"/>
      <c r="F15" s="14"/>
      <c r="G15" s="15"/>
      <c r="H15" s="14"/>
      <c r="I15" s="15"/>
      <c r="K15" s="7"/>
    </row>
    <row r="16" spans="1:16" ht="14.1" customHeight="1" x14ac:dyDescent="0.15">
      <c r="A16" s="44" t="s">
        <v>45</v>
      </c>
      <c r="B16" s="45"/>
      <c r="C16" s="46"/>
      <c r="D16" s="47">
        <v>67000</v>
      </c>
      <c r="E16" s="48"/>
      <c r="F16" s="14"/>
      <c r="G16" s="15"/>
      <c r="H16" s="14"/>
      <c r="I16" s="15"/>
      <c r="K16" s="7"/>
    </row>
    <row r="17" spans="1:11" ht="14.1" customHeight="1" x14ac:dyDescent="0.15">
      <c r="A17" s="44" t="s">
        <v>46</v>
      </c>
      <c r="B17" s="45"/>
      <c r="C17" s="46"/>
      <c r="D17" s="47">
        <v>1014895</v>
      </c>
      <c r="E17" s="48"/>
      <c r="F17" s="14"/>
      <c r="G17" s="15"/>
      <c r="H17" s="14"/>
      <c r="I17" s="15"/>
      <c r="K17" s="7"/>
    </row>
    <row r="18" spans="1:11" ht="14.1" customHeight="1" x14ac:dyDescent="0.15">
      <c r="A18" s="44" t="s">
        <v>47</v>
      </c>
      <c r="B18" s="45"/>
      <c r="C18" s="46"/>
      <c r="D18" s="47">
        <v>3695899</v>
      </c>
      <c r="E18" s="48"/>
      <c r="F18" s="47"/>
      <c r="G18" s="48"/>
      <c r="H18" s="14"/>
      <c r="I18" s="15"/>
      <c r="K18" s="7"/>
    </row>
    <row r="19" spans="1:11" ht="14.1" customHeight="1" x14ac:dyDescent="0.15">
      <c r="A19" s="44" t="s">
        <v>57</v>
      </c>
      <c r="B19" s="45"/>
      <c r="C19" s="46"/>
      <c r="D19" s="47">
        <v>4920</v>
      </c>
      <c r="E19" s="48"/>
      <c r="F19" s="14"/>
      <c r="G19" s="15"/>
      <c r="H19" s="14"/>
      <c r="I19" s="15"/>
      <c r="K19" s="7"/>
    </row>
    <row r="20" spans="1:11" ht="14.1" hidden="1" customHeight="1" x14ac:dyDescent="0.15">
      <c r="A20" s="44"/>
      <c r="B20" s="45"/>
      <c r="C20" s="46"/>
      <c r="D20" s="49">
        <v>0</v>
      </c>
      <c r="E20" s="50"/>
      <c r="F20" s="14"/>
      <c r="G20" s="15"/>
      <c r="H20" s="14"/>
      <c r="I20" s="15"/>
      <c r="K20" s="7"/>
    </row>
    <row r="21" spans="1:11" ht="14.1" customHeight="1" x14ac:dyDescent="0.15">
      <c r="A21" s="35"/>
      <c r="B21" s="36"/>
      <c r="C21" s="37"/>
      <c r="D21" s="38"/>
      <c r="E21" s="39"/>
      <c r="F21" s="38"/>
      <c r="G21" s="39"/>
      <c r="H21" s="38"/>
      <c r="I21" s="39"/>
      <c r="K21" s="7"/>
    </row>
    <row r="22" spans="1:11" ht="14.1" customHeight="1" x14ac:dyDescent="0.15">
      <c r="A22" s="44" t="s">
        <v>32</v>
      </c>
      <c r="B22" s="45"/>
      <c r="C22" s="46"/>
      <c r="D22" s="60"/>
      <c r="E22" s="61"/>
      <c r="F22" s="49">
        <f>SUM(D9+D10+D11+D12+D13+D15+D16+D17+D18+D19+D20)</f>
        <v>7070999</v>
      </c>
      <c r="G22" s="50"/>
      <c r="H22" s="47"/>
      <c r="I22" s="48"/>
    </row>
    <row r="23" spans="1:11" ht="14.1" customHeight="1" x14ac:dyDescent="0.15">
      <c r="A23" s="44" t="s">
        <v>7</v>
      </c>
      <c r="B23" s="45"/>
      <c r="C23" s="46"/>
      <c r="D23" s="47"/>
      <c r="E23" s="48"/>
      <c r="F23" s="47"/>
      <c r="G23" s="48"/>
      <c r="H23" s="47"/>
      <c r="I23" s="48"/>
    </row>
    <row r="24" spans="1:11" ht="14.1" customHeight="1" x14ac:dyDescent="0.15">
      <c r="A24" s="44" t="s">
        <v>14</v>
      </c>
      <c r="B24" s="45"/>
      <c r="C24" s="46"/>
      <c r="D24" s="14"/>
      <c r="E24" s="15"/>
      <c r="F24" s="14"/>
      <c r="G24" s="15"/>
      <c r="H24" s="14"/>
      <c r="I24" s="15"/>
    </row>
    <row r="25" spans="1:11" ht="14.1" customHeight="1" x14ac:dyDescent="0.15">
      <c r="A25" s="44" t="s">
        <v>40</v>
      </c>
      <c r="B25" s="45"/>
      <c r="C25" s="46"/>
      <c r="D25" s="47">
        <v>2609200</v>
      </c>
      <c r="E25" s="48"/>
      <c r="F25" s="47"/>
      <c r="G25" s="48"/>
      <c r="H25" s="47"/>
      <c r="I25" s="48"/>
      <c r="J25" s="58"/>
      <c r="K25" s="43"/>
    </row>
    <row r="26" spans="1:11" ht="14.1" customHeight="1" x14ac:dyDescent="0.15">
      <c r="A26" s="44" t="s">
        <v>16</v>
      </c>
      <c r="B26" s="45"/>
      <c r="C26" s="46"/>
      <c r="D26" s="47"/>
      <c r="E26" s="48"/>
      <c r="F26" s="47"/>
      <c r="G26" s="48"/>
      <c r="H26" s="47"/>
      <c r="I26" s="48"/>
    </row>
    <row r="27" spans="1:11" ht="14.1" customHeight="1" x14ac:dyDescent="0.15">
      <c r="A27" s="44" t="s">
        <v>33</v>
      </c>
      <c r="B27" s="45"/>
      <c r="C27" s="46"/>
      <c r="D27" s="47">
        <v>88525</v>
      </c>
      <c r="E27" s="48"/>
      <c r="F27" s="14"/>
      <c r="G27" s="15"/>
      <c r="H27" s="14"/>
      <c r="I27" s="15"/>
    </row>
    <row r="28" spans="1:11" ht="14.1" customHeight="1" x14ac:dyDescent="0.15">
      <c r="A28" s="44"/>
      <c r="B28" s="45"/>
      <c r="C28" s="46"/>
      <c r="D28" s="47"/>
      <c r="E28" s="48"/>
      <c r="F28" s="47"/>
      <c r="G28" s="48"/>
      <c r="H28" s="14"/>
      <c r="I28" s="15"/>
    </row>
    <row r="29" spans="1:11" ht="14.1" hidden="1" customHeight="1" x14ac:dyDescent="0.15">
      <c r="A29" s="44"/>
      <c r="B29" s="45"/>
      <c r="C29" s="46"/>
      <c r="D29" s="47">
        <v>0</v>
      </c>
      <c r="E29" s="48"/>
      <c r="F29" s="14"/>
      <c r="G29" s="15"/>
      <c r="H29" s="14"/>
      <c r="I29" s="15"/>
    </row>
    <row r="30" spans="1:11" ht="14.1" customHeight="1" x14ac:dyDescent="0.15">
      <c r="A30" s="44" t="s">
        <v>17</v>
      </c>
      <c r="B30" s="45"/>
      <c r="C30" s="46"/>
      <c r="D30" s="49">
        <f>SUM(D25+D27+D28+D29)</f>
        <v>2697725</v>
      </c>
      <c r="E30" s="50"/>
      <c r="F30" s="58"/>
      <c r="G30" s="59"/>
      <c r="H30" s="14"/>
      <c r="I30" s="15"/>
    </row>
    <row r="31" spans="1:11" ht="14.1" customHeight="1" x14ac:dyDescent="0.15">
      <c r="A31" s="44" t="s">
        <v>19</v>
      </c>
      <c r="B31" s="45"/>
      <c r="C31" s="46"/>
      <c r="D31" s="14"/>
      <c r="E31" s="15"/>
      <c r="F31" s="14"/>
      <c r="G31" s="15"/>
      <c r="H31" s="14"/>
      <c r="I31" s="15"/>
    </row>
    <row r="32" spans="1:11" ht="14.1" customHeight="1" x14ac:dyDescent="0.15">
      <c r="A32" s="44" t="s">
        <v>41</v>
      </c>
      <c r="B32" s="45"/>
      <c r="C32" s="46"/>
      <c r="D32" s="49">
        <v>300000</v>
      </c>
      <c r="E32" s="50"/>
      <c r="F32" s="47"/>
      <c r="G32" s="48"/>
      <c r="H32" s="47"/>
      <c r="I32" s="48"/>
    </row>
    <row r="33" spans="1:17" ht="14.1" customHeight="1" x14ac:dyDescent="0.15">
      <c r="A33" s="44" t="s">
        <v>20</v>
      </c>
      <c r="B33" s="45"/>
      <c r="C33" s="46"/>
      <c r="D33" s="56">
        <f>SUM(D32)</f>
        <v>300000</v>
      </c>
      <c r="E33" s="57"/>
      <c r="F33" s="58"/>
      <c r="G33" s="59"/>
      <c r="H33" s="14"/>
      <c r="I33" s="15"/>
    </row>
    <row r="34" spans="1:17" ht="14.1" customHeight="1" x14ac:dyDescent="0.15">
      <c r="A34" s="44" t="s">
        <v>36</v>
      </c>
      <c r="B34" s="45"/>
      <c r="C34" s="46"/>
      <c r="D34" s="47"/>
      <c r="E34" s="48"/>
      <c r="F34" s="49">
        <f>SUM(D30+D33)</f>
        <v>2997725</v>
      </c>
      <c r="G34" s="50"/>
      <c r="H34" s="47"/>
      <c r="I34" s="48"/>
    </row>
    <row r="35" spans="1:17" ht="14.1" customHeight="1" thickBot="1" x14ac:dyDescent="0.2">
      <c r="A35" s="44" t="s">
        <v>34</v>
      </c>
      <c r="B35" s="45"/>
      <c r="C35" s="46"/>
      <c r="D35" s="47"/>
      <c r="E35" s="48"/>
      <c r="F35" s="47"/>
      <c r="G35" s="48"/>
      <c r="H35" s="54">
        <f>SUM(F22+F34)</f>
        <v>10068724</v>
      </c>
      <c r="I35" s="55"/>
    </row>
    <row r="36" spans="1:17" ht="14.1" customHeight="1" thickTop="1" x14ac:dyDescent="0.15">
      <c r="A36" s="9"/>
      <c r="B36" s="10"/>
      <c r="C36" s="11"/>
      <c r="D36" s="14"/>
      <c r="E36" s="15"/>
      <c r="F36" s="14"/>
      <c r="G36" s="15"/>
      <c r="H36" s="14"/>
      <c r="I36" s="15"/>
      <c r="K36" s="16"/>
      <c r="L36" s="16"/>
      <c r="M36" s="16"/>
      <c r="N36" s="16"/>
      <c r="O36" s="16"/>
      <c r="P36" s="16"/>
      <c r="Q36" s="16"/>
    </row>
    <row r="37" spans="1:17" ht="14.1" customHeight="1" x14ac:dyDescent="0.15">
      <c r="A37" s="44" t="s">
        <v>3</v>
      </c>
      <c r="B37" s="45"/>
      <c r="C37" s="46"/>
      <c r="D37" s="47"/>
      <c r="E37" s="48"/>
      <c r="F37" s="47"/>
      <c r="G37" s="48"/>
      <c r="H37" s="47"/>
      <c r="I37" s="48"/>
      <c r="N37" s="16"/>
      <c r="O37" s="43"/>
      <c r="P37" s="43"/>
    </row>
    <row r="38" spans="1:17" ht="14.1" customHeight="1" x14ac:dyDescent="0.15">
      <c r="A38" s="44" t="s">
        <v>9</v>
      </c>
      <c r="B38" s="45"/>
      <c r="C38" s="46"/>
      <c r="D38" s="47"/>
      <c r="E38" s="48"/>
      <c r="F38" s="47"/>
      <c r="G38" s="48"/>
      <c r="H38" s="47"/>
      <c r="I38" s="48"/>
    </row>
    <row r="39" spans="1:17" ht="14.1" hidden="1" customHeight="1" x14ac:dyDescent="0.15">
      <c r="A39" s="44" t="s">
        <v>49</v>
      </c>
      <c r="B39" s="45"/>
      <c r="C39" s="46"/>
      <c r="D39" s="14"/>
      <c r="E39" s="15"/>
      <c r="F39" s="14"/>
      <c r="G39" s="15"/>
      <c r="H39" s="14"/>
      <c r="I39" s="15"/>
    </row>
    <row r="40" spans="1:17" ht="14.1" hidden="1" customHeight="1" x14ac:dyDescent="0.15">
      <c r="A40" s="44" t="s">
        <v>39</v>
      </c>
      <c r="B40" s="45"/>
      <c r="C40" s="46"/>
      <c r="D40" s="47">
        <v>0</v>
      </c>
      <c r="E40" s="48"/>
      <c r="F40" s="14"/>
      <c r="G40" s="15"/>
      <c r="H40" s="14"/>
      <c r="I40" s="15"/>
    </row>
    <row r="41" spans="1:17" ht="14.1" customHeight="1" x14ac:dyDescent="0.15">
      <c r="A41" s="44" t="s">
        <v>35</v>
      </c>
      <c r="B41" s="45"/>
      <c r="C41" s="46"/>
      <c r="D41" s="47"/>
      <c r="E41" s="48"/>
      <c r="F41" s="47"/>
      <c r="G41" s="48"/>
      <c r="H41" s="47"/>
      <c r="I41" s="48"/>
    </row>
    <row r="42" spans="1:17" ht="14.1" customHeight="1" x14ac:dyDescent="0.15">
      <c r="A42" s="44" t="s">
        <v>66</v>
      </c>
      <c r="B42" s="45"/>
      <c r="C42" s="46"/>
      <c r="D42" s="47">
        <v>866679</v>
      </c>
      <c r="E42" s="48"/>
      <c r="F42" s="14"/>
      <c r="G42" s="15"/>
      <c r="H42" s="14"/>
      <c r="I42" s="15"/>
    </row>
    <row r="43" spans="1:17" ht="14.1" customHeight="1" x14ac:dyDescent="0.15">
      <c r="A43" s="44" t="s">
        <v>63</v>
      </c>
      <c r="B43" s="45"/>
      <c r="C43" s="46"/>
      <c r="D43" s="47">
        <v>2562</v>
      </c>
      <c r="E43" s="48"/>
      <c r="F43" s="14"/>
      <c r="G43" s="15"/>
      <c r="H43" s="14"/>
      <c r="I43" s="15"/>
    </row>
    <row r="44" spans="1:17" ht="14.1" customHeight="1" x14ac:dyDescent="0.15">
      <c r="A44" s="44" t="s">
        <v>64</v>
      </c>
      <c r="B44" s="45"/>
      <c r="C44" s="46"/>
      <c r="D44" s="47">
        <v>18700</v>
      </c>
      <c r="E44" s="48"/>
      <c r="F44" s="14"/>
      <c r="G44" s="15"/>
      <c r="H44" s="14"/>
      <c r="I44" s="15"/>
    </row>
    <row r="45" spans="1:17" ht="14.1" customHeight="1" x14ac:dyDescent="0.15">
      <c r="A45" s="44" t="s">
        <v>61</v>
      </c>
      <c r="B45" s="45"/>
      <c r="C45" s="46"/>
      <c r="D45" s="47">
        <v>129362</v>
      </c>
      <c r="E45" s="48"/>
      <c r="F45" s="40"/>
      <c r="G45" s="41"/>
      <c r="H45" s="40"/>
      <c r="I45" s="41"/>
    </row>
    <row r="46" spans="1:17" ht="14.1" customHeight="1" x14ac:dyDescent="0.15">
      <c r="A46" s="44" t="s">
        <v>62</v>
      </c>
      <c r="B46" s="45"/>
      <c r="C46" s="46"/>
      <c r="D46" s="47">
        <v>37627</v>
      </c>
      <c r="E46" s="48"/>
      <c r="F46" s="40"/>
      <c r="G46" s="41"/>
      <c r="H46" s="40"/>
      <c r="I46" s="41"/>
    </row>
    <row r="47" spans="1:17" ht="14.1" customHeight="1" x14ac:dyDescent="0.15">
      <c r="A47" s="44" t="s">
        <v>56</v>
      </c>
      <c r="B47" s="45"/>
      <c r="C47" s="46"/>
      <c r="D47" s="47">
        <v>20584</v>
      </c>
      <c r="E47" s="48"/>
      <c r="F47" s="40"/>
      <c r="G47" s="41"/>
      <c r="H47" s="40"/>
      <c r="I47" s="41"/>
      <c r="J47" s="42"/>
    </row>
    <row r="48" spans="1:17" ht="14.1" customHeight="1" x14ac:dyDescent="0.15">
      <c r="A48" s="44" t="s">
        <v>1</v>
      </c>
      <c r="B48" s="45"/>
      <c r="C48" s="46"/>
      <c r="D48" s="47"/>
      <c r="E48" s="48"/>
      <c r="F48" s="47"/>
      <c r="G48" s="48"/>
      <c r="H48" s="47"/>
      <c r="I48" s="48"/>
    </row>
    <row r="49" spans="1:16" ht="14.1" customHeight="1" x14ac:dyDescent="0.15">
      <c r="A49" s="44" t="s">
        <v>60</v>
      </c>
      <c r="B49" s="45"/>
      <c r="C49" s="46"/>
      <c r="D49" s="47">
        <v>151855</v>
      </c>
      <c r="E49" s="48"/>
      <c r="F49" s="14"/>
      <c r="G49" s="15"/>
      <c r="H49" s="14"/>
      <c r="I49" s="15"/>
    </row>
    <row r="50" spans="1:16" ht="14.1" customHeight="1" x14ac:dyDescent="0.15">
      <c r="A50" s="44"/>
      <c r="B50" s="45"/>
      <c r="C50" s="46"/>
      <c r="D50" s="47"/>
      <c r="E50" s="48"/>
      <c r="F50" s="47"/>
      <c r="G50" s="48"/>
      <c r="H50" s="47"/>
      <c r="I50" s="48"/>
    </row>
    <row r="51" spans="1:16" ht="14.1" hidden="1" customHeight="1" x14ac:dyDescent="0.15">
      <c r="A51" s="44"/>
      <c r="B51" s="45"/>
      <c r="C51" s="46"/>
      <c r="D51" s="49"/>
      <c r="E51" s="50"/>
      <c r="F51" s="47"/>
      <c r="G51" s="48"/>
      <c r="H51" s="14"/>
      <c r="I51" s="15"/>
    </row>
    <row r="52" spans="1:16" ht="14.1" customHeight="1" x14ac:dyDescent="0.15">
      <c r="A52" s="44" t="s">
        <v>37</v>
      </c>
      <c r="B52" s="45"/>
      <c r="C52" s="46"/>
      <c r="D52" s="14"/>
      <c r="E52" s="15"/>
      <c r="F52" s="49">
        <f>SUM(D42+D43+D44+D45+D46+D47+D49)</f>
        <v>1227369</v>
      </c>
      <c r="G52" s="50"/>
      <c r="H52" s="14"/>
      <c r="I52" s="15"/>
    </row>
    <row r="53" spans="1:16" ht="14.1" customHeight="1" x14ac:dyDescent="0.15">
      <c r="A53" s="32"/>
      <c r="B53" s="33"/>
      <c r="C53" s="34"/>
      <c r="D53" s="30"/>
      <c r="E53" s="31"/>
      <c r="F53" s="30"/>
      <c r="G53" s="31"/>
      <c r="H53" s="30"/>
      <c r="I53" s="31"/>
    </row>
    <row r="54" spans="1:16" ht="14.1" customHeight="1" x14ac:dyDescent="0.15">
      <c r="A54" s="44" t="s">
        <v>10</v>
      </c>
      <c r="B54" s="45"/>
      <c r="C54" s="46"/>
      <c r="D54" s="47"/>
      <c r="E54" s="48"/>
      <c r="F54" s="47"/>
      <c r="G54" s="48"/>
      <c r="H54" s="47"/>
      <c r="I54" s="48"/>
    </row>
    <row r="55" spans="1:16" ht="14.1" customHeight="1" x14ac:dyDescent="0.15">
      <c r="A55" s="44" t="s">
        <v>55</v>
      </c>
      <c r="B55" s="45"/>
      <c r="C55" s="46"/>
      <c r="D55" s="47"/>
      <c r="E55" s="48"/>
      <c r="F55" s="14"/>
      <c r="G55" s="15"/>
      <c r="H55" s="14"/>
      <c r="I55" s="15"/>
    </row>
    <row r="56" spans="1:16" ht="14.1" customHeight="1" x14ac:dyDescent="0.15">
      <c r="A56" s="44" t="s">
        <v>65</v>
      </c>
      <c r="B56" s="45"/>
      <c r="C56" s="46"/>
      <c r="D56" s="47">
        <v>4263000</v>
      </c>
      <c r="E56" s="48"/>
      <c r="F56" s="40"/>
      <c r="G56" s="41"/>
      <c r="H56" s="40"/>
      <c r="I56" s="41"/>
    </row>
    <row r="57" spans="1:16" ht="14.1" customHeight="1" x14ac:dyDescent="0.15">
      <c r="A57" s="44" t="s">
        <v>24</v>
      </c>
      <c r="B57" s="45"/>
      <c r="C57" s="46"/>
      <c r="D57" s="47"/>
      <c r="E57" s="48"/>
      <c r="F57" s="49">
        <f>SUM(D56)</f>
        <v>4263000</v>
      </c>
      <c r="G57" s="50"/>
      <c r="H57" s="47"/>
      <c r="I57" s="48"/>
    </row>
    <row r="58" spans="1:16" ht="14.1" customHeight="1" thickBot="1" x14ac:dyDescent="0.2">
      <c r="A58" s="44" t="s">
        <v>38</v>
      </c>
      <c r="B58" s="45"/>
      <c r="C58" s="46"/>
      <c r="D58" s="47"/>
      <c r="E58" s="48"/>
      <c r="F58" s="47"/>
      <c r="G58" s="48"/>
      <c r="H58" s="54">
        <f>SUM(F52+F57)</f>
        <v>5490369</v>
      </c>
      <c r="I58" s="55"/>
    </row>
    <row r="59" spans="1:16" ht="14.1" customHeight="1" thickTop="1" x14ac:dyDescent="0.15">
      <c r="A59" s="35"/>
      <c r="B59" s="36"/>
      <c r="C59" s="37"/>
      <c r="D59" s="38"/>
      <c r="E59" s="39"/>
      <c r="F59" s="38"/>
      <c r="G59" s="39"/>
      <c r="H59" s="38"/>
      <c r="I59" s="39"/>
      <c r="P59" t="s">
        <v>59</v>
      </c>
    </row>
    <row r="60" spans="1:16" ht="14.1" customHeight="1" x14ac:dyDescent="0.15">
      <c r="A60" s="44" t="s">
        <v>27</v>
      </c>
      <c r="B60" s="45"/>
      <c r="C60" s="46"/>
      <c r="D60" s="47"/>
      <c r="E60" s="48"/>
      <c r="F60" s="47"/>
      <c r="G60" s="48"/>
      <c r="H60" s="49">
        <f>SUM(H35-H58)</f>
        <v>4578355</v>
      </c>
      <c r="I60" s="50"/>
    </row>
    <row r="61" spans="1:16" ht="1.5" customHeight="1" x14ac:dyDescent="0.15">
      <c r="A61" s="51"/>
      <c r="B61" s="52"/>
      <c r="C61" s="53"/>
      <c r="D61" s="51"/>
      <c r="E61" s="53"/>
      <c r="F61" s="51"/>
      <c r="G61" s="53"/>
      <c r="H61" s="51"/>
      <c r="I61" s="53"/>
    </row>
    <row r="62" spans="1:16" x14ac:dyDescent="0.15">
      <c r="H62" s="12"/>
      <c r="I62" s="13"/>
    </row>
    <row r="64" spans="1:16" ht="14.25" customHeight="1" x14ac:dyDescent="0.15">
      <c r="A64" s="43"/>
      <c r="B64" s="43"/>
      <c r="C64" s="43"/>
      <c r="D64" s="43"/>
      <c r="E64" s="43"/>
      <c r="F64" s="43"/>
      <c r="G64" s="43"/>
      <c r="H64" s="43"/>
      <c r="I64" s="43"/>
    </row>
    <row r="66" spans="1:9" x14ac:dyDescent="0.15">
      <c r="A66" s="43"/>
      <c r="B66" s="43"/>
      <c r="C66" s="43"/>
      <c r="D66" s="43"/>
      <c r="E66" s="43"/>
      <c r="F66" s="43"/>
      <c r="G66" s="43"/>
      <c r="H66" s="43"/>
      <c r="I66" s="43"/>
    </row>
    <row r="67" spans="1:9" x14ac:dyDescent="0.15">
      <c r="A67" s="43"/>
      <c r="B67" s="43"/>
      <c r="C67" s="43"/>
      <c r="D67" s="43"/>
      <c r="E67" s="43"/>
      <c r="F67" s="43"/>
      <c r="G67" s="43"/>
      <c r="H67" s="43"/>
      <c r="I67" s="43"/>
    </row>
  </sheetData>
  <mergeCells count="161">
    <mergeCell ref="A66:I66"/>
    <mergeCell ref="A67:I67"/>
    <mergeCell ref="A1:I1"/>
    <mergeCell ref="A2:I2"/>
    <mergeCell ref="A3:I3"/>
    <mergeCell ref="G4:I4"/>
    <mergeCell ref="A5:C5"/>
    <mergeCell ref="D5:I5"/>
    <mergeCell ref="H8:I8"/>
    <mergeCell ref="A9:C9"/>
    <mergeCell ref="D9:E9"/>
    <mergeCell ref="A8:C8"/>
    <mergeCell ref="D8:E8"/>
    <mergeCell ref="F8:G8"/>
    <mergeCell ref="A13:C13"/>
    <mergeCell ref="D13:E13"/>
    <mergeCell ref="F13:G13"/>
    <mergeCell ref="A14:C14"/>
    <mergeCell ref="D14:E14"/>
    <mergeCell ref="F14:G14"/>
    <mergeCell ref="A10:C10"/>
    <mergeCell ref="D10:E10"/>
    <mergeCell ref="A11:C11"/>
    <mergeCell ref="D11:E11"/>
    <mergeCell ref="K5:P5"/>
    <mergeCell ref="A6:C6"/>
    <mergeCell ref="D6:E6"/>
    <mergeCell ref="F6:G6"/>
    <mergeCell ref="H6:I6"/>
    <mergeCell ref="A7:C7"/>
    <mergeCell ref="D7:E7"/>
    <mergeCell ref="F7:G7"/>
    <mergeCell ref="H7:I7"/>
    <mergeCell ref="A12:C12"/>
    <mergeCell ref="D12:E12"/>
    <mergeCell ref="A18:C18"/>
    <mergeCell ref="D18:E18"/>
    <mergeCell ref="F18:G18"/>
    <mergeCell ref="A19:C19"/>
    <mergeCell ref="D19:E19"/>
    <mergeCell ref="A20:C20"/>
    <mergeCell ref="D20:E20"/>
    <mergeCell ref="H14:I14"/>
    <mergeCell ref="A15:C15"/>
    <mergeCell ref="D15:E15"/>
    <mergeCell ref="A16:C16"/>
    <mergeCell ref="D16:E16"/>
    <mergeCell ref="A17:C17"/>
    <mergeCell ref="D17:E17"/>
    <mergeCell ref="J25:K25"/>
    <mergeCell ref="A22:C22"/>
    <mergeCell ref="D22:E22"/>
    <mergeCell ref="F22:G22"/>
    <mergeCell ref="H22:I22"/>
    <mergeCell ref="A23:C23"/>
    <mergeCell ref="D23:E23"/>
    <mergeCell ref="F23:G23"/>
    <mergeCell ref="H23:I23"/>
    <mergeCell ref="A26:C26"/>
    <mergeCell ref="D26:E26"/>
    <mergeCell ref="F26:G26"/>
    <mergeCell ref="H26:I26"/>
    <mergeCell ref="A27:C27"/>
    <mergeCell ref="D27:E27"/>
    <mergeCell ref="A24:C24"/>
    <mergeCell ref="A25:C25"/>
    <mergeCell ref="D25:E25"/>
    <mergeCell ref="F25:G25"/>
    <mergeCell ref="H25:I25"/>
    <mergeCell ref="A31:C31"/>
    <mergeCell ref="A32:C32"/>
    <mergeCell ref="D32:E32"/>
    <mergeCell ref="F32:G32"/>
    <mergeCell ref="H32:I32"/>
    <mergeCell ref="A33:C33"/>
    <mergeCell ref="D33:E33"/>
    <mergeCell ref="F33:G33"/>
    <mergeCell ref="A28:C28"/>
    <mergeCell ref="D28:E28"/>
    <mergeCell ref="F28:G28"/>
    <mergeCell ref="A29:C29"/>
    <mergeCell ref="D29:E29"/>
    <mergeCell ref="A30:C30"/>
    <mergeCell ref="D30:E30"/>
    <mergeCell ref="F30:G30"/>
    <mergeCell ref="H37:I37"/>
    <mergeCell ref="O37:P37"/>
    <mergeCell ref="A38:C38"/>
    <mergeCell ref="D38:E38"/>
    <mergeCell ref="F38:G38"/>
    <mergeCell ref="H38:I38"/>
    <mergeCell ref="A34:C34"/>
    <mergeCell ref="D34:E34"/>
    <mergeCell ref="F34:G34"/>
    <mergeCell ref="H34:I34"/>
    <mergeCell ref="A35:C35"/>
    <mergeCell ref="D35:E35"/>
    <mergeCell ref="F35:G35"/>
    <mergeCell ref="H35:I35"/>
    <mergeCell ref="A39:C39"/>
    <mergeCell ref="A40:C40"/>
    <mergeCell ref="D40:E40"/>
    <mergeCell ref="A41:C41"/>
    <mergeCell ref="D41:E41"/>
    <mergeCell ref="F41:G41"/>
    <mergeCell ref="A37:C37"/>
    <mergeCell ref="D37:E37"/>
    <mergeCell ref="F37:G37"/>
    <mergeCell ref="A48:C48"/>
    <mergeCell ref="D48:E48"/>
    <mergeCell ref="F48:G48"/>
    <mergeCell ref="H48:I48"/>
    <mergeCell ref="A49:C49"/>
    <mergeCell ref="D49:E49"/>
    <mergeCell ref="H41:I41"/>
    <mergeCell ref="A42:C42"/>
    <mergeCell ref="D42:E42"/>
    <mergeCell ref="A43:C43"/>
    <mergeCell ref="D43:E43"/>
    <mergeCell ref="A44:C44"/>
    <mergeCell ref="D44:E44"/>
    <mergeCell ref="D45:E45"/>
    <mergeCell ref="D46:E46"/>
    <mergeCell ref="A45:C45"/>
    <mergeCell ref="A46:C46"/>
    <mergeCell ref="A47:C47"/>
    <mergeCell ref="D47:E47"/>
    <mergeCell ref="A52:C52"/>
    <mergeCell ref="F52:G52"/>
    <mergeCell ref="A54:C54"/>
    <mergeCell ref="D54:E54"/>
    <mergeCell ref="F54:G54"/>
    <mergeCell ref="H54:I54"/>
    <mergeCell ref="A50:C50"/>
    <mergeCell ref="D50:E50"/>
    <mergeCell ref="F50:G50"/>
    <mergeCell ref="H50:I50"/>
    <mergeCell ref="A51:C51"/>
    <mergeCell ref="D51:E51"/>
    <mergeCell ref="F51:G51"/>
    <mergeCell ref="F57:G57"/>
    <mergeCell ref="H57:I57"/>
    <mergeCell ref="A58:C58"/>
    <mergeCell ref="D58:E58"/>
    <mergeCell ref="F58:G58"/>
    <mergeCell ref="H58:I58"/>
    <mergeCell ref="A55:C55"/>
    <mergeCell ref="D55:E55"/>
    <mergeCell ref="A57:C57"/>
    <mergeCell ref="D57:E57"/>
    <mergeCell ref="D56:E56"/>
    <mergeCell ref="A56:C56"/>
    <mergeCell ref="A64:I64"/>
    <mergeCell ref="A60:C60"/>
    <mergeCell ref="D60:E60"/>
    <mergeCell ref="F60:G60"/>
    <mergeCell ref="H60:I60"/>
    <mergeCell ref="A61:C61"/>
    <mergeCell ref="D61:E61"/>
    <mergeCell ref="F61:G61"/>
    <mergeCell ref="H61:I61"/>
  </mergeCells>
  <phoneticPr fontId="1"/>
  <pageMargins left="0.98425196850393704" right="0.78740157480314965" top="0.78740157480314965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topLeftCell="A29" workbookViewId="0">
      <selection activeCell="J54" sqref="J54"/>
    </sheetView>
  </sheetViews>
  <sheetFormatPr defaultRowHeight="13.5" x14ac:dyDescent="0.15"/>
  <cols>
    <col min="1" max="3" width="10.125" customWidth="1"/>
    <col min="4" max="9" width="8.625" customWidth="1"/>
    <col min="12" max="12" width="14.75" customWidth="1"/>
  </cols>
  <sheetData>
    <row r="1" spans="1:9" ht="18.75" x14ac:dyDescent="0.15">
      <c r="A1" s="85" t="s">
        <v>52</v>
      </c>
      <c r="B1" s="86"/>
      <c r="C1" s="86"/>
      <c r="D1" s="86"/>
      <c r="E1" s="86"/>
      <c r="F1" s="86"/>
      <c r="G1" s="86"/>
      <c r="H1" s="86"/>
      <c r="I1" s="86"/>
    </row>
    <row r="2" spans="1:9" ht="9.9499999999999993" customHeight="1" x14ac:dyDescent="0.15">
      <c r="A2" s="24"/>
      <c r="B2" s="25"/>
      <c r="C2" s="25"/>
      <c r="D2" s="25"/>
      <c r="E2" s="25"/>
      <c r="F2" s="25"/>
      <c r="G2" s="25"/>
      <c r="H2" s="25"/>
      <c r="I2" s="25"/>
    </row>
    <row r="3" spans="1:9" ht="17.25" x14ac:dyDescent="0.15">
      <c r="A3" s="70" t="s">
        <v>11</v>
      </c>
      <c r="B3" s="71"/>
      <c r="C3" s="71"/>
      <c r="D3" s="71"/>
      <c r="E3" s="71"/>
      <c r="F3" s="71"/>
      <c r="G3" s="71"/>
      <c r="H3" s="71"/>
      <c r="I3" s="71"/>
    </row>
    <row r="4" spans="1:9" ht="9.9499999999999993" customHeight="1" x14ac:dyDescent="0.15">
      <c r="A4" s="26"/>
      <c r="B4" s="27"/>
      <c r="C4" s="27"/>
      <c r="D4" s="27"/>
      <c r="E4" s="27"/>
      <c r="F4" s="27"/>
      <c r="G4" s="27"/>
      <c r="H4" s="27"/>
      <c r="I4" s="27"/>
    </row>
    <row r="5" spans="1:9" ht="14.25" x14ac:dyDescent="0.15">
      <c r="A5" s="87" t="s">
        <v>53</v>
      </c>
      <c r="B5" s="88"/>
      <c r="C5" s="88"/>
      <c r="D5" s="88"/>
      <c r="E5" s="88"/>
      <c r="F5" s="88"/>
      <c r="G5" s="88"/>
      <c r="H5" s="88"/>
      <c r="I5" s="88"/>
    </row>
    <row r="6" spans="1:9" ht="9.9499999999999993" customHeight="1" x14ac:dyDescent="0.15">
      <c r="A6" s="28"/>
      <c r="B6" s="29"/>
      <c r="C6" s="29"/>
      <c r="D6" s="29"/>
      <c r="E6" s="29"/>
      <c r="F6" s="29"/>
      <c r="G6" s="29"/>
      <c r="H6" s="29"/>
      <c r="I6" s="29"/>
    </row>
    <row r="7" spans="1:9" ht="14.25" x14ac:dyDescent="0.15">
      <c r="A7" s="89" t="s">
        <v>42</v>
      </c>
      <c r="B7" s="90"/>
      <c r="C7" s="90"/>
      <c r="D7" s="90"/>
      <c r="E7" s="90"/>
      <c r="F7" s="90"/>
      <c r="G7" s="90"/>
      <c r="H7" s="90"/>
      <c r="I7" s="90"/>
    </row>
    <row r="8" spans="1:9" ht="17.25" x14ac:dyDescent="0.15">
      <c r="A8" s="26"/>
      <c r="B8" s="27"/>
      <c r="C8" s="27"/>
      <c r="D8" s="27"/>
      <c r="E8" s="27"/>
      <c r="F8" s="27"/>
      <c r="G8" s="91" t="s">
        <v>13</v>
      </c>
      <c r="H8" s="91"/>
      <c r="I8" s="91"/>
    </row>
    <row r="9" spans="1:9" ht="14.25" x14ac:dyDescent="0.15">
      <c r="A9" s="92" t="s">
        <v>29</v>
      </c>
      <c r="B9" s="92"/>
      <c r="C9" s="92"/>
      <c r="D9" s="93" t="s">
        <v>12</v>
      </c>
      <c r="E9" s="93"/>
      <c r="F9" s="93"/>
      <c r="G9" s="93"/>
      <c r="H9" s="93"/>
      <c r="I9" s="93"/>
    </row>
    <row r="10" spans="1:9" ht="15" customHeight="1" x14ac:dyDescent="0.15">
      <c r="A10" s="79" t="s">
        <v>4</v>
      </c>
      <c r="B10" s="80"/>
      <c r="C10" s="81"/>
      <c r="D10" s="68"/>
      <c r="E10" s="69"/>
      <c r="F10" s="68"/>
      <c r="G10" s="69"/>
      <c r="H10" s="68"/>
      <c r="I10" s="69"/>
    </row>
    <row r="11" spans="1:9" ht="9.9499999999999993" customHeight="1" x14ac:dyDescent="0.15">
      <c r="A11" s="1"/>
      <c r="B11" s="2"/>
      <c r="C11" s="3"/>
      <c r="D11" s="20"/>
      <c r="E11" s="21"/>
      <c r="F11" s="20"/>
      <c r="G11" s="21"/>
      <c r="H11" s="20"/>
      <c r="I11" s="21"/>
    </row>
    <row r="12" spans="1:9" ht="15" customHeight="1" x14ac:dyDescent="0.15">
      <c r="A12" s="82" t="s">
        <v>5</v>
      </c>
      <c r="B12" s="83"/>
      <c r="C12" s="84"/>
      <c r="D12" s="47"/>
      <c r="E12" s="48"/>
      <c r="F12" s="47"/>
      <c r="G12" s="48"/>
      <c r="H12" s="47"/>
      <c r="I12" s="48"/>
    </row>
    <row r="13" spans="1:9" ht="15" customHeight="1" x14ac:dyDescent="0.15">
      <c r="A13" s="82" t="s">
        <v>6</v>
      </c>
      <c r="B13" s="83"/>
      <c r="C13" s="84"/>
      <c r="D13" s="47">
        <v>2288285</v>
      </c>
      <c r="E13" s="48"/>
      <c r="F13" s="47"/>
      <c r="G13" s="48"/>
      <c r="H13" s="47"/>
      <c r="I13" s="48"/>
    </row>
    <row r="14" spans="1:9" ht="15" customHeight="1" x14ac:dyDescent="0.15">
      <c r="A14" s="82" t="s">
        <v>48</v>
      </c>
      <c r="B14" s="83"/>
      <c r="C14" s="84"/>
      <c r="D14" s="47">
        <v>4777794</v>
      </c>
      <c r="E14" s="48"/>
      <c r="F14" s="22"/>
      <c r="G14" s="23"/>
      <c r="H14" s="22"/>
      <c r="I14" s="23"/>
    </row>
    <row r="15" spans="1:9" ht="15" customHeight="1" x14ac:dyDescent="0.15">
      <c r="A15" s="82" t="s">
        <v>44</v>
      </c>
      <c r="B15" s="83"/>
      <c r="C15" s="84"/>
      <c r="D15" s="49">
        <v>4920</v>
      </c>
      <c r="E15" s="50"/>
      <c r="F15" s="47"/>
      <c r="G15" s="48"/>
      <c r="H15" s="47"/>
      <c r="I15" s="48"/>
    </row>
    <row r="16" spans="1:9" ht="15" customHeight="1" x14ac:dyDescent="0.15">
      <c r="A16" s="82" t="s">
        <v>22</v>
      </c>
      <c r="B16" s="83"/>
      <c r="C16" s="84"/>
      <c r="D16" s="60"/>
      <c r="E16" s="61"/>
      <c r="F16" s="47">
        <f>SUM(D13+D14+D15)</f>
        <v>7070999</v>
      </c>
      <c r="G16" s="48"/>
      <c r="H16" s="47"/>
      <c r="I16" s="48"/>
    </row>
    <row r="17" spans="1:9" ht="9.9499999999999993" customHeight="1" x14ac:dyDescent="0.15">
      <c r="A17" s="1"/>
      <c r="B17" s="2"/>
      <c r="C17" s="3"/>
      <c r="D17" s="22"/>
      <c r="E17" s="23"/>
      <c r="F17" s="22"/>
      <c r="G17" s="23"/>
      <c r="H17" s="22"/>
      <c r="I17" s="23"/>
    </row>
    <row r="18" spans="1:9" ht="15" customHeight="1" x14ac:dyDescent="0.15">
      <c r="A18" s="82" t="s">
        <v>7</v>
      </c>
      <c r="B18" s="83"/>
      <c r="C18" s="84"/>
      <c r="D18" s="47"/>
      <c r="E18" s="48"/>
      <c r="F18" s="47"/>
      <c r="G18" s="48"/>
      <c r="H18" s="47"/>
      <c r="I18" s="48"/>
    </row>
    <row r="19" spans="1:9" ht="15" customHeight="1" x14ac:dyDescent="0.15">
      <c r="A19" s="82" t="s">
        <v>14</v>
      </c>
      <c r="B19" s="83"/>
      <c r="C19" s="84"/>
      <c r="D19" s="22"/>
      <c r="E19" s="23"/>
      <c r="F19" s="22"/>
      <c r="G19" s="23"/>
      <c r="H19" s="22"/>
      <c r="I19" s="23"/>
    </row>
    <row r="20" spans="1:9" ht="15" customHeight="1" x14ac:dyDescent="0.15">
      <c r="A20" s="82" t="s">
        <v>15</v>
      </c>
      <c r="B20" s="83"/>
      <c r="C20" s="84"/>
      <c r="D20" s="47">
        <v>2609200</v>
      </c>
      <c r="E20" s="48"/>
      <c r="F20" s="47"/>
      <c r="G20" s="48"/>
      <c r="H20" s="47"/>
      <c r="I20" s="48"/>
    </row>
    <row r="21" spans="1:9" ht="15" customHeight="1" x14ac:dyDescent="0.15">
      <c r="A21" s="82" t="s">
        <v>16</v>
      </c>
      <c r="B21" s="83"/>
      <c r="C21" s="84"/>
      <c r="D21" s="49">
        <v>88525</v>
      </c>
      <c r="E21" s="50"/>
      <c r="F21" s="47"/>
      <c r="G21" s="48"/>
      <c r="H21" s="47"/>
      <c r="I21" s="48"/>
    </row>
    <row r="22" spans="1:9" ht="15" customHeight="1" x14ac:dyDescent="0.15">
      <c r="A22" s="82" t="s">
        <v>17</v>
      </c>
      <c r="B22" s="83"/>
      <c r="C22" s="84"/>
      <c r="D22" s="56">
        <f>SUM(D20:D21)</f>
        <v>2697725</v>
      </c>
      <c r="E22" s="57"/>
      <c r="F22" s="58"/>
      <c r="G22" s="59"/>
      <c r="H22" s="22"/>
      <c r="I22" s="23"/>
    </row>
    <row r="23" spans="1:9" ht="15" customHeight="1" x14ac:dyDescent="0.15">
      <c r="A23" s="82" t="s">
        <v>19</v>
      </c>
      <c r="B23" s="83"/>
      <c r="C23" s="84"/>
      <c r="D23" s="22"/>
      <c r="E23" s="23"/>
      <c r="F23" s="22"/>
      <c r="G23" s="23"/>
      <c r="H23" s="22"/>
      <c r="I23" s="23"/>
    </row>
    <row r="24" spans="1:9" ht="15" customHeight="1" x14ac:dyDescent="0.15">
      <c r="A24" s="82" t="s">
        <v>18</v>
      </c>
      <c r="B24" s="83"/>
      <c r="C24" s="84"/>
      <c r="D24" s="49">
        <v>300000</v>
      </c>
      <c r="E24" s="50"/>
      <c r="F24" s="47"/>
      <c r="G24" s="48"/>
      <c r="H24" s="47"/>
      <c r="I24" s="48"/>
    </row>
    <row r="25" spans="1:9" ht="15" customHeight="1" x14ac:dyDescent="0.15">
      <c r="A25" s="82" t="s">
        <v>20</v>
      </c>
      <c r="B25" s="83"/>
      <c r="C25" s="84"/>
      <c r="D25" s="56">
        <f>SUM(D24)</f>
        <v>300000</v>
      </c>
      <c r="E25" s="57"/>
      <c r="F25" s="58"/>
      <c r="G25" s="59"/>
      <c r="H25" s="22"/>
      <c r="I25" s="23"/>
    </row>
    <row r="26" spans="1:9" ht="15" customHeight="1" x14ac:dyDescent="0.15">
      <c r="A26" s="82" t="s">
        <v>21</v>
      </c>
      <c r="B26" s="83"/>
      <c r="C26" s="84"/>
      <c r="D26" s="47"/>
      <c r="E26" s="48"/>
      <c r="F26" s="49">
        <f>SUM(D22+D25)</f>
        <v>2997725</v>
      </c>
      <c r="G26" s="50"/>
      <c r="H26" s="47"/>
      <c r="I26" s="48"/>
    </row>
    <row r="27" spans="1:9" ht="9.9499999999999993" customHeight="1" x14ac:dyDescent="0.15">
      <c r="A27" s="17"/>
      <c r="B27" s="18"/>
      <c r="C27" s="19"/>
      <c r="D27" s="22"/>
      <c r="E27" s="23"/>
      <c r="F27" s="22"/>
      <c r="G27" s="23"/>
      <c r="H27" s="22"/>
      <c r="I27" s="23"/>
    </row>
    <row r="28" spans="1:9" ht="15" customHeight="1" thickBot="1" x14ac:dyDescent="0.2">
      <c r="A28" s="82" t="s">
        <v>23</v>
      </c>
      <c r="B28" s="83"/>
      <c r="C28" s="84"/>
      <c r="D28" s="47"/>
      <c r="E28" s="48"/>
      <c r="F28" s="47"/>
      <c r="G28" s="48"/>
      <c r="H28" s="54">
        <f>SUM(F16+F26)</f>
        <v>10068724</v>
      </c>
      <c r="I28" s="55"/>
    </row>
    <row r="29" spans="1:9" ht="9.9499999999999993" customHeight="1" thickTop="1" x14ac:dyDescent="0.15">
      <c r="A29" s="1"/>
      <c r="B29" s="2"/>
      <c r="C29" s="3"/>
      <c r="D29" s="22"/>
      <c r="E29" s="23"/>
      <c r="F29" s="22"/>
      <c r="G29" s="4"/>
      <c r="H29" s="5"/>
      <c r="I29" s="6"/>
    </row>
    <row r="30" spans="1:9" ht="9.9499999999999993" customHeight="1" x14ac:dyDescent="0.15">
      <c r="A30" s="1"/>
      <c r="B30" s="2"/>
      <c r="C30" s="3"/>
      <c r="D30" s="22"/>
      <c r="E30" s="23"/>
      <c r="F30" s="22"/>
      <c r="G30" s="23"/>
      <c r="H30" s="22"/>
      <c r="I30" s="23"/>
    </row>
    <row r="31" spans="1:9" ht="15" customHeight="1" x14ac:dyDescent="0.15">
      <c r="A31" s="82" t="s">
        <v>3</v>
      </c>
      <c r="B31" s="83"/>
      <c r="C31" s="84"/>
      <c r="D31" s="47"/>
      <c r="E31" s="48"/>
      <c r="F31" s="47"/>
      <c r="G31" s="48"/>
      <c r="H31" s="47"/>
      <c r="I31" s="48"/>
    </row>
    <row r="32" spans="1:9" ht="9.9499999999999993" customHeight="1" x14ac:dyDescent="0.15">
      <c r="A32" s="17"/>
      <c r="B32" s="18"/>
      <c r="C32" s="19"/>
      <c r="D32" s="22"/>
      <c r="E32" s="23"/>
      <c r="F32" s="22"/>
      <c r="G32" s="23"/>
      <c r="H32" s="22"/>
      <c r="I32" s="23"/>
    </row>
    <row r="33" spans="1:9" ht="15" customHeight="1" x14ac:dyDescent="0.15">
      <c r="A33" s="82" t="s">
        <v>9</v>
      </c>
      <c r="B33" s="83"/>
      <c r="C33" s="84"/>
      <c r="D33" s="47"/>
      <c r="E33" s="48"/>
      <c r="F33" s="47"/>
      <c r="G33" s="48"/>
      <c r="H33" s="47"/>
      <c r="I33" s="48"/>
    </row>
    <row r="34" spans="1:9" ht="15" hidden="1" customHeight="1" x14ac:dyDescent="0.15">
      <c r="A34" s="82" t="s">
        <v>50</v>
      </c>
      <c r="B34" s="83"/>
      <c r="C34" s="84"/>
      <c r="D34" s="47">
        <v>0</v>
      </c>
      <c r="E34" s="48"/>
      <c r="F34" s="22"/>
      <c r="G34" s="23"/>
      <c r="H34" s="22"/>
      <c r="I34" s="23"/>
    </row>
    <row r="35" spans="1:9" ht="15" customHeight="1" x14ac:dyDescent="0.15">
      <c r="A35" s="82" t="s">
        <v>8</v>
      </c>
      <c r="B35" s="83"/>
      <c r="C35" s="84"/>
      <c r="D35" s="47">
        <v>1075514</v>
      </c>
      <c r="E35" s="48"/>
      <c r="F35" s="47"/>
      <c r="G35" s="48"/>
      <c r="H35" s="47"/>
      <c r="I35" s="48"/>
    </row>
    <row r="36" spans="1:9" ht="15" customHeight="1" x14ac:dyDescent="0.15">
      <c r="A36" s="82" t="s">
        <v>1</v>
      </c>
      <c r="B36" s="83"/>
      <c r="C36" s="84"/>
      <c r="D36" s="47">
        <v>151855</v>
      </c>
      <c r="E36" s="48"/>
      <c r="F36" s="47"/>
      <c r="G36" s="48"/>
      <c r="H36" s="47"/>
      <c r="I36" s="48"/>
    </row>
    <row r="37" spans="1:9" ht="15" hidden="1" customHeight="1" x14ac:dyDescent="0.15">
      <c r="A37" s="82"/>
      <c r="B37" s="83"/>
      <c r="C37" s="84"/>
      <c r="D37" s="49">
        <v>0</v>
      </c>
      <c r="E37" s="50"/>
      <c r="F37" s="47"/>
      <c r="G37" s="48"/>
      <c r="H37" s="47"/>
      <c r="I37" s="48"/>
    </row>
    <row r="38" spans="1:9" ht="15" customHeight="1" x14ac:dyDescent="0.15">
      <c r="A38" s="82" t="s">
        <v>25</v>
      </c>
      <c r="B38" s="83"/>
      <c r="C38" s="84"/>
      <c r="D38" s="47"/>
      <c r="E38" s="48"/>
      <c r="F38" s="47">
        <f>SUM(D34+D35+D36+D37)</f>
        <v>1227369</v>
      </c>
      <c r="G38" s="48"/>
      <c r="H38" s="47"/>
      <c r="I38" s="48"/>
    </row>
    <row r="39" spans="1:9" ht="9.9499999999999993" customHeight="1" x14ac:dyDescent="0.15">
      <c r="A39" s="1"/>
      <c r="B39" s="2"/>
      <c r="C39" s="3"/>
      <c r="D39" s="22"/>
      <c r="E39" s="23"/>
      <c r="F39" s="22"/>
      <c r="G39" s="23"/>
      <c r="H39" s="22"/>
      <c r="I39" s="23"/>
    </row>
    <row r="40" spans="1:9" ht="15" customHeight="1" x14ac:dyDescent="0.15">
      <c r="A40" s="82" t="s">
        <v>10</v>
      </c>
      <c r="B40" s="83"/>
      <c r="C40" s="84"/>
      <c r="D40" s="47"/>
      <c r="E40" s="48"/>
      <c r="F40" s="47"/>
      <c r="G40" s="48"/>
      <c r="H40" s="47"/>
      <c r="I40" s="48"/>
    </row>
    <row r="41" spans="1:9" ht="15" customHeight="1" x14ac:dyDescent="0.15">
      <c r="A41" s="82" t="s">
        <v>55</v>
      </c>
      <c r="B41" s="83"/>
      <c r="C41" s="84"/>
      <c r="D41" s="49">
        <v>4263000</v>
      </c>
      <c r="E41" s="50"/>
      <c r="F41" s="22"/>
      <c r="G41" s="23"/>
      <c r="H41" s="22"/>
      <c r="I41" s="23"/>
    </row>
    <row r="42" spans="1:9" ht="15" customHeight="1" x14ac:dyDescent="0.15">
      <c r="A42" s="82" t="s">
        <v>24</v>
      </c>
      <c r="B42" s="83"/>
      <c r="C42" s="84"/>
      <c r="D42" s="47"/>
      <c r="E42" s="48"/>
      <c r="F42" s="49">
        <f>SUM(D41)</f>
        <v>4263000</v>
      </c>
      <c r="G42" s="50"/>
      <c r="H42" s="47"/>
      <c r="I42" s="48"/>
    </row>
    <row r="43" spans="1:9" ht="9.9499999999999993" customHeight="1" x14ac:dyDescent="0.15">
      <c r="A43" s="1"/>
      <c r="B43" s="2"/>
      <c r="C43" s="3"/>
      <c r="D43" s="22"/>
      <c r="E43" s="23"/>
      <c r="F43" s="22"/>
      <c r="G43" s="23"/>
      <c r="H43" s="22"/>
      <c r="I43" s="23"/>
    </row>
    <row r="44" spans="1:9" ht="15" customHeight="1" thickBot="1" x14ac:dyDescent="0.2">
      <c r="A44" s="82" t="s">
        <v>26</v>
      </c>
      <c r="B44" s="83"/>
      <c r="C44" s="84"/>
      <c r="D44" s="47"/>
      <c r="E44" s="48"/>
      <c r="F44" s="47"/>
      <c r="G44" s="48"/>
      <c r="H44" s="54">
        <f>SUM(F38+F42)</f>
        <v>5490369</v>
      </c>
      <c r="I44" s="55"/>
    </row>
    <row r="45" spans="1:9" ht="9.9499999999999993" customHeight="1" thickTop="1" x14ac:dyDescent="0.15">
      <c r="A45" s="1"/>
      <c r="B45" s="2"/>
      <c r="C45" s="3"/>
      <c r="D45" s="22"/>
      <c r="E45" s="23"/>
      <c r="F45" s="22"/>
      <c r="G45" s="23"/>
      <c r="H45" s="22"/>
      <c r="I45" s="23"/>
    </row>
    <row r="46" spans="1:9" ht="9.9499999999999993" customHeight="1" x14ac:dyDescent="0.15">
      <c r="A46" s="1"/>
      <c r="B46" s="2"/>
      <c r="C46" s="3"/>
      <c r="D46" s="22"/>
      <c r="E46" s="23"/>
      <c r="F46" s="22"/>
      <c r="G46" s="23"/>
      <c r="H46" s="22"/>
      <c r="I46" s="23"/>
    </row>
    <row r="47" spans="1:9" ht="15" customHeight="1" x14ac:dyDescent="0.15">
      <c r="A47" s="82" t="s">
        <v>2</v>
      </c>
      <c r="B47" s="83"/>
      <c r="C47" s="84"/>
      <c r="D47" s="47"/>
      <c r="E47" s="48"/>
      <c r="F47" s="47"/>
      <c r="G47" s="48"/>
      <c r="H47" s="47"/>
      <c r="I47" s="48"/>
    </row>
    <row r="48" spans="1:9" ht="9.9499999999999993" customHeight="1" x14ac:dyDescent="0.15">
      <c r="A48" s="1"/>
      <c r="B48" s="2"/>
      <c r="C48" s="3"/>
      <c r="D48" s="22"/>
      <c r="E48" s="23"/>
      <c r="F48" s="22"/>
      <c r="G48" s="23"/>
      <c r="H48" s="22"/>
      <c r="I48" s="23"/>
    </row>
    <row r="49" spans="1:9" ht="15" customHeight="1" x14ac:dyDescent="0.15">
      <c r="A49" s="94" t="s">
        <v>0</v>
      </c>
      <c r="B49" s="95"/>
      <c r="C49" s="96"/>
      <c r="D49" s="47"/>
      <c r="E49" s="48"/>
      <c r="F49" s="47">
        <v>6647767</v>
      </c>
      <c r="G49" s="48"/>
      <c r="H49" s="47"/>
      <c r="I49" s="48"/>
    </row>
    <row r="50" spans="1:9" ht="15" customHeight="1" x14ac:dyDescent="0.15">
      <c r="A50" s="94" t="s">
        <v>43</v>
      </c>
      <c r="B50" s="95"/>
      <c r="C50" s="96"/>
      <c r="D50" s="47"/>
      <c r="E50" s="48"/>
      <c r="F50" s="49">
        <v>-2069412</v>
      </c>
      <c r="G50" s="50"/>
      <c r="H50" s="47"/>
      <c r="I50" s="48"/>
    </row>
    <row r="51" spans="1:9" ht="9.9499999999999993" customHeight="1" x14ac:dyDescent="0.15">
      <c r="A51" s="1"/>
      <c r="B51" s="2"/>
      <c r="C51" s="3"/>
      <c r="D51" s="22"/>
      <c r="E51" s="23"/>
      <c r="F51" s="22"/>
      <c r="G51" s="23"/>
      <c r="H51" s="22"/>
      <c r="I51" s="23"/>
    </row>
    <row r="52" spans="1:9" ht="15" customHeight="1" x14ac:dyDescent="0.15">
      <c r="A52" s="82" t="s">
        <v>27</v>
      </c>
      <c r="B52" s="83"/>
      <c r="C52" s="84"/>
      <c r="D52" s="47"/>
      <c r="E52" s="48"/>
      <c r="F52" s="47"/>
      <c r="G52" s="48"/>
      <c r="H52" s="49">
        <f>SUM(F49+F50)</f>
        <v>4578355</v>
      </c>
      <c r="I52" s="50"/>
    </row>
    <row r="53" spans="1:9" ht="9.9499999999999993" customHeight="1" x14ac:dyDescent="0.15">
      <c r="A53" s="1"/>
      <c r="B53" s="2"/>
      <c r="C53" s="3"/>
      <c r="D53" s="22"/>
      <c r="E53" s="23"/>
      <c r="F53" s="22"/>
      <c r="G53" s="23"/>
      <c r="H53" s="22"/>
      <c r="I53" s="23"/>
    </row>
    <row r="54" spans="1:9" ht="15" customHeight="1" thickBot="1" x14ac:dyDescent="0.2">
      <c r="A54" s="82" t="s">
        <v>28</v>
      </c>
      <c r="B54" s="83"/>
      <c r="C54" s="84"/>
      <c r="D54" s="47"/>
      <c r="E54" s="48"/>
      <c r="F54" s="47"/>
      <c r="G54" s="48"/>
      <c r="H54" s="54">
        <f>SUM(H44+H52)</f>
        <v>10068724</v>
      </c>
      <c r="I54" s="55"/>
    </row>
    <row r="55" spans="1:9" ht="1.5" customHeight="1" thickTop="1" x14ac:dyDescent="0.15">
      <c r="A55" s="51"/>
      <c r="B55" s="52"/>
      <c r="C55" s="53"/>
      <c r="D55" s="51"/>
      <c r="E55" s="53"/>
      <c r="F55" s="51"/>
      <c r="G55" s="53"/>
      <c r="H55" s="51"/>
      <c r="I55" s="53"/>
    </row>
    <row r="58" spans="1:9" ht="14.25" customHeight="1" x14ac:dyDescent="0.15">
      <c r="A58" s="43"/>
      <c r="B58" s="43"/>
      <c r="C58" s="43"/>
      <c r="D58" s="43"/>
      <c r="E58" s="43"/>
      <c r="F58" s="43"/>
      <c r="G58" s="43"/>
      <c r="H58" s="43"/>
      <c r="I58" s="43"/>
    </row>
    <row r="61" spans="1:9" x14ac:dyDescent="0.15">
      <c r="A61" s="43"/>
      <c r="B61" s="43"/>
      <c r="C61" s="43"/>
      <c r="D61" s="43"/>
      <c r="E61" s="43"/>
      <c r="F61" s="43"/>
      <c r="G61" s="43"/>
      <c r="H61" s="43"/>
      <c r="I61" s="43"/>
    </row>
  </sheetData>
  <mergeCells count="127">
    <mergeCell ref="A61:I61"/>
    <mergeCell ref="A10:C10"/>
    <mergeCell ref="D10:E10"/>
    <mergeCell ref="F10:G10"/>
    <mergeCell ref="H10:I10"/>
    <mergeCell ref="A12:C12"/>
    <mergeCell ref="D12:E12"/>
    <mergeCell ref="F12:G12"/>
    <mergeCell ref="H12:I12"/>
    <mergeCell ref="A16:C16"/>
    <mergeCell ref="D16:E16"/>
    <mergeCell ref="F16:G16"/>
    <mergeCell ref="H16:I16"/>
    <mergeCell ref="A18:C18"/>
    <mergeCell ref="D18:E18"/>
    <mergeCell ref="F18:G18"/>
    <mergeCell ref="H18:I18"/>
    <mergeCell ref="A19:C19"/>
    <mergeCell ref="A20:C20"/>
    <mergeCell ref="D20:E20"/>
    <mergeCell ref="F20:G20"/>
    <mergeCell ref="H20:I20"/>
    <mergeCell ref="A23:C23"/>
    <mergeCell ref="A24:C24"/>
    <mergeCell ref="A1:I1"/>
    <mergeCell ref="A3:I3"/>
    <mergeCell ref="A5:I5"/>
    <mergeCell ref="A7:I7"/>
    <mergeCell ref="G8:I8"/>
    <mergeCell ref="A9:C9"/>
    <mergeCell ref="D9:I9"/>
    <mergeCell ref="A15:C15"/>
    <mergeCell ref="D15:E15"/>
    <mergeCell ref="F15:G15"/>
    <mergeCell ref="H15:I15"/>
    <mergeCell ref="A13:C13"/>
    <mergeCell ref="D13:E13"/>
    <mergeCell ref="F13:G13"/>
    <mergeCell ref="H13:I13"/>
    <mergeCell ref="A14:C14"/>
    <mergeCell ref="D14:E14"/>
    <mergeCell ref="D24:E24"/>
    <mergeCell ref="F24:G24"/>
    <mergeCell ref="H24:I24"/>
    <mergeCell ref="A25:C25"/>
    <mergeCell ref="D25:E25"/>
    <mergeCell ref="F25:G25"/>
    <mergeCell ref="A21:C21"/>
    <mergeCell ref="D21:E21"/>
    <mergeCell ref="F21:G21"/>
    <mergeCell ref="H21:I21"/>
    <mergeCell ref="A22:C22"/>
    <mergeCell ref="D22:E22"/>
    <mergeCell ref="F22:G22"/>
    <mergeCell ref="A31:C31"/>
    <mergeCell ref="D31:E31"/>
    <mergeCell ref="F31:G31"/>
    <mergeCell ref="H31:I31"/>
    <mergeCell ref="A33:C33"/>
    <mergeCell ref="D33:E33"/>
    <mergeCell ref="F33:G33"/>
    <mergeCell ref="H33:I33"/>
    <mergeCell ref="A26:C26"/>
    <mergeCell ref="D26:E26"/>
    <mergeCell ref="F26:G26"/>
    <mergeCell ref="H26:I26"/>
    <mergeCell ref="A28:C28"/>
    <mergeCell ref="D28:E28"/>
    <mergeCell ref="F28:G28"/>
    <mergeCell ref="H28:I28"/>
    <mergeCell ref="A36:C36"/>
    <mergeCell ref="D36:E36"/>
    <mergeCell ref="F36:G36"/>
    <mergeCell ref="H36:I36"/>
    <mergeCell ref="A37:C37"/>
    <mergeCell ref="D37:E37"/>
    <mergeCell ref="F37:G37"/>
    <mergeCell ref="H37:I37"/>
    <mergeCell ref="A34:C34"/>
    <mergeCell ref="D34:E34"/>
    <mergeCell ref="A35:C35"/>
    <mergeCell ref="D35:E35"/>
    <mergeCell ref="F35:G35"/>
    <mergeCell ref="H35:I35"/>
    <mergeCell ref="A41:C41"/>
    <mergeCell ref="D41:E41"/>
    <mergeCell ref="A42:C42"/>
    <mergeCell ref="D42:E42"/>
    <mergeCell ref="F42:G42"/>
    <mergeCell ref="H42:I42"/>
    <mergeCell ref="A38:C38"/>
    <mergeCell ref="D38:E38"/>
    <mergeCell ref="F38:G38"/>
    <mergeCell ref="H38:I38"/>
    <mergeCell ref="A40:C40"/>
    <mergeCell ref="D40:E40"/>
    <mergeCell ref="F40:G40"/>
    <mergeCell ref="H40:I40"/>
    <mergeCell ref="A49:C49"/>
    <mergeCell ref="D49:E49"/>
    <mergeCell ref="F49:G49"/>
    <mergeCell ref="H49:I49"/>
    <mergeCell ref="A50:C50"/>
    <mergeCell ref="D50:E50"/>
    <mergeCell ref="F50:G50"/>
    <mergeCell ref="H50:I50"/>
    <mergeCell ref="A44:C44"/>
    <mergeCell ref="D44:E44"/>
    <mergeCell ref="F44:G44"/>
    <mergeCell ref="H44:I44"/>
    <mergeCell ref="A47:C47"/>
    <mergeCell ref="D47:E47"/>
    <mergeCell ref="F47:G47"/>
    <mergeCell ref="H47:I47"/>
    <mergeCell ref="A58:I58"/>
    <mergeCell ref="A55:C55"/>
    <mergeCell ref="D55:E55"/>
    <mergeCell ref="F55:G55"/>
    <mergeCell ref="H55:I55"/>
    <mergeCell ref="A52:C52"/>
    <mergeCell ref="D52:E52"/>
    <mergeCell ref="F52:G52"/>
    <mergeCell ref="H52:I52"/>
    <mergeCell ref="A54:C54"/>
    <mergeCell ref="D54:E54"/>
    <mergeCell ref="F54:G54"/>
    <mergeCell ref="H54:I54"/>
  </mergeCells>
  <phoneticPr fontId="1"/>
  <pageMargins left="0.98425196850393704" right="0.9055118110236221" top="0.7874015748031496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25県報告 財産目録26.6.6</vt:lpstr>
      <vt:lpstr>25県報告貸借対照表26.4.25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ゆめしずく</dc:creator>
  <cp:lastModifiedBy>ゆめしずく</cp:lastModifiedBy>
  <cp:lastPrinted>2014-06-06T05:23:55Z</cp:lastPrinted>
  <dcterms:created xsi:type="dcterms:W3CDTF">2012-05-24T04:21:31Z</dcterms:created>
  <dcterms:modified xsi:type="dcterms:W3CDTF">2015-08-06T06:41:22Z</dcterms:modified>
</cp:coreProperties>
</file>