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1. センターR2.3.9\4 決算・予算\決算書\令和元年度　まだ\財務諸表　△\"/>
    </mc:Choice>
  </mc:AlternateContent>
  <bookViews>
    <workbookView xWindow="120" yWindow="30" windowWidth="14955" windowHeight="10020"/>
  </bookViews>
  <sheets>
    <sheet name="財産目録" sheetId="9" r:id="rId1"/>
  </sheets>
  <calcPr calcId="152511"/>
</workbook>
</file>

<file path=xl/calcChain.xml><?xml version="1.0" encoding="utf-8"?>
<calcChain xmlns="http://schemas.openxmlformats.org/spreadsheetml/2006/main">
  <c r="F46" i="9" l="1"/>
  <c r="F48" i="9" s="1"/>
  <c r="F35" i="9"/>
  <c r="F24" i="9"/>
  <c r="F16" i="9"/>
  <c r="F36" i="9" l="1"/>
  <c r="F37" i="9" s="1"/>
  <c r="F49" i="9" s="1"/>
</calcChain>
</file>

<file path=xl/sharedStrings.xml><?xml version="1.0" encoding="utf-8"?>
<sst xmlns="http://schemas.openxmlformats.org/spreadsheetml/2006/main" count="91" uniqueCount="79">
  <si>
    <t>公益社団法人かがわ被害者支援センター</t>
    <rPh sb="0" eb="2">
      <t>コウエキ</t>
    </rPh>
    <rPh sb="2" eb="4">
      <t>シャダン</t>
    </rPh>
    <rPh sb="4" eb="6">
      <t>ホウジン</t>
    </rPh>
    <rPh sb="9" eb="12">
      <t>ヒガイシャ</t>
    </rPh>
    <rPh sb="12" eb="14">
      <t>シエン</t>
    </rPh>
    <phoneticPr fontId="2"/>
  </si>
  <si>
    <t>貸借対照表科目</t>
    <rPh sb="0" eb="2">
      <t>タイシャク</t>
    </rPh>
    <rPh sb="2" eb="5">
      <t>タイショウヒョウ</t>
    </rPh>
    <rPh sb="5" eb="7">
      <t>カモク</t>
    </rPh>
    <phoneticPr fontId="2"/>
  </si>
  <si>
    <t>場所・物量等</t>
    <rPh sb="0" eb="2">
      <t>バショ</t>
    </rPh>
    <rPh sb="3" eb="5">
      <t>ブツリョウ</t>
    </rPh>
    <rPh sb="5" eb="6">
      <t>トウ</t>
    </rPh>
    <phoneticPr fontId="2"/>
  </si>
  <si>
    <t>使用目的等</t>
    <rPh sb="0" eb="2">
      <t>シヨウ</t>
    </rPh>
    <rPh sb="2" eb="4">
      <t>モクテキ</t>
    </rPh>
    <rPh sb="4" eb="5">
      <t>トウ</t>
    </rPh>
    <phoneticPr fontId="2"/>
  </si>
  <si>
    <t>金額</t>
    <rPh sb="0" eb="2">
      <t>キンガク</t>
    </rPh>
    <phoneticPr fontId="2"/>
  </si>
  <si>
    <t>現金</t>
    <rPh sb="0" eb="2">
      <t>ゲンキン</t>
    </rPh>
    <phoneticPr fontId="2"/>
  </si>
  <si>
    <t>小口現金</t>
    <rPh sb="0" eb="2">
      <t>コグチ</t>
    </rPh>
    <rPh sb="2" eb="4">
      <t>ゲンキン</t>
    </rPh>
    <phoneticPr fontId="2"/>
  </si>
  <si>
    <t>普通預金</t>
    <rPh sb="0" eb="2">
      <t>フツウ</t>
    </rPh>
    <rPh sb="2" eb="4">
      <t>ヨキン</t>
    </rPh>
    <phoneticPr fontId="2"/>
  </si>
  <si>
    <t>固定資産</t>
    <rPh sb="0" eb="2">
      <t>コテイ</t>
    </rPh>
    <rPh sb="2" eb="4">
      <t>シサン</t>
    </rPh>
    <phoneticPr fontId="2"/>
  </si>
  <si>
    <t>(流動資産)</t>
    <rPh sb="1" eb="3">
      <t>リュウドウ</t>
    </rPh>
    <rPh sb="3" eb="5">
      <t>シサン</t>
    </rPh>
    <phoneticPr fontId="2"/>
  </si>
  <si>
    <t>(固定資産)</t>
    <rPh sb="1" eb="3">
      <t>コテイ</t>
    </rPh>
    <rPh sb="3" eb="5">
      <t>シサン</t>
    </rPh>
    <phoneticPr fontId="2"/>
  </si>
  <si>
    <t>特定資産</t>
    <rPh sb="0" eb="2">
      <t>トクテイ</t>
    </rPh>
    <rPh sb="2" eb="4">
      <t>シサン</t>
    </rPh>
    <phoneticPr fontId="2"/>
  </si>
  <si>
    <t>公益目的事業資産</t>
    <rPh sb="0" eb="2">
      <t>コウエキ</t>
    </rPh>
    <rPh sb="2" eb="4">
      <t>モクテキ</t>
    </rPh>
    <rPh sb="4" eb="6">
      <t>ジギョウ</t>
    </rPh>
    <rPh sb="6" eb="8">
      <t>シサン</t>
    </rPh>
    <phoneticPr fontId="2"/>
  </si>
  <si>
    <t>　定期預金</t>
    <rPh sb="1" eb="3">
      <t>テイキ</t>
    </rPh>
    <rPh sb="3" eb="5">
      <t>ヨキン</t>
    </rPh>
    <phoneticPr fontId="2"/>
  </si>
  <si>
    <t>高松信用金庫本店</t>
    <rPh sb="0" eb="2">
      <t>タカマツ</t>
    </rPh>
    <rPh sb="2" eb="4">
      <t>シンヨウ</t>
    </rPh>
    <rPh sb="4" eb="6">
      <t>キンコ</t>
    </rPh>
    <rPh sb="6" eb="8">
      <t>ホンテン</t>
    </rPh>
    <phoneticPr fontId="2"/>
  </si>
  <si>
    <t>管理運営資産</t>
    <rPh sb="0" eb="2">
      <t>カンリ</t>
    </rPh>
    <rPh sb="2" eb="4">
      <t>ウンエイ</t>
    </rPh>
    <rPh sb="4" eb="6">
      <t>シサン</t>
    </rPh>
    <phoneticPr fontId="2"/>
  </si>
  <si>
    <t>その他</t>
    <rPh sb="2" eb="3">
      <t>タ</t>
    </rPh>
    <phoneticPr fontId="2"/>
  </si>
  <si>
    <t>駐車場敷金</t>
    <rPh sb="0" eb="3">
      <t>チュウシャジョウ</t>
    </rPh>
    <rPh sb="3" eb="5">
      <t>シキキン</t>
    </rPh>
    <phoneticPr fontId="2"/>
  </si>
  <si>
    <t>特定資産合計</t>
    <rPh sb="0" eb="2">
      <t>トクテイ</t>
    </rPh>
    <rPh sb="2" eb="4">
      <t>シサン</t>
    </rPh>
    <rPh sb="4" eb="6">
      <t>ゴウケイ</t>
    </rPh>
    <phoneticPr fontId="2"/>
  </si>
  <si>
    <t>その他固定資産合計</t>
    <rPh sb="2" eb="3">
      <t>タ</t>
    </rPh>
    <rPh sb="3" eb="5">
      <t>コテイ</t>
    </rPh>
    <rPh sb="5" eb="7">
      <t>シサン</t>
    </rPh>
    <rPh sb="7" eb="9">
      <t>ゴウケイ</t>
    </rPh>
    <phoneticPr fontId="2"/>
  </si>
  <si>
    <t>(流動負債)</t>
    <rPh sb="1" eb="3">
      <t>リュウドウ</t>
    </rPh>
    <rPh sb="3" eb="5">
      <t>フサイ</t>
    </rPh>
    <phoneticPr fontId="2"/>
  </si>
  <si>
    <t>財 産 目 録</t>
    <rPh sb="0" eb="1">
      <t>ザイ</t>
    </rPh>
    <rPh sb="2" eb="3">
      <t>サン</t>
    </rPh>
    <rPh sb="4" eb="5">
      <t>メ</t>
    </rPh>
    <rPh sb="6" eb="7">
      <t>ロク</t>
    </rPh>
    <phoneticPr fontId="2"/>
  </si>
  <si>
    <t>(単位：円)</t>
    <rPh sb="1" eb="3">
      <t>タンイ</t>
    </rPh>
    <rPh sb="4" eb="5">
      <t>エン</t>
    </rPh>
    <phoneticPr fontId="2"/>
  </si>
  <si>
    <t>香川銀行本店</t>
    <rPh sb="0" eb="2">
      <t>カガワ</t>
    </rPh>
    <rPh sb="2" eb="4">
      <t>ギンコウ</t>
    </rPh>
    <rPh sb="4" eb="6">
      <t>ホンテン</t>
    </rPh>
    <phoneticPr fontId="2"/>
  </si>
  <si>
    <t>前払金</t>
    <rPh sb="0" eb="2">
      <t>マエバライ</t>
    </rPh>
    <rPh sb="2" eb="3">
      <t>キン</t>
    </rPh>
    <phoneticPr fontId="2"/>
  </si>
  <si>
    <t>施設警備委託料4月分</t>
    <rPh sb="0" eb="2">
      <t>シセツ</t>
    </rPh>
    <rPh sb="2" eb="4">
      <t>ケイビ</t>
    </rPh>
    <rPh sb="4" eb="7">
      <t>イタクリョウ</t>
    </rPh>
    <rPh sb="8" eb="10">
      <t>ガツブン</t>
    </rPh>
    <phoneticPr fontId="2"/>
  </si>
  <si>
    <t>KONICAMINOLTA複合機</t>
    <rPh sb="13" eb="15">
      <t>フクゴウ</t>
    </rPh>
    <rPh sb="15" eb="16">
      <t>キ</t>
    </rPh>
    <phoneticPr fontId="2"/>
  </si>
  <si>
    <t>未払金</t>
    <rPh sb="0" eb="2">
      <t>ミハライ</t>
    </rPh>
    <rPh sb="2" eb="3">
      <t>キン</t>
    </rPh>
    <phoneticPr fontId="2"/>
  </si>
  <si>
    <t>　定期貯金</t>
    <rPh sb="1" eb="3">
      <t>テイキ</t>
    </rPh>
    <rPh sb="3" eb="5">
      <t>チョキン</t>
    </rPh>
    <phoneticPr fontId="2"/>
  </si>
  <si>
    <t>香川県庁内郵便局</t>
    <rPh sb="0" eb="2">
      <t>カガワ</t>
    </rPh>
    <rPh sb="2" eb="5">
      <t>ケンチョウナイ</t>
    </rPh>
    <rPh sb="5" eb="8">
      <t>ユウビンキョク</t>
    </rPh>
    <phoneticPr fontId="2"/>
  </si>
  <si>
    <t>百十四銀行県庁支店</t>
    <phoneticPr fontId="2"/>
  </si>
  <si>
    <t xml:space="preserve">    　　　　　　　　資産合計</t>
    <rPh sb="12" eb="14">
      <t>シサン</t>
    </rPh>
    <rPh sb="14" eb="16">
      <t>ゴウケイ</t>
    </rPh>
    <phoneticPr fontId="2"/>
  </si>
  <si>
    <t xml:space="preserve">    　　　　　　　　負債合計</t>
    <rPh sb="12" eb="14">
      <t>フサイ</t>
    </rPh>
    <rPh sb="14" eb="16">
      <t>ゴウケイ</t>
    </rPh>
    <phoneticPr fontId="2"/>
  </si>
  <si>
    <t xml:space="preserve">    　　　　　　　　正味財産</t>
    <rPh sb="12" eb="14">
      <t>ショウミ</t>
    </rPh>
    <rPh sb="14" eb="16">
      <t>ザイサン</t>
    </rPh>
    <phoneticPr fontId="2"/>
  </si>
  <si>
    <t>(管理運営財産)</t>
    <rPh sb="1" eb="3">
      <t>カンリ</t>
    </rPh>
    <rPh sb="3" eb="5">
      <t>ウンエイ</t>
    </rPh>
    <rPh sb="5" eb="7">
      <t>ザイサン</t>
    </rPh>
    <phoneticPr fontId="2"/>
  </si>
  <si>
    <t>(共用財産)</t>
    <rPh sb="1" eb="3">
      <t>キョウヨウ</t>
    </rPh>
    <rPh sb="3" eb="5">
      <t>ザイサン</t>
    </rPh>
    <phoneticPr fontId="2"/>
  </si>
  <si>
    <t>什器備品(複合機)</t>
    <rPh sb="0" eb="2">
      <t>ジュウキ</t>
    </rPh>
    <rPh sb="2" eb="4">
      <t>ビヒン</t>
    </rPh>
    <rPh sb="5" eb="7">
      <t>フクゴウ</t>
    </rPh>
    <rPh sb="7" eb="8">
      <t>キ</t>
    </rPh>
    <phoneticPr fontId="2"/>
  </si>
  <si>
    <t>車両運搬具(車両)</t>
    <rPh sb="0" eb="2">
      <t>シャリョウ</t>
    </rPh>
    <rPh sb="2" eb="4">
      <t>ウンパン</t>
    </rPh>
    <rPh sb="4" eb="5">
      <t>グ</t>
    </rPh>
    <rPh sb="6" eb="8">
      <t>シャリョウ</t>
    </rPh>
    <phoneticPr fontId="2"/>
  </si>
  <si>
    <t>１区画</t>
    <rPh sb="1" eb="3">
      <t>クカク</t>
    </rPh>
    <phoneticPr fontId="2"/>
  </si>
  <si>
    <t>　　　流動資産合計</t>
    <rPh sb="3" eb="5">
      <t>リュウドウ</t>
    </rPh>
    <rPh sb="5" eb="7">
      <t>シサン</t>
    </rPh>
    <rPh sb="7" eb="9">
      <t>ゴウケイ</t>
    </rPh>
    <phoneticPr fontId="2"/>
  </si>
  <si>
    <t>　　　固定資産合計</t>
    <rPh sb="3" eb="5">
      <t>コテイ</t>
    </rPh>
    <rPh sb="5" eb="7">
      <t>シサン</t>
    </rPh>
    <rPh sb="7" eb="9">
      <t>ゴウケイ</t>
    </rPh>
    <phoneticPr fontId="2"/>
  </si>
  <si>
    <t>　　　流動負債合計</t>
    <rPh sb="3" eb="5">
      <t>リュウドウ</t>
    </rPh>
    <rPh sb="5" eb="7">
      <t>フサイ</t>
    </rPh>
    <rPh sb="7" eb="9">
      <t>ゴウケイ</t>
    </rPh>
    <phoneticPr fontId="2"/>
  </si>
  <si>
    <t>　　　固定負債合計</t>
    <rPh sb="3" eb="5">
      <t>コテイ</t>
    </rPh>
    <rPh sb="5" eb="7">
      <t>フサイ</t>
    </rPh>
    <rPh sb="7" eb="9">
      <t>ゴウケイ</t>
    </rPh>
    <phoneticPr fontId="2"/>
  </si>
  <si>
    <t>(指定正味財産)</t>
    <rPh sb="1" eb="3">
      <t>シテイ</t>
    </rPh>
    <rPh sb="3" eb="5">
      <t>ショウミ</t>
    </rPh>
    <rPh sb="5" eb="7">
      <t>ザイサン</t>
    </rPh>
    <phoneticPr fontId="2"/>
  </si>
  <si>
    <t>未収入金</t>
    <rPh sb="0" eb="4">
      <t>ミシュウニュウキン</t>
    </rPh>
    <phoneticPr fontId="2"/>
  </si>
  <si>
    <t>研修室敷金</t>
    <rPh sb="0" eb="3">
      <t>ケンシュウシツ</t>
    </rPh>
    <rPh sb="3" eb="5">
      <t>シキキン</t>
    </rPh>
    <phoneticPr fontId="2"/>
  </si>
  <si>
    <t>(公益目的財産)</t>
    <rPh sb="1" eb="3">
      <t>コウエキ</t>
    </rPh>
    <rPh sb="3" eb="5">
      <t>モクテキ</t>
    </rPh>
    <rPh sb="5" eb="7">
      <t>ザイサン</t>
    </rPh>
    <phoneticPr fontId="2"/>
  </si>
  <si>
    <t>未払法人税等</t>
    <rPh sb="0" eb="2">
      <t>ミハライ</t>
    </rPh>
    <rPh sb="2" eb="5">
      <t>ホウジンゼイ</t>
    </rPh>
    <rPh sb="5" eb="6">
      <t>トウ</t>
    </rPh>
    <phoneticPr fontId="2"/>
  </si>
  <si>
    <t>香川県庁内郵便局</t>
    <rPh sb="0" eb="2">
      <t>カガワ</t>
    </rPh>
    <rPh sb="2" eb="4">
      <t>ケンチョウ</t>
    </rPh>
    <rPh sb="4" eb="5">
      <t>ナイ</t>
    </rPh>
    <rPh sb="5" eb="8">
      <t>ユウビンキョク</t>
    </rPh>
    <phoneticPr fontId="2"/>
  </si>
  <si>
    <t xml:space="preserve">    　(応接セット)</t>
    <rPh sb="6" eb="8">
      <t>オウセツ</t>
    </rPh>
    <phoneticPr fontId="2"/>
  </si>
  <si>
    <t>プリウス1台</t>
    <rPh sb="5" eb="6">
      <t>ダイ</t>
    </rPh>
    <phoneticPr fontId="2"/>
  </si>
  <si>
    <t>相談室敷金</t>
    <rPh sb="0" eb="3">
      <t>ソウダンシツ</t>
    </rPh>
    <rPh sb="3" eb="5">
      <t>シキキン</t>
    </rPh>
    <phoneticPr fontId="2"/>
  </si>
  <si>
    <t>寄附により受け入れた資金で、寄附者の定めた使途である犯罪被害者支援事業のための資金として管理</t>
    <rPh sb="0" eb="2">
      <t>キフ</t>
    </rPh>
    <rPh sb="5" eb="6">
      <t>ウ</t>
    </rPh>
    <rPh sb="7" eb="8">
      <t>イ</t>
    </rPh>
    <rPh sb="10" eb="12">
      <t>シキン</t>
    </rPh>
    <rPh sb="14" eb="16">
      <t>キフ</t>
    </rPh>
    <rPh sb="16" eb="17">
      <t>シャ</t>
    </rPh>
    <rPh sb="18" eb="19">
      <t>サダ</t>
    </rPh>
    <rPh sb="21" eb="23">
      <t>シト</t>
    </rPh>
    <rPh sb="26" eb="28">
      <t>ハンザイ</t>
    </rPh>
    <rPh sb="28" eb="31">
      <t>ヒガイシャ</t>
    </rPh>
    <rPh sb="31" eb="33">
      <t>シエン</t>
    </rPh>
    <rPh sb="33" eb="35">
      <t>ジギョウ</t>
    </rPh>
    <rPh sb="39" eb="41">
      <t>シキン</t>
    </rPh>
    <rPh sb="44" eb="46">
      <t>カンリ</t>
    </rPh>
    <phoneticPr fontId="2"/>
  </si>
  <si>
    <t>公益目的事業と管理運営の共用(８：２)として使用</t>
    <rPh sb="0" eb="2">
      <t>コウエキ</t>
    </rPh>
    <rPh sb="2" eb="4">
      <t>モクテキ</t>
    </rPh>
    <rPh sb="4" eb="6">
      <t>ジギョウ</t>
    </rPh>
    <rPh sb="7" eb="9">
      <t>カンリ</t>
    </rPh>
    <rPh sb="9" eb="11">
      <t>ウンエイ</t>
    </rPh>
    <rPh sb="12" eb="14">
      <t>キョウヨウ</t>
    </rPh>
    <rPh sb="22" eb="24">
      <t>シヨウ</t>
    </rPh>
    <phoneticPr fontId="2"/>
  </si>
  <si>
    <t>公益目的事業のために使用</t>
    <rPh sb="0" eb="2">
      <t>コウエキ</t>
    </rPh>
    <rPh sb="2" eb="4">
      <t>モクテキ</t>
    </rPh>
    <rPh sb="4" eb="6">
      <t>ジギョウ</t>
    </rPh>
    <rPh sb="10" eb="12">
      <t>シヨウ</t>
    </rPh>
    <phoneticPr fontId="2"/>
  </si>
  <si>
    <t>預り金</t>
    <rPh sb="0" eb="1">
      <t>アズカ</t>
    </rPh>
    <rPh sb="2" eb="3">
      <t>キン</t>
    </rPh>
    <phoneticPr fontId="2"/>
  </si>
  <si>
    <t>運営資金</t>
    <rPh sb="0" eb="2">
      <t>ウンエイ</t>
    </rPh>
    <rPh sb="2" eb="4">
      <t>シキン</t>
    </rPh>
    <phoneticPr fontId="2"/>
  </si>
  <si>
    <t>収益より共通費用分担金等</t>
    <rPh sb="0" eb="2">
      <t>シュウエキ</t>
    </rPh>
    <rPh sb="4" eb="6">
      <t>キョウツウ</t>
    </rPh>
    <rPh sb="6" eb="8">
      <t>ヒヨウ</t>
    </rPh>
    <rPh sb="8" eb="11">
      <t>ブンタンキン</t>
    </rPh>
    <rPh sb="11" eb="12">
      <t>トウ</t>
    </rPh>
    <phoneticPr fontId="2"/>
  </si>
  <si>
    <t>立替金</t>
    <rPh sb="0" eb="3">
      <t>タテカエキン</t>
    </rPh>
    <phoneticPr fontId="2"/>
  </si>
  <si>
    <t>雇用保険料</t>
    <rPh sb="0" eb="2">
      <t>コヨウ</t>
    </rPh>
    <rPh sb="2" eb="5">
      <t>ホケンリョウ</t>
    </rPh>
    <phoneticPr fontId="2"/>
  </si>
  <si>
    <t>管理運営のための資金として管理</t>
    <rPh sb="0" eb="2">
      <t>カンリ</t>
    </rPh>
    <rPh sb="2" eb="4">
      <t>ウンエイ</t>
    </rPh>
    <rPh sb="8" eb="10">
      <t>シキン</t>
    </rPh>
    <rPh sb="13" eb="15">
      <t>カンリ</t>
    </rPh>
    <phoneticPr fontId="2"/>
  </si>
  <si>
    <t>ｵﾘｰﾌﾞかがわ</t>
    <phoneticPr fontId="2"/>
  </si>
  <si>
    <t>収益事業</t>
    <rPh sb="0" eb="2">
      <t>シュウエキ</t>
    </rPh>
    <rPh sb="2" eb="4">
      <t>ジギョウ</t>
    </rPh>
    <phoneticPr fontId="2"/>
  </si>
  <si>
    <t>自販機収益3月分</t>
    <rPh sb="0" eb="3">
      <t>ジハンキ</t>
    </rPh>
    <rPh sb="3" eb="5">
      <t>シュウエキ</t>
    </rPh>
    <rPh sb="6" eb="8">
      <t>ガツブン</t>
    </rPh>
    <phoneticPr fontId="2"/>
  </si>
  <si>
    <t>ｵﾘｰﾌﾞかがわ含む</t>
    <rPh sb="8" eb="9">
      <t>フク</t>
    </rPh>
    <phoneticPr fontId="2"/>
  </si>
  <si>
    <t>共通費用分担金</t>
    <rPh sb="0" eb="2">
      <t>キョウツウ</t>
    </rPh>
    <rPh sb="2" eb="4">
      <t>ヒヨウ</t>
    </rPh>
    <rPh sb="4" eb="7">
      <t>ブンタンキン</t>
    </rPh>
    <phoneticPr fontId="2"/>
  </si>
  <si>
    <t>公益事業繰入れ</t>
    <rPh sb="0" eb="2">
      <t>コウエキ</t>
    </rPh>
    <rPh sb="2" eb="4">
      <t>ジギョウ</t>
    </rPh>
    <rPh sb="4" eb="6">
      <t>クリイ</t>
    </rPh>
    <phoneticPr fontId="2"/>
  </si>
  <si>
    <t>委託料返金</t>
    <rPh sb="0" eb="3">
      <t>イタクリョウ</t>
    </rPh>
    <rPh sb="3" eb="5">
      <t>ヘンキン</t>
    </rPh>
    <phoneticPr fontId="2"/>
  </si>
  <si>
    <t>源泉所得税等</t>
    <rPh sb="0" eb="2">
      <t>ゲンセン</t>
    </rPh>
    <rPh sb="2" eb="5">
      <t>ショトクゼイ</t>
    </rPh>
    <rPh sb="5" eb="6">
      <t>トウ</t>
    </rPh>
    <phoneticPr fontId="2"/>
  </si>
  <si>
    <t>家賃等4月分</t>
  </si>
  <si>
    <t>ｵﾘｰﾌﾞかがわ含む</t>
  </si>
  <si>
    <t>令和２年３月31日現在</t>
    <rPh sb="0" eb="2">
      <t>レイワ</t>
    </rPh>
    <rPh sb="3" eb="4">
      <t>ネン</t>
    </rPh>
    <rPh sb="5" eb="6">
      <t>ガツ</t>
    </rPh>
    <rPh sb="8" eb="9">
      <t>ニチ</t>
    </rPh>
    <rPh sb="9" eb="11">
      <t>ゲンザイ</t>
    </rPh>
    <phoneticPr fontId="2"/>
  </si>
  <si>
    <t>仮払金</t>
    <rPh sb="0" eb="2">
      <t>カリバライ</t>
    </rPh>
    <rPh sb="2" eb="3">
      <t>キン</t>
    </rPh>
    <phoneticPr fontId="2"/>
  </si>
  <si>
    <t>収益事業</t>
    <rPh sb="0" eb="2">
      <t>シュウエキ</t>
    </rPh>
    <rPh sb="2" eb="4">
      <t>ジギョウ</t>
    </rPh>
    <phoneticPr fontId="2"/>
  </si>
  <si>
    <t>自販機電気料ベンダー負担分</t>
    <rPh sb="0" eb="3">
      <t>ジハンキ</t>
    </rPh>
    <rPh sb="3" eb="5">
      <t>デンキ</t>
    </rPh>
    <rPh sb="5" eb="6">
      <t>リョウ</t>
    </rPh>
    <rPh sb="10" eb="13">
      <t>フタンブン</t>
    </rPh>
    <phoneticPr fontId="2"/>
  </si>
  <si>
    <t>社会保険料3月分</t>
    <rPh sb="0" eb="2">
      <t>シャカイ</t>
    </rPh>
    <rPh sb="2" eb="5">
      <t>ホケンリョウ</t>
    </rPh>
    <rPh sb="6" eb="8">
      <t>ガツブン</t>
    </rPh>
    <phoneticPr fontId="2"/>
  </si>
  <si>
    <t>自販機売上料支払</t>
    <rPh sb="0" eb="3">
      <t>ジハンキ</t>
    </rPh>
    <rPh sb="3" eb="5">
      <t>ウリアゲ</t>
    </rPh>
    <rPh sb="5" eb="6">
      <t>リョウ</t>
    </rPh>
    <rPh sb="6" eb="8">
      <t>シハラ</t>
    </rPh>
    <phoneticPr fontId="2"/>
  </si>
  <si>
    <t>収益事業令和元年度分</t>
    <rPh sb="0" eb="2">
      <t>シュウエキ</t>
    </rPh>
    <rPh sb="2" eb="4">
      <t>ジギョウ</t>
    </rPh>
    <rPh sb="4" eb="5">
      <t>レイ</t>
    </rPh>
    <rPh sb="5" eb="6">
      <t>ワ</t>
    </rPh>
    <rPh sb="6" eb="7">
      <t>ガン</t>
    </rPh>
    <rPh sb="7" eb="9">
      <t>ネンド</t>
    </rPh>
    <rPh sb="9" eb="10">
      <t>ブン</t>
    </rPh>
    <phoneticPr fontId="2"/>
  </si>
  <si>
    <t>通信運搬費</t>
    <rPh sb="0" eb="2">
      <t>ツウシン</t>
    </rPh>
    <rPh sb="2" eb="4">
      <t>ウンパン</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</si>
</sst>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u/>
      <sz val="12"/>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38" fontId="3" fillId="0" borderId="3" xfId="1" applyFont="1" applyBorder="1">
      <alignment vertical="center"/>
    </xf>
    <xf numFmtId="38" fontId="3" fillId="0" borderId="5" xfId="1" applyFont="1" applyBorder="1">
      <alignment vertical="center"/>
    </xf>
    <xf numFmtId="38" fontId="3" fillId="0" borderId="7" xfId="1" applyFont="1" applyBorder="1">
      <alignment vertical="center"/>
    </xf>
    <xf numFmtId="38" fontId="3" fillId="0" borderId="10" xfId="1" applyFont="1" applyBorder="1">
      <alignment vertical="center"/>
    </xf>
    <xf numFmtId="38" fontId="3" fillId="0" borderId="11" xfId="1" applyFont="1" applyBorder="1">
      <alignment vertical="center"/>
    </xf>
    <xf numFmtId="38" fontId="3" fillId="0" borderId="2" xfId="1" applyFont="1" applyBorder="1">
      <alignment vertical="center"/>
    </xf>
    <xf numFmtId="38" fontId="3" fillId="0" borderId="14" xfId="1" applyFont="1" applyBorder="1">
      <alignment vertical="center"/>
    </xf>
    <xf numFmtId="38" fontId="3" fillId="0" borderId="5" xfId="1" applyFont="1" applyFill="1" applyBorder="1">
      <alignment vertical="center"/>
    </xf>
    <xf numFmtId="38" fontId="4" fillId="0" borderId="0" xfId="1" applyFont="1">
      <alignment vertical="center"/>
    </xf>
    <xf numFmtId="38" fontId="4" fillId="0" borderId="0" xfId="1" applyFont="1" applyAlignment="1">
      <alignment horizontal="center" vertical="center"/>
    </xf>
    <xf numFmtId="38" fontId="4" fillId="0" borderId="4" xfId="1" applyFont="1" applyBorder="1">
      <alignment vertical="center"/>
    </xf>
    <xf numFmtId="38" fontId="4" fillId="0" borderId="0" xfId="1" applyFont="1" applyBorder="1">
      <alignment vertical="center"/>
    </xf>
    <xf numFmtId="38" fontId="4" fillId="0" borderId="2" xfId="1" applyFont="1" applyBorder="1">
      <alignment vertical="center"/>
    </xf>
    <xf numFmtId="38" fontId="4" fillId="0" borderId="2" xfId="1" applyFont="1" applyBorder="1" applyAlignment="1">
      <alignment vertical="center" wrapText="1"/>
    </xf>
    <xf numFmtId="38" fontId="4" fillId="0" borderId="3" xfId="1" applyFont="1" applyBorder="1">
      <alignment vertical="center"/>
    </xf>
    <xf numFmtId="38" fontId="4" fillId="0" borderId="5" xfId="1" applyFont="1" applyBorder="1">
      <alignment vertical="center"/>
    </xf>
    <xf numFmtId="38" fontId="4" fillId="0" borderId="5" xfId="1" applyFont="1" applyBorder="1" applyAlignment="1">
      <alignment vertical="center" wrapText="1"/>
    </xf>
    <xf numFmtId="38" fontId="4" fillId="0" borderId="5" xfId="1" applyFont="1" applyBorder="1" applyAlignment="1">
      <alignment vertical="center" shrinkToFit="1"/>
    </xf>
    <xf numFmtId="38" fontId="4" fillId="0" borderId="3" xfId="1" applyFont="1" applyBorder="1" applyAlignment="1">
      <alignment horizontal="left" vertical="center" wrapText="1"/>
    </xf>
    <xf numFmtId="38" fontId="4" fillId="0" borderId="7" xfId="1" applyFont="1" applyBorder="1">
      <alignment vertical="center"/>
    </xf>
    <xf numFmtId="38" fontId="4" fillId="0" borderId="7" xfId="1" applyFont="1" applyBorder="1" applyAlignment="1">
      <alignment horizontal="left" vertical="center" wrapText="1"/>
    </xf>
    <xf numFmtId="38" fontId="4" fillId="0" borderId="2" xfId="1" applyFont="1" applyBorder="1" applyAlignment="1">
      <alignment vertical="center" shrinkToFit="1"/>
    </xf>
    <xf numFmtId="38" fontId="4" fillId="0" borderId="2" xfId="1" applyFont="1" applyBorder="1" applyAlignment="1">
      <alignment horizontal="left" vertical="center" shrinkToFit="1"/>
    </xf>
    <xf numFmtId="38" fontId="4" fillId="0" borderId="5" xfId="1" applyFont="1" applyFill="1" applyBorder="1">
      <alignment vertical="center"/>
    </xf>
    <xf numFmtId="38" fontId="4" fillId="0" borderId="16" xfId="1" applyFont="1" applyBorder="1">
      <alignment vertical="center"/>
    </xf>
    <xf numFmtId="38" fontId="4" fillId="0" borderId="15" xfId="1" applyFont="1" applyBorder="1">
      <alignment vertical="center"/>
    </xf>
    <xf numFmtId="38" fontId="4" fillId="0" borderId="13" xfId="1" applyFont="1" applyBorder="1">
      <alignment vertical="center"/>
    </xf>
    <xf numFmtId="38" fontId="4" fillId="0" borderId="14" xfId="1" applyFont="1" applyBorder="1">
      <alignment vertical="center"/>
    </xf>
    <xf numFmtId="38" fontId="4" fillId="0" borderId="10" xfId="1" applyFont="1" applyBorder="1">
      <alignment vertical="center"/>
    </xf>
    <xf numFmtId="38" fontId="4" fillId="0" borderId="14" xfId="1" applyFont="1" applyBorder="1" applyAlignment="1">
      <alignment vertical="center"/>
    </xf>
    <xf numFmtId="38" fontId="4" fillId="0" borderId="12" xfId="1" applyFont="1" applyBorder="1" applyAlignment="1">
      <alignment horizontal="center" vertical="center"/>
    </xf>
    <xf numFmtId="38" fontId="4" fillId="0" borderId="11" xfId="1" applyFont="1" applyBorder="1">
      <alignment vertical="center"/>
    </xf>
    <xf numFmtId="38" fontId="4" fillId="0" borderId="0" xfId="1" applyFont="1" applyBorder="1" applyAlignment="1"/>
    <xf numFmtId="38" fontId="4" fillId="0" borderId="0" xfId="1" applyFont="1" applyBorder="1" applyAlignment="1">
      <alignment vertical="top"/>
    </xf>
    <xf numFmtId="38" fontId="4" fillId="0" borderId="6" xfId="1" applyFont="1" applyBorder="1">
      <alignment vertical="center"/>
    </xf>
    <xf numFmtId="38" fontId="4" fillId="0" borderId="0" xfId="1" applyFont="1" applyBorder="1" applyAlignment="1">
      <alignment vertical="center"/>
    </xf>
    <xf numFmtId="38" fontId="4" fillId="0" borderId="5" xfId="1" applyFont="1" applyFill="1" applyBorder="1" applyAlignment="1">
      <alignment horizontal="left" vertical="center" shrinkToFit="1"/>
    </xf>
    <xf numFmtId="38" fontId="4" fillId="0" borderId="5" xfId="1" applyFont="1" applyFill="1" applyBorder="1" applyAlignment="1">
      <alignment horizontal="left" vertical="center"/>
    </xf>
    <xf numFmtId="38" fontId="4" fillId="0" borderId="2" xfId="1" applyFont="1" applyBorder="1" applyAlignment="1">
      <alignment horizontal="left" vertical="center"/>
    </xf>
    <xf numFmtId="38" fontId="3" fillId="0" borderId="2" xfId="1" applyFont="1" applyFill="1" applyBorder="1">
      <alignment vertical="center"/>
    </xf>
    <xf numFmtId="38" fontId="3" fillId="0" borderId="17" xfId="1" applyFont="1" applyBorder="1">
      <alignment vertical="center"/>
    </xf>
    <xf numFmtId="38" fontId="4" fillId="0" borderId="2" xfId="1" applyFont="1" applyBorder="1" applyAlignment="1">
      <alignment horizontal="center" vertical="center"/>
    </xf>
    <xf numFmtId="38" fontId="4" fillId="0" borderId="5" xfId="1" applyFont="1" applyBorder="1" applyAlignment="1">
      <alignment horizontal="center" vertical="center"/>
    </xf>
    <xf numFmtId="38" fontId="4" fillId="0" borderId="2" xfId="1" applyFont="1" applyFill="1" applyBorder="1">
      <alignment vertical="center"/>
    </xf>
    <xf numFmtId="38" fontId="4" fillId="0" borderId="1" xfId="1" applyFont="1" applyBorder="1" applyAlignment="1">
      <alignment horizontal="left" vertical="center"/>
    </xf>
    <xf numFmtId="38" fontId="4" fillId="0" borderId="8" xfId="1" applyFont="1" applyBorder="1" applyAlignment="1">
      <alignment horizontal="left" vertical="center"/>
    </xf>
    <xf numFmtId="38" fontId="4" fillId="0" borderId="9" xfId="1" applyFont="1" applyBorder="1" applyAlignment="1">
      <alignment horizontal="left" vertical="center"/>
    </xf>
    <xf numFmtId="38" fontId="4" fillId="0" borderId="1" xfId="1" applyFont="1" applyBorder="1" applyAlignment="1">
      <alignment horizontal="center" vertical="center"/>
    </xf>
    <xf numFmtId="38" fontId="4" fillId="0" borderId="9" xfId="1" applyFont="1" applyBorder="1" applyAlignment="1">
      <alignment horizontal="center" vertical="center"/>
    </xf>
    <xf numFmtId="38" fontId="4" fillId="0" borderId="5" xfId="1" applyFont="1" applyBorder="1" applyAlignment="1">
      <alignment horizontal="left" vertical="top" wrapText="1"/>
    </xf>
    <xf numFmtId="38" fontId="4" fillId="0" borderId="10" xfId="1" applyFont="1" applyBorder="1" applyAlignment="1">
      <alignment horizontal="left" vertical="top" wrapText="1"/>
    </xf>
    <xf numFmtId="38" fontId="4" fillId="0" borderId="7" xfId="1" applyFont="1" applyBorder="1" applyAlignment="1">
      <alignment horizontal="left" vertical="top" wrapText="1"/>
    </xf>
    <xf numFmtId="38" fontId="5" fillId="0" borderId="0" xfId="1" applyFont="1" applyAlignment="1">
      <alignment horizontal="center" vertical="center"/>
    </xf>
    <xf numFmtId="38" fontId="3" fillId="0" borderId="0" xfId="1" applyFont="1" applyAlignment="1">
      <alignment horizontal="center" vertical="center"/>
    </xf>
    <xf numFmtId="38" fontId="4"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abSelected="1" zoomScaleNormal="100" workbookViewId="0">
      <selection activeCell="F49" sqref="F49"/>
    </sheetView>
  </sheetViews>
  <sheetFormatPr defaultRowHeight="11.25"/>
  <cols>
    <col min="1" max="1" width="1.875" style="9" customWidth="1"/>
    <col min="2" max="2" width="9.5" style="9" customWidth="1"/>
    <col min="3" max="3" width="17.875" style="9" customWidth="1"/>
    <col min="4" max="4" width="22.75" style="9" customWidth="1"/>
    <col min="5" max="5" width="24.75" style="9" customWidth="1"/>
    <col min="6" max="6" width="15" style="9" customWidth="1"/>
    <col min="7" max="16384" width="9" style="9"/>
  </cols>
  <sheetData>
    <row r="1" spans="1:6" ht="24" customHeight="1">
      <c r="A1" s="53" t="s">
        <v>21</v>
      </c>
      <c r="B1" s="53"/>
      <c r="C1" s="53"/>
      <c r="D1" s="53"/>
      <c r="E1" s="53"/>
      <c r="F1" s="53"/>
    </row>
    <row r="2" spans="1:6" ht="18" customHeight="1">
      <c r="A2" s="54" t="s">
        <v>71</v>
      </c>
      <c r="B2" s="54"/>
      <c r="C2" s="54"/>
      <c r="D2" s="54"/>
      <c r="E2" s="54"/>
      <c r="F2" s="54"/>
    </row>
    <row r="3" spans="1:6" ht="18.75" customHeight="1">
      <c r="A3" s="9" t="s">
        <v>0</v>
      </c>
      <c r="F3" s="10" t="s">
        <v>22</v>
      </c>
    </row>
    <row r="4" spans="1:6" ht="18.75" customHeight="1">
      <c r="A4" s="55" t="s">
        <v>1</v>
      </c>
      <c r="B4" s="55"/>
      <c r="C4" s="48"/>
      <c r="D4" s="42" t="s">
        <v>2</v>
      </c>
      <c r="E4" s="42" t="s">
        <v>3</v>
      </c>
      <c r="F4" s="42" t="s">
        <v>4</v>
      </c>
    </row>
    <row r="5" spans="1:6" ht="18.75" customHeight="1">
      <c r="A5" s="11" t="s">
        <v>9</v>
      </c>
      <c r="B5" s="12"/>
      <c r="C5" s="13" t="s">
        <v>6</v>
      </c>
      <c r="D5" s="13" t="s">
        <v>5</v>
      </c>
      <c r="E5" s="14" t="s">
        <v>56</v>
      </c>
      <c r="F5" s="6">
        <v>27008</v>
      </c>
    </row>
    <row r="6" spans="1:6" ht="18.75" customHeight="1">
      <c r="A6" s="11"/>
      <c r="B6" s="12"/>
      <c r="C6" s="15" t="s">
        <v>7</v>
      </c>
      <c r="D6" s="16" t="s">
        <v>30</v>
      </c>
      <c r="E6" s="17"/>
      <c r="F6" s="1">
        <v>696190</v>
      </c>
    </row>
    <row r="7" spans="1:6" ht="18.75" customHeight="1">
      <c r="A7" s="11"/>
      <c r="B7" s="12"/>
      <c r="C7" s="16"/>
      <c r="D7" s="18" t="s">
        <v>30</v>
      </c>
      <c r="E7" s="17" t="s">
        <v>61</v>
      </c>
      <c r="F7" s="2">
        <v>1072336</v>
      </c>
    </row>
    <row r="8" spans="1:6" ht="18.75" customHeight="1">
      <c r="A8" s="11"/>
      <c r="B8" s="12"/>
      <c r="C8" s="16"/>
      <c r="D8" s="16" t="s">
        <v>30</v>
      </c>
      <c r="E8" s="17" t="s">
        <v>62</v>
      </c>
      <c r="F8" s="2">
        <v>102956</v>
      </c>
    </row>
    <row r="9" spans="1:6" ht="18.75" customHeight="1">
      <c r="A9" s="11"/>
      <c r="B9" s="12"/>
      <c r="C9" s="16"/>
      <c r="D9" s="16" t="s">
        <v>48</v>
      </c>
      <c r="E9" s="17"/>
      <c r="F9" s="2">
        <v>749937</v>
      </c>
    </row>
    <row r="10" spans="1:6" ht="18.75" customHeight="1">
      <c r="A10" s="11"/>
      <c r="B10" s="12"/>
      <c r="C10" s="15" t="s">
        <v>44</v>
      </c>
      <c r="D10" s="15" t="s">
        <v>63</v>
      </c>
      <c r="E10" s="19" t="s">
        <v>62</v>
      </c>
      <c r="F10" s="1">
        <v>26820</v>
      </c>
    </row>
    <row r="11" spans="1:6" ht="18.75" customHeight="1">
      <c r="A11" s="11"/>
      <c r="B11" s="12"/>
      <c r="C11" s="20"/>
      <c r="D11" s="20" t="s">
        <v>57</v>
      </c>
      <c r="E11" s="21"/>
      <c r="F11" s="3">
        <v>181931</v>
      </c>
    </row>
    <row r="12" spans="1:6" ht="18.75" customHeight="1">
      <c r="A12" s="11"/>
      <c r="B12" s="12"/>
      <c r="C12" s="13" t="s">
        <v>58</v>
      </c>
      <c r="D12" s="22" t="s">
        <v>59</v>
      </c>
      <c r="E12" s="23"/>
      <c r="F12" s="6">
        <v>2741</v>
      </c>
    </row>
    <row r="13" spans="1:6" ht="18.75" customHeight="1">
      <c r="A13" s="11"/>
      <c r="B13" s="12"/>
      <c r="C13" s="13" t="s">
        <v>72</v>
      </c>
      <c r="D13" s="22" t="s">
        <v>74</v>
      </c>
      <c r="E13" s="23" t="s">
        <v>73</v>
      </c>
      <c r="F13" s="6">
        <v>1836</v>
      </c>
    </row>
    <row r="14" spans="1:6" ht="18.75" customHeight="1">
      <c r="A14" s="11"/>
      <c r="B14" s="12"/>
      <c r="C14" s="16" t="s">
        <v>24</v>
      </c>
      <c r="D14" s="16" t="s">
        <v>25</v>
      </c>
      <c r="E14" s="24" t="s">
        <v>64</v>
      </c>
      <c r="F14" s="2">
        <v>23100</v>
      </c>
    </row>
    <row r="15" spans="1:6" ht="18.75" customHeight="1">
      <c r="A15" s="11"/>
      <c r="B15" s="12"/>
      <c r="C15" s="16"/>
      <c r="D15" s="16" t="s">
        <v>69</v>
      </c>
      <c r="E15" s="24" t="s">
        <v>70</v>
      </c>
      <c r="F15" s="2">
        <v>213400</v>
      </c>
    </row>
    <row r="16" spans="1:6" ht="18.75" customHeight="1">
      <c r="A16" s="45" t="s">
        <v>39</v>
      </c>
      <c r="B16" s="46"/>
      <c r="C16" s="47"/>
      <c r="D16" s="48"/>
      <c r="E16" s="49"/>
      <c r="F16" s="6">
        <f>SUM(F5:F15)</f>
        <v>3098255</v>
      </c>
    </row>
    <row r="17" spans="1:6" ht="18.75" customHeight="1">
      <c r="A17" s="25" t="s">
        <v>10</v>
      </c>
      <c r="B17" s="26"/>
      <c r="C17" s="15" t="s">
        <v>12</v>
      </c>
      <c r="D17" s="15"/>
      <c r="E17" s="27" t="s">
        <v>43</v>
      </c>
      <c r="F17" s="1"/>
    </row>
    <row r="18" spans="1:6" ht="18.75" customHeight="1">
      <c r="A18" s="11"/>
      <c r="B18" s="28" t="s">
        <v>11</v>
      </c>
      <c r="C18" s="16" t="s">
        <v>13</v>
      </c>
      <c r="D18" s="16" t="s">
        <v>23</v>
      </c>
      <c r="E18" s="50" t="s">
        <v>52</v>
      </c>
      <c r="F18" s="2">
        <v>9000000</v>
      </c>
    </row>
    <row r="19" spans="1:6" ht="18.75" customHeight="1">
      <c r="A19" s="11"/>
      <c r="B19" s="28"/>
      <c r="C19" s="16"/>
      <c r="D19" s="16" t="s">
        <v>14</v>
      </c>
      <c r="E19" s="50"/>
      <c r="F19" s="2">
        <v>10000000</v>
      </c>
    </row>
    <row r="20" spans="1:6" ht="11.25" customHeight="1">
      <c r="A20" s="11"/>
      <c r="B20" s="28"/>
      <c r="C20" s="20"/>
      <c r="D20" s="20"/>
      <c r="E20" s="52"/>
      <c r="F20" s="3"/>
    </row>
    <row r="21" spans="1:6" ht="18" customHeight="1">
      <c r="A21" s="11"/>
      <c r="B21" s="28"/>
      <c r="C21" s="16" t="s">
        <v>15</v>
      </c>
      <c r="D21" s="16"/>
      <c r="E21" s="9" t="s">
        <v>34</v>
      </c>
      <c r="F21" s="2"/>
    </row>
    <row r="22" spans="1:6" ht="18" customHeight="1">
      <c r="A22" s="11"/>
      <c r="B22" s="28"/>
      <c r="C22" s="16" t="s">
        <v>28</v>
      </c>
      <c r="D22" s="16" t="s">
        <v>29</v>
      </c>
      <c r="E22" s="50" t="s">
        <v>60</v>
      </c>
      <c r="F22" s="2">
        <v>5000000</v>
      </c>
    </row>
    <row r="23" spans="1:6" ht="11.25" customHeight="1">
      <c r="A23" s="11"/>
      <c r="B23" s="28"/>
      <c r="C23" s="29"/>
      <c r="D23" s="29"/>
      <c r="E23" s="51"/>
      <c r="F23" s="4"/>
    </row>
    <row r="24" spans="1:6" ht="18.75" customHeight="1">
      <c r="A24" s="11"/>
      <c r="B24" s="30"/>
      <c r="C24" s="31" t="s">
        <v>18</v>
      </c>
      <c r="D24" s="32"/>
      <c r="E24" s="32"/>
      <c r="F24" s="5">
        <f>SUM(F18:F23)</f>
        <v>24000000</v>
      </c>
    </row>
    <row r="25" spans="1:6" ht="18.75" customHeight="1">
      <c r="A25" s="11"/>
      <c r="B25" s="33" t="s">
        <v>16</v>
      </c>
      <c r="C25" s="11" t="s">
        <v>36</v>
      </c>
      <c r="D25" s="11" t="s">
        <v>26</v>
      </c>
      <c r="E25" s="11" t="s">
        <v>35</v>
      </c>
      <c r="F25" s="2">
        <v>46547</v>
      </c>
    </row>
    <row r="26" spans="1:6" ht="18.75" customHeight="1">
      <c r="A26" s="11"/>
      <c r="B26" s="34" t="s">
        <v>8</v>
      </c>
      <c r="C26" s="11" t="s">
        <v>49</v>
      </c>
      <c r="D26" s="11"/>
      <c r="E26" s="50" t="s">
        <v>53</v>
      </c>
      <c r="F26" s="2">
        <v>129264</v>
      </c>
    </row>
    <row r="27" spans="1:6" ht="18.75" customHeight="1">
      <c r="A27" s="11"/>
      <c r="B27" s="12"/>
      <c r="C27" s="11" t="s">
        <v>37</v>
      </c>
      <c r="D27" s="11" t="s">
        <v>50</v>
      </c>
      <c r="E27" s="50"/>
      <c r="F27" s="2">
        <v>52965</v>
      </c>
    </row>
    <row r="28" spans="1:6" ht="18.75" customHeight="1">
      <c r="A28" s="11"/>
      <c r="B28" s="12"/>
      <c r="C28" s="35" t="s">
        <v>17</v>
      </c>
      <c r="D28" s="35" t="s">
        <v>38</v>
      </c>
      <c r="E28" s="52"/>
      <c r="F28" s="3">
        <v>19000</v>
      </c>
    </row>
    <row r="29" spans="1:6" ht="18.75" customHeight="1">
      <c r="A29" s="11"/>
      <c r="B29" s="12"/>
      <c r="C29" s="15" t="s">
        <v>45</v>
      </c>
      <c r="D29" s="15"/>
      <c r="E29" s="19" t="s">
        <v>46</v>
      </c>
      <c r="F29" s="7"/>
    </row>
    <row r="30" spans="1:6" ht="15" customHeight="1">
      <c r="A30" s="11"/>
      <c r="B30" s="12"/>
      <c r="C30" s="16"/>
      <c r="D30" s="16"/>
      <c r="E30" s="50" t="s">
        <v>54</v>
      </c>
      <c r="F30" s="7">
        <v>105000</v>
      </c>
    </row>
    <row r="31" spans="1:6" ht="3" customHeight="1">
      <c r="A31" s="11"/>
      <c r="B31" s="12"/>
      <c r="C31" s="20"/>
      <c r="D31" s="20"/>
      <c r="E31" s="52"/>
      <c r="F31" s="3"/>
    </row>
    <row r="32" spans="1:6" ht="18.75" customHeight="1">
      <c r="A32" s="11"/>
      <c r="B32" s="12"/>
      <c r="C32" s="15" t="s">
        <v>51</v>
      </c>
      <c r="D32" s="15" t="s">
        <v>61</v>
      </c>
      <c r="E32" s="19" t="s">
        <v>46</v>
      </c>
      <c r="F32" s="7"/>
    </row>
    <row r="33" spans="1:6" ht="15" customHeight="1">
      <c r="A33" s="11"/>
      <c r="B33" s="12"/>
      <c r="C33" s="16"/>
      <c r="D33" s="16"/>
      <c r="E33" s="50" t="s">
        <v>54</v>
      </c>
      <c r="F33" s="7">
        <v>105000</v>
      </c>
    </row>
    <row r="34" spans="1:6" ht="3" customHeight="1">
      <c r="A34" s="11"/>
      <c r="B34" s="12"/>
      <c r="C34" s="29"/>
      <c r="D34" s="29"/>
      <c r="E34" s="51"/>
      <c r="F34" s="4"/>
    </row>
    <row r="35" spans="1:6" ht="18.75" customHeight="1">
      <c r="A35" s="11"/>
      <c r="B35" s="36"/>
      <c r="C35" s="43" t="s">
        <v>19</v>
      </c>
      <c r="D35" s="16"/>
      <c r="E35" s="16"/>
      <c r="F35" s="2">
        <f>SUM(F25:F34)</f>
        <v>457776</v>
      </c>
    </row>
    <row r="36" spans="1:6" ht="18.75" customHeight="1">
      <c r="A36" s="45" t="s">
        <v>40</v>
      </c>
      <c r="B36" s="46"/>
      <c r="C36" s="47"/>
      <c r="D36" s="48"/>
      <c r="E36" s="49"/>
      <c r="F36" s="6">
        <f>SUM(F24,F35)</f>
        <v>24457776</v>
      </c>
    </row>
    <row r="37" spans="1:6" ht="18.75" customHeight="1">
      <c r="A37" s="45" t="s">
        <v>31</v>
      </c>
      <c r="B37" s="46"/>
      <c r="C37" s="46"/>
      <c r="D37" s="46"/>
      <c r="E37" s="47"/>
      <c r="F37" s="6">
        <f>SUM(F16,F36)</f>
        <v>27556031</v>
      </c>
    </row>
    <row r="38" spans="1:6" ht="18.75" customHeight="1">
      <c r="A38" s="11" t="s">
        <v>20</v>
      </c>
      <c r="B38" s="12"/>
      <c r="C38" s="16" t="s">
        <v>27</v>
      </c>
      <c r="D38" s="37" t="s">
        <v>78</v>
      </c>
      <c r="E38" s="24" t="s">
        <v>61</v>
      </c>
      <c r="F38" s="8">
        <v>15968</v>
      </c>
    </row>
    <row r="39" spans="1:6" ht="18.75" customHeight="1">
      <c r="A39" s="11"/>
      <c r="B39" s="12"/>
      <c r="C39" s="16"/>
      <c r="D39" s="37" t="s">
        <v>75</v>
      </c>
      <c r="E39" s="24" t="s">
        <v>64</v>
      </c>
      <c r="F39" s="8">
        <v>356284</v>
      </c>
    </row>
    <row r="40" spans="1:6" ht="18.75" customHeight="1">
      <c r="A40" s="11"/>
      <c r="B40" s="12"/>
      <c r="C40" s="16"/>
      <c r="D40" s="38" t="s">
        <v>65</v>
      </c>
      <c r="E40" s="24" t="s">
        <v>62</v>
      </c>
      <c r="F40" s="8">
        <v>95000</v>
      </c>
    </row>
    <row r="41" spans="1:6" ht="18.75" customHeight="1">
      <c r="A41" s="11"/>
      <c r="B41" s="12"/>
      <c r="C41" s="16"/>
      <c r="D41" s="38" t="s">
        <v>76</v>
      </c>
      <c r="E41" s="24" t="s">
        <v>62</v>
      </c>
      <c r="F41" s="8">
        <v>5519</v>
      </c>
    </row>
    <row r="42" spans="1:6" ht="18.75" customHeight="1">
      <c r="A42" s="11"/>
      <c r="B42" s="12"/>
      <c r="C42" s="16"/>
      <c r="D42" s="38" t="s">
        <v>66</v>
      </c>
      <c r="E42" s="24" t="s">
        <v>62</v>
      </c>
      <c r="F42" s="8">
        <v>86931</v>
      </c>
    </row>
    <row r="43" spans="1:6" ht="18.75" customHeight="1">
      <c r="A43" s="11"/>
      <c r="B43" s="12"/>
      <c r="C43" s="16"/>
      <c r="D43" s="38" t="s">
        <v>67</v>
      </c>
      <c r="E43" s="24" t="s">
        <v>61</v>
      </c>
      <c r="F43" s="8">
        <v>1075726</v>
      </c>
    </row>
    <row r="44" spans="1:6" ht="18.75" customHeight="1">
      <c r="A44" s="11"/>
      <c r="B44" s="12"/>
      <c r="C44" s="13" t="s">
        <v>47</v>
      </c>
      <c r="D44" s="39" t="s">
        <v>77</v>
      </c>
      <c r="E44" s="13"/>
      <c r="F44" s="40">
        <v>106600</v>
      </c>
    </row>
    <row r="45" spans="1:6" ht="18.75" customHeight="1">
      <c r="A45" s="11"/>
      <c r="B45" s="12"/>
      <c r="C45" s="13" t="s">
        <v>55</v>
      </c>
      <c r="D45" s="39" t="s">
        <v>68</v>
      </c>
      <c r="E45" s="44"/>
      <c r="F45" s="40">
        <v>99607</v>
      </c>
    </row>
    <row r="46" spans="1:6" ht="18.75" customHeight="1">
      <c r="A46" s="45" t="s">
        <v>41</v>
      </c>
      <c r="B46" s="46"/>
      <c r="C46" s="47"/>
      <c r="D46" s="48"/>
      <c r="E46" s="49"/>
      <c r="F46" s="6">
        <f>SUM(F38:F45)</f>
        <v>1841635</v>
      </c>
    </row>
    <row r="47" spans="1:6" ht="18.75" customHeight="1">
      <c r="A47" s="45" t="s">
        <v>42</v>
      </c>
      <c r="B47" s="46"/>
      <c r="C47" s="47"/>
      <c r="D47" s="48"/>
      <c r="E47" s="49"/>
      <c r="F47" s="6">
        <v>0</v>
      </c>
    </row>
    <row r="48" spans="1:6" ht="18.75" customHeight="1">
      <c r="A48" s="45" t="s">
        <v>32</v>
      </c>
      <c r="B48" s="46"/>
      <c r="C48" s="46"/>
      <c r="D48" s="46"/>
      <c r="E48" s="47"/>
      <c r="F48" s="6">
        <f>SUM(F46:F47)</f>
        <v>1841635</v>
      </c>
    </row>
    <row r="49" spans="1:6" ht="18.75" customHeight="1" thickBot="1">
      <c r="A49" s="45" t="s">
        <v>33</v>
      </c>
      <c r="B49" s="46"/>
      <c r="C49" s="46"/>
      <c r="D49" s="46"/>
      <c r="E49" s="47"/>
      <c r="F49" s="41">
        <f>F37-F48</f>
        <v>25714396</v>
      </c>
    </row>
    <row r="50" spans="1:6" ht="12" thickTop="1"/>
  </sheetData>
  <mergeCells count="19">
    <mergeCell ref="E18:E20"/>
    <mergeCell ref="A1:F1"/>
    <mergeCell ref="A2:F2"/>
    <mergeCell ref="A4:C4"/>
    <mergeCell ref="A16:C16"/>
    <mergeCell ref="D16:E16"/>
    <mergeCell ref="E22:E23"/>
    <mergeCell ref="E26:E28"/>
    <mergeCell ref="E30:E31"/>
    <mergeCell ref="E33:E34"/>
    <mergeCell ref="A36:C36"/>
    <mergeCell ref="D36:E36"/>
    <mergeCell ref="A49:E49"/>
    <mergeCell ref="A37:E37"/>
    <mergeCell ref="A46:C46"/>
    <mergeCell ref="D46:E46"/>
    <mergeCell ref="A47:C47"/>
    <mergeCell ref="D47:E47"/>
    <mergeCell ref="A48:E48"/>
  </mergeCells>
  <phoneticPr fontId="2"/>
  <pageMargins left="0.78740157480314965" right="0.39370078740157483" top="0.59055118110236227" bottom="0.39370078740157483" header="0.51181102362204722" footer="0.51181102362204722"/>
  <pageSetup paperSize="9" scale="96"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財産目録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香川県警察協会</dc:creator>
  <cp:lastModifiedBy>被害者支援センターかがわ</cp:lastModifiedBy>
  <cp:lastPrinted>2020-04-14T00:18:51Z</cp:lastPrinted>
  <dcterms:created xsi:type="dcterms:W3CDTF">2006-11-17T01:34:37Z</dcterms:created>
  <dcterms:modified xsi:type="dcterms:W3CDTF">2020-04-14T00:18:57Z</dcterms:modified>
</cp:coreProperties>
</file>