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7235" windowHeight="6705"/>
  </bookViews>
  <sheets>
    <sheet name="28年度財産目録" sheetId="1" r:id="rId1"/>
  </sheets>
  <definedNames>
    <definedName name="_xlnm.Print_Area" localSheetId="0">'28年度財産目録'!$A$1:$H$55</definedName>
  </definedNames>
  <calcPr calcId="145621"/>
</workbook>
</file>

<file path=xl/calcChain.xml><?xml version="1.0" encoding="utf-8"?>
<calcChain xmlns="http://schemas.openxmlformats.org/spreadsheetml/2006/main">
  <c r="G53" i="1" l="1"/>
  <c r="G49" i="1"/>
  <c r="G47" i="1"/>
  <c r="H47" i="1" s="1"/>
  <c r="G37" i="1"/>
  <c r="H37" i="1" s="1"/>
  <c r="G29" i="1"/>
  <c r="G23" i="1"/>
  <c r="G16" i="1"/>
  <c r="H29" i="1" s="1"/>
  <c r="H38" i="1" s="1"/>
  <c r="H53" i="1" l="1"/>
  <c r="H54" i="1"/>
  <c r="H55" i="1" s="1"/>
</calcChain>
</file>

<file path=xl/sharedStrings.xml><?xml version="1.0" encoding="utf-8"?>
<sst xmlns="http://schemas.openxmlformats.org/spreadsheetml/2006/main" count="55" uniqueCount="50">
  <si>
    <t>平成２８年度　岡山県自閉症児を育てる会 財産目録</t>
    <rPh sb="0" eb="2">
      <t>ヘイセイ</t>
    </rPh>
    <rPh sb="4" eb="6">
      <t>ネンド</t>
    </rPh>
    <rPh sb="7" eb="10">
      <t>オカヤマケン</t>
    </rPh>
    <rPh sb="10" eb="13">
      <t>ジヘイショウ</t>
    </rPh>
    <rPh sb="13" eb="14">
      <t>ジ</t>
    </rPh>
    <rPh sb="15" eb="16">
      <t>ソダ</t>
    </rPh>
    <rPh sb="18" eb="19">
      <t>カイ</t>
    </rPh>
    <rPh sb="20" eb="22">
      <t>ザイサン</t>
    </rPh>
    <rPh sb="22" eb="24">
      <t>モクロク</t>
    </rPh>
    <phoneticPr fontId="4"/>
  </si>
  <si>
    <t>　　　　　　　　　　　　（平成２９年３月３１日：現在）</t>
    <rPh sb="13" eb="15">
      <t>ヘイセイ</t>
    </rPh>
    <rPh sb="17" eb="18">
      <t>ネン</t>
    </rPh>
    <rPh sb="19" eb="20">
      <t>ガツ</t>
    </rPh>
    <rPh sb="22" eb="23">
      <t>ニチ</t>
    </rPh>
    <rPh sb="24" eb="26">
      <t>ゲンザイ</t>
    </rPh>
    <phoneticPr fontId="4"/>
  </si>
  <si>
    <t>円</t>
    <rPh sb="0" eb="1">
      <t>エン</t>
    </rPh>
    <phoneticPr fontId="4"/>
  </si>
  <si>
    <t>【 資産の部 】</t>
    <rPh sb="2" eb="4">
      <t>シサン</t>
    </rPh>
    <rPh sb="5" eb="6">
      <t>ブ</t>
    </rPh>
    <phoneticPr fontId="4"/>
  </si>
  <si>
    <t>流動資産</t>
    <rPh sb="0" eb="2">
      <t>リュウドウ</t>
    </rPh>
    <rPh sb="2" eb="4">
      <t>シサン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</si>
  <si>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</si>
  <si>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現金</t>
    <rPh sb="0" eb="2">
      <t>ゲンキン</t>
    </rPh>
    <phoneticPr fontId="4"/>
  </si>
  <si>
    <t>事務局</t>
    <rPh sb="0" eb="3">
      <t>ジムキョク</t>
    </rPh>
    <phoneticPr fontId="4"/>
  </si>
  <si>
    <t>水泳教室</t>
    <rPh sb="0" eb="2">
      <t>スイエイ</t>
    </rPh>
    <rPh sb="2" eb="4">
      <t>キョウシツ</t>
    </rPh>
    <phoneticPr fontId="7"/>
  </si>
  <si>
    <t>サッカークラブ</t>
    <phoneticPr fontId="7"/>
  </si>
  <si>
    <t>１８歳の春親子療育クラブ</t>
    <rPh sb="2" eb="3">
      <t>サイ</t>
    </rPh>
    <rPh sb="4" eb="5">
      <t>ハル</t>
    </rPh>
    <rPh sb="5" eb="7">
      <t>オヤコ</t>
    </rPh>
    <rPh sb="7" eb="9">
      <t>リョウイク</t>
    </rPh>
    <phoneticPr fontId="4"/>
  </si>
  <si>
    <t>ＡＡＯ活動</t>
    <rPh sb="3" eb="5">
      <t>カツドウ</t>
    </rPh>
    <phoneticPr fontId="4"/>
  </si>
  <si>
    <t>さをり織り教室</t>
    <rPh sb="3" eb="4">
      <t>オ</t>
    </rPh>
    <rPh sb="5" eb="7">
      <t>キョウシツ</t>
    </rPh>
    <phoneticPr fontId="4"/>
  </si>
  <si>
    <t>キッズルーム</t>
    <phoneticPr fontId="4"/>
  </si>
  <si>
    <t>クローバーの会</t>
    <rPh sb="6" eb="7">
      <t>カイ</t>
    </rPh>
    <phoneticPr fontId="4"/>
  </si>
  <si>
    <t>預金</t>
    <rPh sb="0" eb="2">
      <t>ヨキン</t>
    </rPh>
    <phoneticPr fontId="4"/>
  </si>
  <si>
    <t xml:space="preserve">中国銀行  </t>
    <rPh sb="0" eb="2">
      <t>チュウゴク</t>
    </rPh>
    <rPh sb="2" eb="4">
      <t>ギンコウ</t>
    </rPh>
    <phoneticPr fontId="4"/>
  </si>
  <si>
    <t>トマト銀行</t>
    <rPh sb="3" eb="5">
      <t>ギンコウ</t>
    </rPh>
    <phoneticPr fontId="4"/>
  </si>
  <si>
    <t xml:space="preserve">郵便貯金  </t>
    <rPh sb="0" eb="2">
      <t>ユウビン</t>
    </rPh>
    <rPh sb="2" eb="4">
      <t>チョキン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</si>
  <si>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</si>
  <si>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貯蔵品</t>
    <rPh sb="0" eb="3">
      <t>チョゾウヒン</t>
    </rPh>
    <phoneticPr fontId="4"/>
  </si>
  <si>
    <t>未収金</t>
    <rPh sb="0" eb="3">
      <t>ミシュウキン</t>
    </rPh>
    <phoneticPr fontId="4"/>
  </si>
  <si>
    <t>前払金</t>
    <rPh sb="0" eb="1">
      <t>マエ</t>
    </rPh>
    <rPh sb="1" eb="2">
      <t>ハラ</t>
    </rPh>
    <rPh sb="2" eb="3">
      <t>キン</t>
    </rPh>
    <phoneticPr fontId="4"/>
  </si>
  <si>
    <t>立替金</t>
    <rPh sb="0" eb="3">
      <t>タテカエキン</t>
    </rPh>
    <phoneticPr fontId="4"/>
  </si>
  <si>
    <t>仮払金</t>
    <rPh sb="0" eb="2">
      <t>カリバラ</t>
    </rPh>
    <rPh sb="2" eb="3">
      <t>キン</t>
    </rPh>
    <phoneticPr fontId="4"/>
  </si>
  <si>
    <t>固定資産</t>
    <rPh sb="0" eb="2">
      <t>コテイ</t>
    </rPh>
    <rPh sb="2" eb="4">
      <t>シサン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</si>
  <si>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</si>
  <si>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</si>
  <si>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建物附属設備</t>
    <rPh sb="0" eb="2">
      <t>タテモノ</t>
    </rPh>
    <rPh sb="2" eb="4">
      <t>フゾク</t>
    </rPh>
    <rPh sb="4" eb="6">
      <t>セツビ</t>
    </rPh>
    <phoneticPr fontId="4"/>
  </si>
  <si>
    <t>構築物</t>
    <rPh sb="0" eb="3">
      <t>コウチクブツ</t>
    </rPh>
    <phoneticPr fontId="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</si>
  <si>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</si>
  <si>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>器具及び備品</t>
    <rPh sb="0" eb="2">
      <t>キグ</t>
    </rPh>
    <rPh sb="2" eb="3">
      <t>オヨ</t>
    </rPh>
    <rPh sb="4" eb="6">
      <t>ビヒン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</si>
  <si>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</si>
  <si>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資産合計</t>
    <rPh sb="0" eb="2">
      <t>シサン</t>
    </rPh>
    <rPh sb="2" eb="4">
      <t>ゴウケイ</t>
    </rPh>
    <phoneticPr fontId="4"/>
  </si>
  <si>
    <t>【 負債の部 】</t>
    <rPh sb="2" eb="4">
      <t>フサイ</t>
    </rPh>
    <rPh sb="5" eb="6">
      <t>ブ</t>
    </rPh>
    <phoneticPr fontId="4"/>
  </si>
  <si>
    <t>流動負債</t>
    <rPh sb="0" eb="2">
      <t>リュウドウ</t>
    </rPh>
    <rPh sb="2" eb="4">
      <t>フサイ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</si>
  <si>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</si>
  <si>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未払金</t>
    <rPh sb="0" eb="2">
      <t>ミハラ</t>
    </rPh>
    <rPh sb="2" eb="3">
      <t>キン</t>
    </rPh>
    <phoneticPr fontId="4"/>
  </si>
  <si>
    <t>前受金</t>
    <rPh sb="0" eb="2">
      <t>マエウ</t>
    </rPh>
    <rPh sb="2" eb="3">
      <t>キン</t>
    </rPh>
    <phoneticPr fontId="4"/>
  </si>
  <si>
    <t>預り納付金</t>
    <rPh sb="0" eb="1">
      <t>アズカ</t>
    </rPh>
    <rPh sb="2" eb="5">
      <t>ノウフキン</t>
    </rPh>
    <phoneticPr fontId="4"/>
  </si>
  <si>
    <t>仮受金</t>
    <rPh sb="0" eb="2">
      <t>カリウケ</t>
    </rPh>
    <rPh sb="2" eb="3">
      <t>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</si>
  <si>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</si>
  <si>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固定負債</t>
    <rPh sb="0" eb="2">
      <t>コテイ</t>
    </rPh>
    <rPh sb="2" eb="4">
      <t>フサイ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</si>
  <si>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</si>
  <si>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</si>
  <si>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長期預り金</t>
    <rPh sb="0" eb="2">
      <t>チョウキ</t>
    </rPh>
    <rPh sb="2" eb="3">
      <t>アズカ</t>
    </rPh>
    <rPh sb="4" eb="5">
      <t>キン</t>
    </rPh>
    <phoneticPr fontId="4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</si>
  <si>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4"/>
  </si>
  <si>
    <t>修繕引当金</t>
    <rPh sb="0" eb="2">
      <t>シュウゼン</t>
    </rPh>
    <rPh sb="2" eb="4">
      <t>ヒキアテ</t>
    </rPh>
    <rPh sb="4" eb="5">
      <t>キン</t>
    </rPh>
    <phoneticPr fontId="4"/>
  </si>
  <si>
    <t>負債合計</t>
    <rPh sb="0" eb="2">
      <t>フサイ</t>
    </rPh>
    <rPh sb="2" eb="4">
      <t>ゴウケイ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</si>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</sst>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indexed="12"/>
      <name val="ＭＳ 明朝"/>
      <family val="1"/>
      <charset val="128"/>
    </font>
    <font>
      <sz val="10.5"/>
      <name val="Century"/>
      <family val="1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38" fontId="1" fillId="0" borderId="0" xfId="1"/>
    <xf numFmtId="38" fontId="3" fillId="0" borderId="0" xfId="1" applyFont="1"/>
    <xf numFmtId="38" fontId="0" fillId="0" borderId="0" xfId="1" quotePrefix="1" applyFont="1" applyAlignment="1">
      <alignment horizontal="left"/>
    </xf>
    <xf numFmtId="38" fontId="1" fillId="0" borderId="0" xfId="1" quotePrefix="1"/>
    <xf numFmtId="38" fontId="1" fillId="0" borderId="1" xfId="1" applyBorder="1"/>
    <xf numFmtId="38" fontId="1" fillId="0" borderId="2" xfId="1" applyBorder="1"/>
    <xf numFmtId="38" fontId="1" fillId="0" borderId="3" xfId="1" applyBorder="1"/>
    <xf numFmtId="176" fontId="5" fillId="0" borderId="4" xfId="1" applyNumberFormat="1" applyFont="1" applyBorder="1" applyAlignment="1">
      <alignment horizontal="right"/>
    </xf>
    <xf numFmtId="38" fontId="1" fillId="0" borderId="5" xfId="1" applyBorder="1"/>
    <xf numFmtId="38" fontId="1" fillId="0" borderId="0" xfId="1" applyBorder="1"/>
    <xf numFmtId="38" fontId="1" fillId="0" borderId="6" xfId="1" applyBorder="1"/>
    <xf numFmtId="176" fontId="6" fillId="0" borderId="7" xfId="1" applyNumberFormat="1" applyFont="1" applyBorder="1"/>
    <xf numFmtId="38" fontId="6" fillId="0" borderId="5" xfId="1" applyFont="1" applyBorder="1"/>
    <xf numFmtId="38" fontId="6" fillId="0" borderId="0" xfId="1" applyFont="1" applyBorder="1"/>
    <xf numFmtId="38" fontId="6" fillId="0" borderId="6" xfId="1" applyFont="1" applyBorder="1"/>
    <xf numFmtId="38" fontId="6" fillId="0" borderId="6" xfId="1" applyFont="1" applyBorder="1" applyAlignment="1">
      <alignment horizontal="left"/>
    </xf>
    <xf numFmtId="176" fontId="6" fillId="0" borderId="7" xfId="1" applyNumberFormat="1" applyFont="1" applyFill="1" applyBorder="1"/>
    <xf numFmtId="38" fontId="6" fillId="0" borderId="6" xfId="1" applyFont="1" applyFill="1" applyBorder="1" applyAlignment="1">
      <alignment horizontal="left"/>
    </xf>
    <xf numFmtId="38" fontId="1" fillId="0" borderId="8" xfId="1" applyBorder="1"/>
    <xf numFmtId="38" fontId="1" fillId="0" borderId="9" xfId="1" applyBorder="1"/>
    <xf numFmtId="38" fontId="1" fillId="0" borderId="10" xfId="1" applyBorder="1"/>
    <xf numFmtId="176" fontId="1" fillId="0" borderId="11" xfId="1" applyNumberFormat="1" applyBorder="1"/>
    <xf numFmtId="38" fontId="1" fillId="0" borderId="5" xfId="1" applyFont="1" applyBorder="1"/>
    <xf numFmtId="38" fontId="1" fillId="0" borderId="0" xfId="1" applyFont="1" applyBorder="1"/>
    <xf numFmtId="176" fontId="1" fillId="0" borderId="7" xfId="1" applyNumberFormat="1" applyBorder="1"/>
    <xf numFmtId="38" fontId="6" fillId="0" borderId="12" xfId="1" applyFont="1" applyBorder="1"/>
    <xf numFmtId="38" fontId="6" fillId="0" borderId="13" xfId="1" applyFont="1" applyBorder="1"/>
    <xf numFmtId="38" fontId="6" fillId="0" borderId="14" xfId="1" applyFont="1" applyBorder="1"/>
    <xf numFmtId="176" fontId="6" fillId="0" borderId="15" xfId="1" applyNumberFormat="1" applyFont="1" applyBorder="1"/>
    <xf numFmtId="38" fontId="6" fillId="0" borderId="0" xfId="1" applyFont="1"/>
    <xf numFmtId="0" fontId="8" fillId="0" borderId="0" xfId="0" applyFont="1" applyAlignment="1">
      <alignment horizontal="justify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Normal="100" workbookViewId="0">
      <selection activeCell="F62" sqref="F62"/>
    </sheetView>
  </sheetViews>
  <sheetFormatPr defaultRowHeight="13.5"/>
  <cols>
    <col min="1" max="1" width="4.25" style="1" customWidth="1"/>
    <col min="2" max="2" width="3.875" style="1" customWidth="1"/>
    <col min="3" max="3" width="5.25" style="1" customWidth="1"/>
    <col min="4" max="4" width="5.375" style="1" customWidth="1"/>
    <col min="5" max="5" width="25.125" style="1" customWidth="1"/>
    <col min="6" max="8" width="14.625" style="1" customWidth="1"/>
    <col min="9" max="16384" width="9" style="1"/>
  </cols>
  <sheetData>
    <row r="1" spans="1:8" ht="17.25" customHeight="1">
      <c r="C1" s="2" t="s">
        <v>0</v>
      </c>
    </row>
    <row r="2" spans="1:8" ht="17.25" customHeight="1">
      <c r="E2" s="3" t="s">
        <v>1</v>
      </c>
    </row>
    <row r="3" spans="1:8" ht="17.25" customHeight="1">
      <c r="F3" s="4"/>
    </row>
    <row r="4" spans="1:8" ht="17.25" customHeight="1">
      <c r="A4" s="5"/>
      <c r="B4" s="6"/>
      <c r="C4" s="6"/>
      <c r="D4" s="6"/>
      <c r="E4" s="7"/>
      <c r="F4" s="8" t="s">
        <v>2</v>
      </c>
      <c r="G4" s="8" t="s">
        <v>2</v>
      </c>
      <c r="H4" s="8" t="s">
        <v>2</v>
      </c>
    </row>
    <row r="5" spans="1:8" ht="17.25" customHeight="1">
      <c r="A5" s="9" t="s">
        <v>3</v>
      </c>
      <c r="B5" s="10"/>
      <c r="C5" s="10"/>
      <c r="D5" s="10"/>
      <c r="E5" s="11"/>
      <c r="F5" s="12"/>
      <c r="G5" s="12"/>
      <c r="H5" s="12"/>
    </row>
    <row r="6" spans="1:8" ht="17.25" customHeight="1">
      <c r="A6" s="13"/>
      <c r="B6" s="14" t="s">
        <v>4</v>
      </c>
      <c r="C6" s="14"/>
      <c r="D6" s="14"/>
      <c r="E6" s="15"/>
      <c r="F6" s="12"/>
      <c r="G6" s="12"/>
      <c r="H6" s="12"/>
    </row>
    <row r="7" spans="1:8" ht="17.25" customHeight="1">
      <c r="A7" s="13"/>
      <c r="B7" s="14"/>
      <c r="C7" s="14" t="s">
        <v>5</v>
      </c>
      <c r="D7" s="14"/>
      <c r="E7" s="15"/>
      <c r="F7" s="12"/>
      <c r="G7" s="12"/>
      <c r="H7" s="12"/>
    </row>
    <row r="8" spans="1:8" ht="17.25" customHeight="1">
      <c r="A8" s="13"/>
      <c r="B8" s="14"/>
      <c r="C8" s="14"/>
      <c r="D8" s="14" t="s">
        <v>6</v>
      </c>
      <c r="E8" s="15"/>
      <c r="F8" s="12"/>
      <c r="G8" s="12"/>
      <c r="H8" s="12"/>
    </row>
    <row r="9" spans="1:8" ht="17.25" customHeight="1">
      <c r="A9" s="13"/>
      <c r="B9" s="14"/>
      <c r="C9" s="14"/>
      <c r="D9" s="14"/>
      <c r="E9" s="15" t="s">
        <v>7</v>
      </c>
      <c r="F9" s="12">
        <v>2277502</v>
      </c>
      <c r="G9" s="12"/>
      <c r="H9" s="12"/>
    </row>
    <row r="10" spans="1:8" ht="17.25" customHeight="1">
      <c r="A10" s="13"/>
      <c r="B10" s="14"/>
      <c r="C10" s="14"/>
      <c r="D10" s="14"/>
      <c r="E10" s="16" t="s">
        <v>8</v>
      </c>
      <c r="F10" s="17">
        <v>136547</v>
      </c>
      <c r="G10" s="12"/>
      <c r="H10" s="12"/>
    </row>
    <row r="11" spans="1:8" ht="17.25" customHeight="1">
      <c r="A11" s="13"/>
      <c r="B11" s="14"/>
      <c r="C11" s="14"/>
      <c r="D11" s="14"/>
      <c r="E11" s="16" t="s">
        <v>9</v>
      </c>
      <c r="F11" s="17">
        <v>188255</v>
      </c>
      <c r="G11" s="12"/>
      <c r="H11" s="12"/>
    </row>
    <row r="12" spans="1:8" ht="17.25" customHeight="1">
      <c r="A12" s="13"/>
      <c r="B12" s="14"/>
      <c r="C12" s="14"/>
      <c r="D12" s="14"/>
      <c r="E12" s="16" t="s">
        <v>10</v>
      </c>
      <c r="F12" s="17">
        <v>83001</v>
      </c>
      <c r="G12" s="12"/>
      <c r="H12" s="12"/>
    </row>
    <row r="13" spans="1:8" ht="17.25" customHeight="1">
      <c r="A13" s="13"/>
      <c r="B13" s="14"/>
      <c r="C13" s="14"/>
      <c r="D13" s="14"/>
      <c r="E13" s="18" t="s">
        <v>11</v>
      </c>
      <c r="F13" s="17">
        <v>3346</v>
      </c>
      <c r="G13" s="12"/>
      <c r="H13" s="12"/>
    </row>
    <row r="14" spans="1:8" ht="17.25" customHeight="1">
      <c r="A14" s="13"/>
      <c r="B14" s="14"/>
      <c r="C14" s="14"/>
      <c r="D14" s="14"/>
      <c r="E14" s="18" t="s">
        <v>12</v>
      </c>
      <c r="F14" s="17">
        <v>3166</v>
      </c>
      <c r="G14" s="12"/>
      <c r="H14" s="12"/>
    </row>
    <row r="15" spans="1:8" ht="17.25" customHeight="1">
      <c r="A15" s="13"/>
      <c r="B15" s="14"/>
      <c r="C15" s="14"/>
      <c r="D15" s="14"/>
      <c r="E15" s="18" t="s">
        <v>13</v>
      </c>
      <c r="F15" s="17">
        <v>185761</v>
      </c>
      <c r="G15" s="12"/>
      <c r="H15" s="12"/>
    </row>
    <row r="16" spans="1:8" ht="17.25" customHeight="1">
      <c r="A16" s="13"/>
      <c r="B16" s="14"/>
      <c r="C16" s="14"/>
      <c r="D16" s="14"/>
      <c r="E16" s="18" t="s">
        <v>14</v>
      </c>
      <c r="F16" s="17">
        <v>1344</v>
      </c>
      <c r="G16" s="12">
        <f>SUM(F9:F16)</f>
        <v>2878922</v>
      </c>
      <c r="H16" s="12"/>
    </row>
    <row r="17" spans="1:8" ht="17.25" customHeight="1">
      <c r="A17" s="13"/>
      <c r="B17" s="14"/>
      <c r="C17" s="14"/>
      <c r="D17" s="14" t="s">
        <v>15</v>
      </c>
      <c r="E17" s="15"/>
      <c r="F17" s="12"/>
      <c r="G17" s="12"/>
      <c r="H17" s="12"/>
    </row>
    <row r="18" spans="1:8" ht="17.25" customHeight="1">
      <c r="A18" s="13"/>
      <c r="B18" s="14"/>
      <c r="C18" s="14"/>
      <c r="D18" s="14"/>
      <c r="E18" s="15" t="s">
        <v>16</v>
      </c>
      <c r="F18" s="12">
        <v>257940</v>
      </c>
      <c r="G18" s="12"/>
      <c r="H18" s="12"/>
    </row>
    <row r="19" spans="1:8" ht="17.25" customHeight="1">
      <c r="A19" s="13"/>
      <c r="B19" s="14"/>
      <c r="C19" s="14"/>
      <c r="D19" s="14"/>
      <c r="E19" s="15" t="s">
        <v>16</v>
      </c>
      <c r="F19" s="12">
        <v>2952113</v>
      </c>
      <c r="G19" s="12"/>
      <c r="H19" s="12"/>
    </row>
    <row r="20" spans="1:8" ht="17.25" customHeight="1">
      <c r="A20" s="13"/>
      <c r="B20" s="14"/>
      <c r="C20" s="14"/>
      <c r="D20" s="14"/>
      <c r="E20" s="15" t="s">
        <v>16</v>
      </c>
      <c r="F20" s="12">
        <v>903541</v>
      </c>
      <c r="G20" s="12"/>
      <c r="H20" s="12"/>
    </row>
    <row r="21" spans="1:8" ht="17.25" customHeight="1">
      <c r="A21" s="13"/>
      <c r="B21" s="14"/>
      <c r="C21" s="14"/>
      <c r="D21" s="14"/>
      <c r="E21" s="15" t="s">
        <v>17</v>
      </c>
      <c r="F21" s="12">
        <v>724319</v>
      </c>
      <c r="G21" s="12"/>
      <c r="H21" s="12"/>
    </row>
    <row r="22" spans="1:8" ht="17.25" customHeight="1">
      <c r="A22" s="13"/>
      <c r="B22" s="14"/>
      <c r="C22" s="14"/>
      <c r="D22" s="14"/>
      <c r="E22" s="15" t="s">
        <v>18</v>
      </c>
      <c r="F22" s="12">
        <v>19526</v>
      </c>
      <c r="G22" s="12"/>
      <c r="H22" s="12"/>
    </row>
    <row r="23" spans="1:8" ht="17.25" customHeight="1">
      <c r="A23" s="13"/>
      <c r="B23" s="14"/>
      <c r="C23" s="14"/>
      <c r="D23" s="14"/>
      <c r="E23" s="15" t="s">
        <v>18</v>
      </c>
      <c r="F23" s="12">
        <v>2952508</v>
      </c>
      <c r="G23" s="12">
        <f>SUM(F18:F23)</f>
        <v>7809947</v>
      </c>
      <c r="H23" s="12"/>
    </row>
    <row r="24" spans="1:8" ht="17.25" customHeight="1">
      <c r="A24" s="13"/>
      <c r="B24" s="14"/>
      <c r="C24" s="14" t="s">
        <v>19</v>
      </c>
      <c r="D24" s="14"/>
      <c r="E24" s="15"/>
      <c r="F24" s="12"/>
      <c r="G24" s="12"/>
      <c r="H24" s="12"/>
    </row>
    <row r="25" spans="1:8" ht="17.25" customHeight="1">
      <c r="A25" s="13"/>
      <c r="B25" s="14"/>
      <c r="C25" s="14"/>
      <c r="D25" s="14" t="s">
        <v>20</v>
      </c>
      <c r="E25" s="15"/>
      <c r="F25" s="12">
        <v>72500</v>
      </c>
      <c r="G25" s="12"/>
      <c r="H25" s="12"/>
    </row>
    <row r="26" spans="1:8" ht="17.25" customHeight="1">
      <c r="A26" s="13"/>
      <c r="B26" s="14"/>
      <c r="C26" s="14"/>
      <c r="D26" s="14" t="s">
        <v>21</v>
      </c>
      <c r="E26" s="15"/>
      <c r="F26" s="12">
        <v>13115692</v>
      </c>
      <c r="G26" s="12"/>
      <c r="H26" s="12"/>
    </row>
    <row r="27" spans="1:8" ht="17.25" customHeight="1">
      <c r="A27" s="13"/>
      <c r="B27" s="14"/>
      <c r="C27" s="14"/>
      <c r="D27" s="14" t="s">
        <v>22</v>
      </c>
      <c r="E27" s="15"/>
      <c r="F27" s="12">
        <v>500610</v>
      </c>
      <c r="G27" s="12"/>
      <c r="H27" s="12"/>
    </row>
    <row r="28" spans="1:8" ht="17.25" customHeight="1">
      <c r="A28" s="13"/>
      <c r="B28" s="14"/>
      <c r="C28" s="14"/>
      <c r="D28" s="14" t="s">
        <v>23</v>
      </c>
      <c r="E28" s="15"/>
      <c r="F28" s="12">
        <v>440226</v>
      </c>
      <c r="G28" s="12"/>
      <c r="H28" s="12"/>
    </row>
    <row r="29" spans="1:8" ht="17.25" customHeight="1">
      <c r="A29" s="13"/>
      <c r="B29" s="14"/>
      <c r="C29" s="14"/>
      <c r="D29" s="14" t="s">
        <v>24</v>
      </c>
      <c r="E29" s="15"/>
      <c r="F29" s="12">
        <v>171238</v>
      </c>
      <c r="G29" s="12">
        <f>SUM(F25:F29)</f>
        <v>14300266</v>
      </c>
      <c r="H29" s="12">
        <f>SUM(G16:G29)</f>
        <v>24989135</v>
      </c>
    </row>
    <row r="30" spans="1:8" ht="17.25" customHeight="1">
      <c r="A30" s="13"/>
      <c r="B30" s="14" t="s">
        <v>25</v>
      </c>
      <c r="C30" s="14"/>
      <c r="D30" s="14"/>
      <c r="E30" s="15"/>
      <c r="F30" s="12"/>
      <c r="G30" s="12"/>
      <c r="H30" s="12"/>
    </row>
    <row r="31" spans="1:8" ht="17.25" customHeight="1">
      <c r="A31" s="13"/>
      <c r="B31" s="14"/>
      <c r="C31" s="14" t="s">
        <v>26</v>
      </c>
      <c r="D31" s="14"/>
      <c r="E31" s="15"/>
      <c r="F31" s="12">
        <v>20626000</v>
      </c>
      <c r="G31" s="12"/>
      <c r="H31" s="12"/>
    </row>
    <row r="32" spans="1:8" ht="17.25" customHeight="1">
      <c r="A32" s="13"/>
      <c r="B32" s="14"/>
      <c r="C32" s="14" t="s">
        <v>27</v>
      </c>
      <c r="D32" s="14"/>
      <c r="E32" s="15"/>
      <c r="F32" s="12">
        <v>36639586</v>
      </c>
      <c r="G32" s="12"/>
      <c r="H32" s="12"/>
    </row>
    <row r="33" spans="1:8" ht="17.25" customHeight="1">
      <c r="A33" s="13"/>
      <c r="B33" s="14"/>
      <c r="C33" s="14" t="s">
        <v>28</v>
      </c>
      <c r="D33" s="14"/>
      <c r="E33" s="15"/>
      <c r="F33" s="12">
        <v>9936789</v>
      </c>
      <c r="G33" s="12"/>
      <c r="H33" s="12"/>
    </row>
    <row r="34" spans="1:8" ht="17.25" customHeight="1">
      <c r="A34" s="13"/>
      <c r="B34" s="14"/>
      <c r="C34" s="14" t="s">
        <v>29</v>
      </c>
      <c r="D34" s="14"/>
      <c r="E34" s="15"/>
      <c r="F34" s="12">
        <v>2201227</v>
      </c>
      <c r="G34" s="12"/>
      <c r="H34" s="12"/>
    </row>
    <row r="35" spans="1:8" ht="17.25" customHeight="1">
      <c r="A35" s="13"/>
      <c r="B35" s="14"/>
      <c r="C35" s="14" t="s">
        <v>30</v>
      </c>
      <c r="D35" s="14"/>
      <c r="E35" s="15"/>
      <c r="F35" s="12">
        <v>523193</v>
      </c>
      <c r="G35" s="12"/>
      <c r="H35" s="12"/>
    </row>
    <row r="36" spans="1:8" ht="17.25" customHeight="1">
      <c r="A36" s="13"/>
      <c r="B36" s="14"/>
      <c r="C36" s="14" t="s">
        <v>31</v>
      </c>
      <c r="D36" s="14"/>
      <c r="E36" s="15"/>
      <c r="F36" s="12">
        <v>2449667</v>
      </c>
      <c r="G36" s="12"/>
      <c r="H36" s="12"/>
    </row>
    <row r="37" spans="1:8" ht="17.25" customHeight="1">
      <c r="A37" s="13"/>
      <c r="B37" s="14"/>
      <c r="C37" s="14" t="s">
        <v>32</v>
      </c>
      <c r="D37" s="14"/>
      <c r="E37" s="15"/>
      <c r="F37" s="12">
        <v>488564</v>
      </c>
      <c r="G37" s="12">
        <f>SUM(F31:F37)</f>
        <v>72865026</v>
      </c>
      <c r="H37" s="12">
        <f>G37</f>
        <v>72865026</v>
      </c>
    </row>
    <row r="38" spans="1:8" ht="17.25" customHeight="1" thickBot="1">
      <c r="A38" s="13"/>
      <c r="B38" s="14"/>
      <c r="C38" s="14"/>
      <c r="D38" s="14"/>
      <c r="E38" s="15" t="s">
        <v>33</v>
      </c>
      <c r="F38" s="12"/>
      <c r="G38" s="12"/>
      <c r="H38" s="12">
        <f>H29+H37</f>
        <v>97854161</v>
      </c>
    </row>
    <row r="39" spans="1:8" ht="17.25" customHeight="1" thickTop="1">
      <c r="A39" s="19"/>
      <c r="B39" s="20"/>
      <c r="C39" s="20"/>
      <c r="D39" s="20"/>
      <c r="E39" s="21"/>
      <c r="F39" s="22"/>
      <c r="G39" s="22"/>
      <c r="H39" s="22"/>
    </row>
    <row r="40" spans="1:8" ht="17.25" customHeight="1">
      <c r="A40" s="23" t="s">
        <v>34</v>
      </c>
      <c r="B40" s="24"/>
      <c r="C40" s="10"/>
      <c r="D40" s="10"/>
      <c r="E40" s="11"/>
      <c r="F40" s="25"/>
      <c r="G40" s="25"/>
      <c r="H40" s="25"/>
    </row>
    <row r="41" spans="1:8" ht="17.25" customHeight="1">
      <c r="A41" s="13"/>
      <c r="B41" s="14" t="s">
        <v>35</v>
      </c>
      <c r="C41" s="14"/>
      <c r="D41" s="14"/>
      <c r="E41" s="15"/>
      <c r="F41" s="12"/>
      <c r="G41" s="12"/>
      <c r="H41" s="12"/>
    </row>
    <row r="42" spans="1:8" ht="17.25" customHeight="1">
      <c r="A42" s="13"/>
      <c r="B42" s="14"/>
      <c r="C42" s="14" t="s">
        <v>36</v>
      </c>
      <c r="D42" s="14"/>
      <c r="E42" s="15"/>
      <c r="F42" s="12"/>
      <c r="G42" s="12"/>
      <c r="H42" s="12"/>
    </row>
    <row r="43" spans="1:8" ht="17.25" customHeight="1">
      <c r="A43" s="13"/>
      <c r="B43" s="14"/>
      <c r="C43" s="14"/>
      <c r="D43" s="14" t="s">
        <v>37</v>
      </c>
      <c r="E43" s="15"/>
      <c r="F43" s="12">
        <v>6853025</v>
      </c>
      <c r="G43" s="12"/>
      <c r="H43" s="12"/>
    </row>
    <row r="44" spans="1:8" ht="17.25" customHeight="1">
      <c r="A44" s="13"/>
      <c r="B44" s="14"/>
      <c r="C44" s="14"/>
      <c r="D44" s="14" t="s">
        <v>38</v>
      </c>
      <c r="E44" s="15"/>
      <c r="F44" s="12">
        <v>146100</v>
      </c>
      <c r="G44" s="12"/>
      <c r="H44" s="12"/>
    </row>
    <row r="45" spans="1:8" ht="17.25" customHeight="1">
      <c r="A45" s="13"/>
      <c r="B45" s="14"/>
      <c r="C45" s="14"/>
      <c r="D45" s="14" t="s">
        <v>39</v>
      </c>
      <c r="E45" s="15"/>
      <c r="F45" s="12">
        <v>798497</v>
      </c>
      <c r="G45" s="12"/>
      <c r="H45" s="12"/>
    </row>
    <row r="46" spans="1:8" ht="17.25" customHeight="1">
      <c r="A46" s="13"/>
      <c r="B46" s="14"/>
      <c r="C46" s="14"/>
      <c r="D46" s="14" t="s">
        <v>40</v>
      </c>
      <c r="E46" s="15"/>
      <c r="F46" s="12">
        <v>88770</v>
      </c>
      <c r="G46" s="12"/>
      <c r="H46" s="12"/>
    </row>
    <row r="47" spans="1:8" ht="17.25" customHeight="1">
      <c r="A47" s="13"/>
      <c r="B47" s="14"/>
      <c r="C47" s="14"/>
      <c r="D47" s="14" t="s">
        <v>41</v>
      </c>
      <c r="E47" s="15"/>
      <c r="F47" s="12">
        <v>3000000</v>
      </c>
      <c r="G47" s="12">
        <f>SUM(F43:F47)</f>
        <v>10886392</v>
      </c>
      <c r="H47" s="12">
        <f>SUM(G42:G47)</f>
        <v>10886392</v>
      </c>
    </row>
    <row r="48" spans="1:8" ht="17.25" customHeight="1">
      <c r="A48" s="13"/>
      <c r="B48" s="14" t="s">
        <v>42</v>
      </c>
      <c r="C48" s="14"/>
      <c r="D48" s="14"/>
      <c r="E48" s="15"/>
      <c r="F48" s="12"/>
      <c r="G48" s="12"/>
      <c r="H48" s="12"/>
    </row>
    <row r="49" spans="1:8" ht="17.25" customHeight="1">
      <c r="A49" s="13"/>
      <c r="B49" s="14"/>
      <c r="C49" s="14" t="s">
        <v>43</v>
      </c>
      <c r="D49" s="14"/>
      <c r="E49" s="15"/>
      <c r="F49" s="12">
        <v>32796000</v>
      </c>
      <c r="G49" s="12">
        <f>F49</f>
        <v>32796000</v>
      </c>
      <c r="H49" s="12"/>
    </row>
    <row r="50" spans="1:8" ht="17.25" customHeight="1">
      <c r="A50" s="13"/>
      <c r="B50" s="14"/>
      <c r="C50" s="14" t="s">
        <v>44</v>
      </c>
      <c r="D50" s="14"/>
      <c r="E50" s="15"/>
      <c r="F50" s="12"/>
      <c r="G50" s="12"/>
      <c r="H50" s="12"/>
    </row>
    <row r="51" spans="1:8" ht="17.25" customHeight="1">
      <c r="A51" s="13"/>
      <c r="B51" s="14"/>
      <c r="C51" s="14"/>
      <c r="D51" s="14" t="s">
        <v>45</v>
      </c>
      <c r="E51" s="15"/>
      <c r="F51" s="12">
        <v>17895986</v>
      </c>
      <c r="G51" s="12"/>
      <c r="H51" s="12"/>
    </row>
    <row r="52" spans="1:8" ht="17.25" customHeight="1">
      <c r="A52" s="13"/>
      <c r="B52" s="14"/>
      <c r="C52" s="14"/>
      <c r="D52" s="14" t="s">
        <v>46</v>
      </c>
      <c r="E52" s="15"/>
      <c r="F52" s="12">
        <v>640000</v>
      </c>
      <c r="G52" s="12"/>
      <c r="H52" s="12"/>
    </row>
    <row r="53" spans="1:8" ht="17.25" customHeight="1">
      <c r="A53" s="13"/>
      <c r="B53" s="14"/>
      <c r="C53" s="14"/>
      <c r="D53" s="14" t="s">
        <v>47</v>
      </c>
      <c r="E53" s="15"/>
      <c r="F53" s="12">
        <v>34000000</v>
      </c>
      <c r="G53" s="12">
        <f>SUM(F51:F53)</f>
        <v>52535986</v>
      </c>
      <c r="H53" s="12">
        <f>G49+G53</f>
        <v>85331986</v>
      </c>
    </row>
    <row r="54" spans="1:8" ht="17.25" customHeight="1">
      <c r="A54" s="26"/>
      <c r="B54" s="27"/>
      <c r="C54" s="27"/>
      <c r="D54" s="27"/>
      <c r="E54" s="28" t="s">
        <v>48</v>
      </c>
      <c r="F54" s="29"/>
      <c r="G54" s="29"/>
      <c r="H54" s="29">
        <f>H47+H53</f>
        <v>96218378</v>
      </c>
    </row>
    <row r="55" spans="1:8" ht="17.25" customHeight="1">
      <c r="A55" s="26"/>
      <c r="B55" s="27"/>
      <c r="C55" s="27"/>
      <c r="D55" s="27"/>
      <c r="E55" s="28" t="s">
        <v>49</v>
      </c>
      <c r="F55" s="29"/>
      <c r="G55" s="29"/>
      <c r="H55" s="29">
        <f>H38-H54</f>
        <v>1635783</v>
      </c>
    </row>
    <row r="56" spans="1:8">
      <c r="E56" s="30"/>
      <c r="F56" s="30"/>
      <c r="G56" s="30"/>
    </row>
    <row r="57" spans="1:8">
      <c r="E57" s="31"/>
    </row>
  </sheetData>
  <phoneticPr fontId="2"/>
  <pageMargins left="0.81" right="0.78700000000000003" top="0.35" bottom="0.22" header="0.22" footer="0.2"/>
  <pageSetup paperSize="9" scale="93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28年度財産目録</vt:lpstr>
      <vt:lpstr>'28年度財産目録'!Print_Area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2017-07-10T06:56:22Z</dcterms:created>
  <dcterms:modified xsi:type="dcterms:W3CDTF">2017-07-10T06:57:43Z</dcterms:modified>
</cp:coreProperties>
</file>