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8280"/>
  </bookViews>
  <sheets>
    <sheet name="25年度活動計算書" sheetId="1" r:id="rId1"/>
  </sheets>
  <definedNames>
    <definedName name="_xlnm.Print_Area" localSheetId="0">'25年度活動計算書'!$A$1:$F$47,'25年度活動計算書'!$A$49:$F$113</definedName>
  </definedNames>
  <calcPr calcId="145621"/>
</workbook>
</file>

<file path=xl/calcChain.xml><?xml version="1.0" encoding="utf-8"?>
<calcChain xmlns="http://schemas.openxmlformats.org/spreadsheetml/2006/main">
  <c r="E111" i="1" l="1"/>
  <c r="D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0" i="1"/>
  <c r="F89" i="1"/>
  <c r="F88" i="1"/>
  <c r="F86" i="1"/>
  <c r="F85" i="1"/>
  <c r="F84" i="1"/>
  <c r="F83" i="1"/>
  <c r="F81" i="1"/>
  <c r="F80" i="1"/>
  <c r="F79" i="1"/>
  <c r="F78" i="1"/>
  <c r="F76" i="1"/>
  <c r="F75" i="1"/>
  <c r="F74" i="1"/>
  <c r="F73" i="1"/>
  <c r="F71" i="1"/>
  <c r="F70" i="1"/>
  <c r="F69" i="1"/>
  <c r="F68" i="1"/>
  <c r="F67" i="1"/>
  <c r="F66" i="1"/>
  <c r="F65" i="1"/>
  <c r="F64" i="1"/>
  <c r="F62" i="1"/>
  <c r="F60" i="1"/>
  <c r="F59" i="1"/>
  <c r="F57" i="1"/>
  <c r="F55" i="1"/>
  <c r="F54" i="1"/>
  <c r="F111" i="1" s="1"/>
  <c r="F45" i="1"/>
  <c r="E44" i="1"/>
  <c r="E112" i="1" s="1"/>
  <c r="D44" i="1"/>
  <c r="D46" i="1" s="1"/>
  <c r="D113" i="1" s="1"/>
  <c r="F43" i="1"/>
  <c r="F42" i="1"/>
  <c r="F41" i="1"/>
  <c r="F40" i="1"/>
  <c r="F38" i="1"/>
  <c r="F37" i="1"/>
  <c r="F35" i="1"/>
  <c r="F34" i="1"/>
  <c r="F32" i="1"/>
  <c r="F31" i="1"/>
  <c r="F30" i="1"/>
  <c r="F29" i="1"/>
  <c r="F28" i="1"/>
  <c r="F27" i="1"/>
  <c r="F26" i="1"/>
  <c r="F25" i="1"/>
  <c r="F23" i="1"/>
  <c r="F21" i="1"/>
  <c r="F20" i="1"/>
  <c r="F18" i="1"/>
  <c r="F16" i="1"/>
  <c r="F14" i="1"/>
  <c r="F13" i="1"/>
  <c r="F12" i="1"/>
  <c r="F44" i="1" s="1"/>
  <c r="F46" i="1" l="1"/>
  <c r="F112" i="1"/>
  <c r="E46" i="1"/>
  <c r="E113" i="1" s="1"/>
  <c r="F113" i="1" s="1"/>
  <c r="D112" i="1"/>
</calcChain>
</file>

<file path=xl/sharedStrings.xml><?xml version="1.0" encoding="utf-8"?>
<sst xmlns="http://schemas.openxmlformats.org/spreadsheetml/2006/main" count="117" uniqueCount="106">
  <si>
    <t>平成２５年度　特定非営利活動に係る事業 活動計算書</t>
    <rPh sb="20" eb="22">
      <t>カツドウ</t>
    </rPh>
    <rPh sb="22" eb="25">
      <t>ケイサンショ</t>
    </rPh>
    <phoneticPr fontId="4"/>
  </si>
  <si>
    <t>特定非営利活動法人　岡山県自閉症児を育てる会</t>
    <phoneticPr fontId="4"/>
  </si>
  <si>
    <t>　　　　　　　　　　　　平成２５年４月１日 ～　平成２６年３月３１日</t>
    <phoneticPr fontId="4"/>
  </si>
  <si>
    <t>金　　　　　　　額</t>
    <rPh sb="0" eb="1">
      <t>キン</t>
    </rPh>
    <rPh sb="8" eb="9">
      <t>ガク</t>
    </rPh>
    <phoneticPr fontId="8"/>
  </si>
  <si>
    <t>　　（単位：円）</t>
    <rPh sb="3" eb="5">
      <t>タンイ</t>
    </rPh>
    <rPh sb="6" eb="7">
      <t>エン</t>
    </rPh>
    <phoneticPr fontId="8"/>
  </si>
  <si>
    <t>科　　　　　　　　　　　　目</t>
  </si>
  <si>
    <t>予　算</t>
    <rPh sb="0" eb="1">
      <t>ヨ</t>
    </rPh>
    <rPh sb="2" eb="3">
      <t>ザン</t>
    </rPh>
    <phoneticPr fontId="4"/>
  </si>
  <si>
    <t>決　算</t>
    <rPh sb="0" eb="1">
      <t>ケツ</t>
    </rPh>
    <rPh sb="2" eb="3">
      <t>サン</t>
    </rPh>
    <phoneticPr fontId="8"/>
  </si>
  <si>
    <t>増　減</t>
    <rPh sb="0" eb="1">
      <t>ゾウ</t>
    </rPh>
    <rPh sb="2" eb="3">
      <t>ゲン</t>
    </rPh>
    <phoneticPr fontId="4"/>
  </si>
  <si>
    <t>Ⅰ収入の部</t>
  </si>
  <si>
    <t>1　財産運用収入</t>
  </si>
  <si>
    <t>2　会費・入会金収入</t>
  </si>
  <si>
    <t>入会金収入　正会員　</t>
    <phoneticPr fontId="4"/>
  </si>
  <si>
    <t>会費収入　 　正会員　</t>
    <phoneticPr fontId="4"/>
  </si>
  <si>
    <t>会費収入　賛助会員　</t>
    <phoneticPr fontId="4"/>
  </si>
  <si>
    <t>3　事業収入</t>
  </si>
  <si>
    <t>自閉症講演会開催事業収入</t>
  </si>
  <si>
    <t>例会および勉強会事業収入</t>
  </si>
  <si>
    <t>木工教室</t>
    <rPh sb="0" eb="2">
      <t>モッコウ</t>
    </rPh>
    <rPh sb="2" eb="4">
      <t>キョウシツ</t>
    </rPh>
    <phoneticPr fontId="8"/>
  </si>
  <si>
    <t>育てる会勉強会</t>
    <rPh sb="0" eb="1">
      <t>ソダ</t>
    </rPh>
    <rPh sb="3" eb="4">
      <t>カイ</t>
    </rPh>
    <rPh sb="4" eb="6">
      <t>ベンキョウ</t>
    </rPh>
    <rPh sb="6" eb="7">
      <t>カイ</t>
    </rPh>
    <phoneticPr fontId="4"/>
  </si>
  <si>
    <t>　　母の想いを話す会</t>
    <rPh sb="2" eb="3">
      <t>ハハ</t>
    </rPh>
    <rPh sb="4" eb="5">
      <t>オモ</t>
    </rPh>
    <rPh sb="7" eb="8">
      <t>ハナ</t>
    </rPh>
    <rPh sb="9" eb="10">
      <t>カイ</t>
    </rPh>
    <phoneticPr fontId="8"/>
  </si>
  <si>
    <t>　　18歳の春をめざす</t>
    <rPh sb="4" eb="5">
      <t>サイ</t>
    </rPh>
    <rPh sb="6" eb="7">
      <t>ハル</t>
    </rPh>
    <phoneticPr fontId="8"/>
  </si>
  <si>
    <t>支援者養成講座　事業収入</t>
    <rPh sb="0" eb="3">
      <t>シエンシャ</t>
    </rPh>
    <rPh sb="3" eb="5">
      <t>ヨウセイ</t>
    </rPh>
    <rPh sb="5" eb="7">
      <t>コウザ</t>
    </rPh>
    <rPh sb="8" eb="10">
      <t>ジギョウ</t>
    </rPh>
    <rPh sb="10" eb="12">
      <t>シュウニュウ</t>
    </rPh>
    <phoneticPr fontId="4"/>
  </si>
  <si>
    <t>　　　　　　　　　　　　　専門職対象</t>
    <rPh sb="13" eb="15">
      <t>センモン</t>
    </rPh>
    <rPh sb="15" eb="16">
      <t>ショク</t>
    </rPh>
    <rPh sb="16" eb="18">
      <t>タイショウ</t>
    </rPh>
    <phoneticPr fontId="8"/>
  </si>
  <si>
    <t>自立支援活動事業収入</t>
    <rPh sb="0" eb="2">
      <t>ジリツ</t>
    </rPh>
    <rPh sb="2" eb="4">
      <t>シエン</t>
    </rPh>
    <phoneticPr fontId="4"/>
  </si>
  <si>
    <t>　　　　　　　　　　　　　ＡＡＯ活動</t>
    <rPh sb="16" eb="18">
      <t>カツドウ</t>
    </rPh>
    <phoneticPr fontId="8"/>
  </si>
  <si>
    <t>　　　　　　　　　　　　　キッズルーム</t>
    <phoneticPr fontId="8"/>
  </si>
  <si>
    <t>　　　　　　　　　　　　　OHAの会</t>
    <rPh sb="17" eb="18">
      <t>カイ</t>
    </rPh>
    <phoneticPr fontId="8"/>
  </si>
  <si>
    <t>　　　　　　　　　　　　　クローバーの会</t>
    <rPh sb="19" eb="20">
      <t>カイ</t>
    </rPh>
    <phoneticPr fontId="8"/>
  </si>
  <si>
    <t>　　　　　　　　　　　　　クリスマス会</t>
    <rPh sb="18" eb="19">
      <t>カイ</t>
    </rPh>
    <phoneticPr fontId="8"/>
  </si>
  <si>
    <t>　　　　　　　　　　　　　のびのびキャンプ</t>
    <phoneticPr fontId="8"/>
  </si>
  <si>
    <t>文科省115,709含む</t>
    <rPh sb="0" eb="3">
      <t>モンカショウ</t>
    </rPh>
    <rPh sb="10" eb="11">
      <t>フク</t>
    </rPh>
    <phoneticPr fontId="8"/>
  </si>
  <si>
    <t>自閉症のしおり事業収入</t>
    <rPh sb="0" eb="3">
      <t>ジ</t>
    </rPh>
    <rPh sb="7" eb="9">
      <t>ジギョウ</t>
    </rPh>
    <rPh sb="9" eb="11">
      <t>シュウニュウ</t>
    </rPh>
    <phoneticPr fontId="4"/>
  </si>
  <si>
    <t>自閉症啓蒙用図書販売収入</t>
    <rPh sb="0" eb="3">
      <t>ジ</t>
    </rPh>
    <rPh sb="3" eb="5">
      <t>ケイモウ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4"/>
  </si>
  <si>
    <t>純利益（収支差額）</t>
    <rPh sb="0" eb="3">
      <t>ジュンリエキ</t>
    </rPh>
    <rPh sb="4" eb="6">
      <t>シュウシ</t>
    </rPh>
    <rPh sb="6" eb="8">
      <t>サガク</t>
    </rPh>
    <phoneticPr fontId="4"/>
  </si>
  <si>
    <t>4　その他収入</t>
    <rPh sb="2" eb="5">
      <t>ソノタ</t>
    </rPh>
    <rPh sb="5" eb="7">
      <t>シュウニュウ</t>
    </rPh>
    <phoneticPr fontId="8"/>
  </si>
  <si>
    <t>寄付金</t>
    <rPh sb="0" eb="3">
      <t>キフキン</t>
    </rPh>
    <phoneticPr fontId="8"/>
  </si>
  <si>
    <t>受取助成金</t>
    <rPh sb="0" eb="2">
      <t>ウケトリ</t>
    </rPh>
    <rPh sb="2" eb="5">
      <t>ジョセイキン</t>
    </rPh>
    <phoneticPr fontId="8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</si>
  <si>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4"/>
  </si>
  <si>
    <t>受取利息</t>
    <rPh sb="0" eb="2">
      <t>ウケトリ</t>
    </rPh>
    <rPh sb="2" eb="4">
      <t>リソク</t>
    </rPh>
    <phoneticPr fontId="8"/>
  </si>
  <si>
    <t>雑収入</t>
    <rPh sb="0" eb="3">
      <t>ザツシュウニュウ</t>
    </rPh>
    <phoneticPr fontId="8"/>
  </si>
  <si>
    <t>ビデオ代・本貸出・印刷代など</t>
    <rPh sb="3" eb="4">
      <t>ダイ</t>
    </rPh>
    <rPh sb="5" eb="6">
      <t>ホン</t>
    </rPh>
    <rPh sb="6" eb="8">
      <t>カシダシ</t>
    </rPh>
    <rPh sb="9" eb="11">
      <t>インサツ</t>
    </rPh>
    <rPh sb="11" eb="12">
      <t>ダイ</t>
    </rPh>
    <phoneticPr fontId="4"/>
  </si>
  <si>
    <t>5　各教室事業収入</t>
    <rPh sb="2" eb="3">
      <t>カク</t>
    </rPh>
    <rPh sb="3" eb="5">
      <t>キョウシツ</t>
    </rPh>
    <rPh sb="5" eb="7">
      <t>ジギョウ</t>
    </rPh>
    <rPh sb="7" eb="9">
      <t>シュウニュウ</t>
    </rPh>
    <phoneticPr fontId="4"/>
  </si>
  <si>
    <t>水泳教室</t>
    <rPh sb="0" eb="2">
      <t>スイエイ</t>
    </rPh>
    <rPh sb="2" eb="4">
      <t>キョウシツ</t>
    </rPh>
    <phoneticPr fontId="8"/>
  </si>
  <si>
    <t>サッカークラブ</t>
    <phoneticPr fontId="8"/>
  </si>
  <si>
    <t>6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</si>
  <si>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7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</si>
  <si>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　　当期収入合計 （Ａ)</t>
  </si>
  <si>
    <t>　　前期繰越金</t>
    <rPh sb="6" eb="7">
      <t>キン</t>
    </rPh>
    <phoneticPr fontId="4"/>
  </si>
  <si>
    <t>　　収入合計 （Ｂ）</t>
  </si>
  <si>
    <t>Ⅱ支出の部</t>
  </si>
  <si>
    <t>1　事業費</t>
    <phoneticPr fontId="8"/>
  </si>
  <si>
    <t>自閉症講演会・総会事業</t>
    <rPh sb="7" eb="9">
      <t>ソウカイ</t>
    </rPh>
    <phoneticPr fontId="4"/>
  </si>
  <si>
    <t>　　　　　　　　　　　　  総会</t>
    <rPh sb="14" eb="16">
      <t>ソウカイ</t>
    </rPh>
    <phoneticPr fontId="4"/>
  </si>
  <si>
    <t>　　　　　　　　　　　　　講演会</t>
    <rPh sb="13" eb="15">
      <t>コウエン</t>
    </rPh>
    <rPh sb="15" eb="16">
      <t>カイ</t>
    </rPh>
    <phoneticPr fontId="4"/>
  </si>
  <si>
    <t>例会および勉強会事業</t>
  </si>
  <si>
    <t>　　　　　　　　　　　　　木工教室</t>
    <rPh sb="13" eb="15">
      <t>モッコウ</t>
    </rPh>
    <rPh sb="15" eb="17">
      <t>キョウシツ</t>
    </rPh>
    <phoneticPr fontId="4"/>
  </si>
  <si>
    <t>　　　　　　　　　　　　　育てる会勉強会</t>
    <rPh sb="13" eb="14">
      <t>ソダ</t>
    </rPh>
    <rPh sb="16" eb="17">
      <t>カイ</t>
    </rPh>
    <rPh sb="17" eb="19">
      <t>ベンキョウ</t>
    </rPh>
    <rPh sb="19" eb="20">
      <t>カイ</t>
    </rPh>
    <phoneticPr fontId="4"/>
  </si>
  <si>
    <t>　　　　母の想いを話す会</t>
    <rPh sb="4" eb="5">
      <t>ハハ</t>
    </rPh>
    <rPh sb="6" eb="7">
      <t>オモ</t>
    </rPh>
    <rPh sb="9" eb="10">
      <t>ハナ</t>
    </rPh>
    <rPh sb="11" eb="12">
      <t>カイ</t>
    </rPh>
    <phoneticPr fontId="8"/>
  </si>
  <si>
    <t>　　　　18歳の春をめざす</t>
    <rPh sb="6" eb="7">
      <t>サイ</t>
    </rPh>
    <rPh sb="8" eb="9">
      <t>ハル</t>
    </rPh>
    <phoneticPr fontId="8"/>
  </si>
  <si>
    <t>支援者養成講座</t>
    <rPh sb="0" eb="3">
      <t>シエンシャ</t>
    </rPh>
    <rPh sb="3" eb="5">
      <t>ヨウセイ</t>
    </rPh>
    <rPh sb="5" eb="7">
      <t>コウザ</t>
    </rPh>
    <phoneticPr fontId="4"/>
  </si>
  <si>
    <t>自立支援活動事業</t>
    <rPh sb="0" eb="2">
      <t>ジリツ</t>
    </rPh>
    <rPh sb="2" eb="4">
      <t>シエン</t>
    </rPh>
    <phoneticPr fontId="4"/>
  </si>
  <si>
    <t>　　　　　　　　　　　　　ファミリーコンサート</t>
    <phoneticPr fontId="8"/>
  </si>
  <si>
    <t>　　　　　　　　　　　　　花作り応援隊</t>
    <rPh sb="13" eb="14">
      <t>ハナ</t>
    </rPh>
    <rPh sb="14" eb="15">
      <t>ツク</t>
    </rPh>
    <rPh sb="16" eb="18">
      <t>オウエン</t>
    </rPh>
    <rPh sb="18" eb="19">
      <t>タイ</t>
    </rPh>
    <phoneticPr fontId="8"/>
  </si>
  <si>
    <t>広報活動事業　（会報作成・郵送料）</t>
  </si>
  <si>
    <t>郵送料</t>
    <rPh sb="0" eb="2">
      <t>ユウソウ</t>
    </rPh>
    <rPh sb="2" eb="3">
      <t>リョウ</t>
    </rPh>
    <phoneticPr fontId="4"/>
  </si>
  <si>
    <t>荷造り運賃</t>
    <rPh sb="0" eb="2">
      <t>ニヅク</t>
    </rPh>
    <rPh sb="3" eb="5">
      <t>ウンチン</t>
    </rPh>
    <phoneticPr fontId="4"/>
  </si>
  <si>
    <t>のびのびサロン費用</t>
    <rPh sb="7" eb="9">
      <t>ヒヨウ</t>
    </rPh>
    <phoneticPr fontId="8"/>
  </si>
  <si>
    <t>研修費用（療育・ＮＰＯ）</t>
    <rPh sb="0" eb="2">
      <t>ケンシュウ</t>
    </rPh>
    <rPh sb="2" eb="4">
      <t>ヒヨウ</t>
    </rPh>
    <rPh sb="5" eb="7">
      <t>リョウイク</t>
    </rPh>
    <phoneticPr fontId="4"/>
  </si>
  <si>
    <t>2　管理費</t>
    <phoneticPr fontId="8"/>
  </si>
  <si>
    <t>事務局員人件費</t>
    <rPh sb="0" eb="3">
      <t>ジムキョク</t>
    </rPh>
    <rPh sb="3" eb="4">
      <t>イン</t>
    </rPh>
    <rPh sb="4" eb="7">
      <t>ジンケンヒ</t>
    </rPh>
    <phoneticPr fontId="4"/>
  </si>
  <si>
    <t>厚生費</t>
    <rPh sb="0" eb="3">
      <t>コウセイヒ</t>
    </rPh>
    <phoneticPr fontId="8"/>
  </si>
  <si>
    <t>社会保険料</t>
    <rPh sb="0" eb="2">
      <t>シャカイ</t>
    </rPh>
    <rPh sb="2" eb="5">
      <t>ホケンリョウ</t>
    </rPh>
    <phoneticPr fontId="8"/>
  </si>
  <si>
    <t>会議費</t>
  </si>
  <si>
    <t>消耗品費（事務用品 他）</t>
    <rPh sb="10" eb="11">
      <t>タ</t>
    </rPh>
    <phoneticPr fontId="4"/>
  </si>
  <si>
    <t>事務用品</t>
    <rPh sb="0" eb="2">
      <t>ジム</t>
    </rPh>
    <rPh sb="2" eb="4">
      <t>ヨウヒン</t>
    </rPh>
    <phoneticPr fontId="8"/>
  </si>
  <si>
    <t>雑用品</t>
    <rPh sb="0" eb="1">
      <t>ザツ</t>
    </rPh>
    <rPh sb="1" eb="3">
      <t>ヨウヒン</t>
    </rPh>
    <phoneticPr fontId="8"/>
  </si>
  <si>
    <t>備品費</t>
    <rPh sb="0" eb="2">
      <t>ビヒン</t>
    </rPh>
    <rPh sb="2" eb="3">
      <t>ヒ</t>
    </rPh>
    <phoneticPr fontId="4"/>
  </si>
  <si>
    <t>図書費</t>
    <rPh sb="0" eb="2">
      <t>トショ</t>
    </rPh>
    <rPh sb="2" eb="3">
      <t>ヒ</t>
    </rPh>
    <phoneticPr fontId="4"/>
  </si>
  <si>
    <t>事務所賃貸料（家賃・光熱費・電話料）</t>
    <rPh sb="14" eb="16">
      <t>デンワ</t>
    </rPh>
    <rPh sb="16" eb="17">
      <t>リョウ</t>
    </rPh>
    <phoneticPr fontId="4"/>
  </si>
  <si>
    <t>家賃</t>
    <rPh sb="0" eb="1">
      <t>ヤ</t>
    </rPh>
    <rPh sb="1" eb="2">
      <t>チン</t>
    </rPh>
    <phoneticPr fontId="4"/>
  </si>
  <si>
    <t>光熱費</t>
    <rPh sb="0" eb="3">
      <t>コウネツヒ</t>
    </rPh>
    <phoneticPr fontId="4"/>
  </si>
  <si>
    <t>電話料</t>
    <rPh sb="0" eb="2">
      <t>デンワ</t>
    </rPh>
    <rPh sb="2" eb="3">
      <t>リョウ</t>
    </rPh>
    <phoneticPr fontId="4"/>
  </si>
  <si>
    <t>手数料・雑費</t>
    <rPh sb="0" eb="3">
      <t>テスウリョウ</t>
    </rPh>
    <rPh sb="4" eb="6">
      <t>ザッピ</t>
    </rPh>
    <phoneticPr fontId="8"/>
  </si>
  <si>
    <t>手数料</t>
    <rPh sb="0" eb="3">
      <t>テスウリョウ</t>
    </rPh>
    <phoneticPr fontId="4"/>
  </si>
  <si>
    <t>車両費</t>
    <rPh sb="0" eb="2">
      <t>シャリョウ</t>
    </rPh>
    <rPh sb="2" eb="3">
      <t>ヒ</t>
    </rPh>
    <phoneticPr fontId="8"/>
  </si>
  <si>
    <t>交際費・贈答費</t>
    <rPh sb="0" eb="3">
      <t>コウサイヒ</t>
    </rPh>
    <rPh sb="4" eb="6">
      <t>ゾウトウ</t>
    </rPh>
    <rPh sb="6" eb="7">
      <t>ヒ</t>
    </rPh>
    <phoneticPr fontId="4"/>
  </si>
  <si>
    <t>雑費</t>
    <rPh sb="0" eb="2">
      <t>ザッピ</t>
    </rPh>
    <phoneticPr fontId="4"/>
  </si>
  <si>
    <t>機械賃借料</t>
    <rPh sb="0" eb="2">
      <t>キカイ</t>
    </rPh>
    <rPh sb="2" eb="5">
      <t>チンシャクリョウ</t>
    </rPh>
    <phoneticPr fontId="4"/>
  </si>
  <si>
    <t>保険料</t>
    <rPh sb="0" eb="3">
      <t>ホケンリョウ</t>
    </rPh>
    <phoneticPr fontId="8"/>
  </si>
  <si>
    <t>租税・公課</t>
    <rPh sb="0" eb="2">
      <t>ソゼイ</t>
    </rPh>
    <rPh sb="3" eb="5">
      <t>コウカ</t>
    </rPh>
    <phoneticPr fontId="4"/>
  </si>
  <si>
    <t>交通費</t>
    <rPh sb="0" eb="3">
      <t>コウツウヒ</t>
    </rPh>
    <phoneticPr fontId="4"/>
  </si>
  <si>
    <t>支払報酬</t>
    <rPh sb="0" eb="2">
      <t>シハライ</t>
    </rPh>
    <rPh sb="2" eb="4">
      <t>ホウシュウ</t>
    </rPh>
    <phoneticPr fontId="4"/>
  </si>
  <si>
    <t>作業費</t>
    <rPh sb="0" eb="2">
      <t>サギョウ</t>
    </rPh>
    <rPh sb="2" eb="3">
      <t>ヒ</t>
    </rPh>
    <phoneticPr fontId="8"/>
  </si>
  <si>
    <t>減価償却費</t>
    <rPh sb="0" eb="2">
      <t>ゲンカ</t>
    </rPh>
    <rPh sb="2" eb="4">
      <t>ショウキャク</t>
    </rPh>
    <rPh sb="4" eb="5">
      <t>ヒ</t>
    </rPh>
    <phoneticPr fontId="8"/>
  </si>
  <si>
    <t>支払利息</t>
    <rPh sb="0" eb="2">
      <t>シハライ</t>
    </rPh>
    <rPh sb="2" eb="4">
      <t>リソク</t>
    </rPh>
    <phoneticPr fontId="4"/>
  </si>
  <si>
    <t>3　予備費</t>
    <phoneticPr fontId="8"/>
  </si>
  <si>
    <t>4　各教室事業</t>
    <rPh sb="2" eb="3">
      <t>カク</t>
    </rPh>
    <rPh sb="3" eb="5">
      <t>キョウシツ</t>
    </rPh>
    <rPh sb="5" eb="7">
      <t>ジギョウ</t>
    </rPh>
    <phoneticPr fontId="4"/>
  </si>
  <si>
    <t>　　　　　　　　　　　　　各教室補助金</t>
    <rPh sb="13" eb="14">
      <t>カク</t>
    </rPh>
    <rPh sb="14" eb="16">
      <t>キョウシツ</t>
    </rPh>
    <rPh sb="16" eb="19">
      <t>ホジョキン</t>
    </rPh>
    <phoneticPr fontId="8"/>
  </si>
  <si>
    <t>　　　　　　　　　　　　　水泳教室</t>
    <rPh sb="13" eb="15">
      <t>スイエイ</t>
    </rPh>
    <rPh sb="15" eb="17">
      <t>キョウシツ</t>
    </rPh>
    <phoneticPr fontId="8"/>
  </si>
  <si>
    <t>　　　　　　　　　　　　　サッカークラブ</t>
    <phoneticPr fontId="8"/>
  </si>
  <si>
    <t>5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</si>
  <si>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6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</si>
  <si>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　　当期支出合計 （Ｃ）</t>
  </si>
  <si>
    <t>　　当期収支差額 （Ａ）-（Ｃ）</t>
  </si>
  <si>
    <t>　　次期繰越収支差額 （Ｂ）-（Ｃ）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</si>
</sst>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2" fillId="0" borderId="0" xfId="1" quotePrefix="1" applyFont="1" applyFill="1" applyBorder="1" applyAlignment="1">
      <alignment horizontal="left"/>
    </xf>
    <xf numFmtId="38" fontId="2" fillId="0" borderId="0" xfId="1" applyFont="1" applyFill="1" applyBorder="1"/>
    <xf numFmtId="38" fontId="1" fillId="0" borderId="0" xfId="1" applyFill="1"/>
    <xf numFmtId="38" fontId="1" fillId="0" borderId="0" xfId="1" applyFill="1" applyAlignment="1">
      <alignment shrinkToFit="1"/>
    </xf>
    <xf numFmtId="38" fontId="5" fillId="0" borderId="0" xfId="1" applyFont="1" applyFill="1" applyAlignment="1">
      <alignment shrinkToFit="1"/>
    </xf>
    <xf numFmtId="176" fontId="5" fillId="0" borderId="0" xfId="1" applyNumberFormat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/>
    <xf numFmtId="38" fontId="5" fillId="0" borderId="0" xfId="1" quotePrefix="1" applyFont="1" applyFill="1" applyBorder="1" applyAlignment="1">
      <alignment horizontal="left"/>
    </xf>
    <xf numFmtId="38" fontId="5" fillId="0" borderId="0" xfId="1" applyFont="1" applyFill="1"/>
    <xf numFmtId="38" fontId="5" fillId="0" borderId="0" xfId="1" quotePrefix="1" applyFont="1" applyFill="1" applyAlignment="1">
      <alignment horizontal="left" shrinkToFit="1"/>
    </xf>
    <xf numFmtId="176" fontId="5" fillId="0" borderId="0" xfId="1" quotePrefix="1" applyNumberFormat="1" applyFont="1" applyFill="1" applyAlignment="1">
      <alignment horizontal="left" shrinkToFit="1"/>
    </xf>
    <xf numFmtId="38" fontId="6" fillId="0" borderId="0" xfId="1" quotePrefix="1" applyFont="1" applyFill="1" applyAlignment="1">
      <alignment horizontal="left"/>
    </xf>
    <xf numFmtId="176" fontId="7" fillId="0" borderId="0" xfId="1" quotePrefix="1" applyNumberFormat="1" applyFont="1" applyFill="1" applyAlignment="1">
      <alignment horizontal="left" shrinkToFit="1"/>
    </xf>
    <xf numFmtId="38" fontId="5" fillId="0" borderId="1" xfId="1" applyFont="1" applyFill="1" applyBorder="1"/>
    <xf numFmtId="38" fontId="5" fillId="0" borderId="2" xfId="1" applyFont="1" applyFill="1" applyBorder="1"/>
    <xf numFmtId="38" fontId="5" fillId="0" borderId="2" xfId="1" applyFont="1" applyFill="1" applyBorder="1" applyAlignment="1">
      <alignment shrinkToFit="1"/>
    </xf>
    <xf numFmtId="38" fontId="5" fillId="0" borderId="3" xfId="1" applyFont="1" applyFill="1" applyBorder="1" applyAlignment="1">
      <alignment shrinkToFit="1"/>
    </xf>
    <xf numFmtId="38" fontId="5" fillId="0" borderId="4" xfId="1" applyFont="1" applyFill="1" applyBorder="1" applyAlignment="1">
      <alignment shrinkToFit="1"/>
    </xf>
    <xf numFmtId="176" fontId="5" fillId="0" borderId="5" xfId="1" applyNumberFormat="1" applyFont="1" applyFill="1" applyBorder="1" applyAlignment="1">
      <alignment shrinkToFit="1"/>
    </xf>
    <xf numFmtId="38" fontId="1" fillId="0" borderId="6" xfId="1" applyFill="1" applyBorder="1"/>
    <xf numFmtId="38" fontId="1" fillId="0" borderId="7" xfId="1" applyFill="1" applyBorder="1"/>
    <xf numFmtId="38" fontId="1" fillId="0" borderId="7" xfId="1" quotePrefix="1" applyFont="1" applyFill="1" applyBorder="1" applyAlignment="1">
      <alignment horizontal="left" shrinkToFit="1"/>
    </xf>
    <xf numFmtId="176" fontId="0" fillId="0" borderId="8" xfId="1" applyNumberFormat="1" applyFont="1" applyFill="1" applyBorder="1" applyAlignment="1">
      <alignment horizontal="center" shrinkToFit="1"/>
    </xf>
    <xf numFmtId="38" fontId="5" fillId="0" borderId="9" xfId="1" applyFont="1" applyFill="1" applyBorder="1" applyAlignment="1">
      <alignment horizontal="center" shrinkToFit="1"/>
    </xf>
    <xf numFmtId="176" fontId="5" fillId="0" borderId="10" xfId="1" applyNumberFormat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" xfId="1" applyFont="1" applyFill="1" applyBorder="1"/>
    <xf numFmtId="38" fontId="1" fillId="0" borderId="2" xfId="1" applyFill="1" applyBorder="1"/>
    <xf numFmtId="38" fontId="1" fillId="0" borderId="2" xfId="1" applyFill="1" applyBorder="1" applyAlignment="1">
      <alignment shrinkToFit="1"/>
    </xf>
    <xf numFmtId="38" fontId="1" fillId="0" borderId="1" xfId="1" applyFont="1" applyFill="1" applyBorder="1" applyAlignment="1">
      <alignment shrinkToFit="1"/>
    </xf>
    <xf numFmtId="38" fontId="5" fillId="0" borderId="11" xfId="1" applyFont="1" applyFill="1" applyBorder="1" applyAlignment="1">
      <alignment shrinkToFit="1"/>
    </xf>
    <xf numFmtId="38" fontId="5" fillId="0" borderId="12" xfId="1" applyFont="1" applyFill="1" applyBorder="1" applyAlignment="1">
      <alignment shrinkToFit="1"/>
    </xf>
    <xf numFmtId="38" fontId="1" fillId="0" borderId="0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4" xfId="1" applyFont="1" applyFill="1" applyBorder="1" applyAlignment="1">
      <alignment shrinkToFit="1"/>
    </xf>
    <xf numFmtId="3" fontId="1" fillId="0" borderId="13" xfId="1" applyNumberFormat="1" applyFont="1" applyFill="1" applyBorder="1" applyAlignment="1">
      <alignment shrinkToFit="1"/>
    </xf>
    <xf numFmtId="3" fontId="1" fillId="0" borderId="15" xfId="1" applyNumberFormat="1" applyFont="1" applyFill="1" applyBorder="1" applyAlignment="1">
      <alignment shrinkToFit="1"/>
    </xf>
    <xf numFmtId="3" fontId="1" fillId="0" borderId="16" xfId="1" applyNumberFormat="1" applyFont="1" applyFill="1" applyBorder="1" applyAlignment="1">
      <alignment shrinkToFit="1"/>
    </xf>
    <xf numFmtId="38" fontId="5" fillId="0" borderId="17" xfId="1" applyFont="1" applyFill="1" applyBorder="1"/>
    <xf numFmtId="38" fontId="5" fillId="0" borderId="18" xfId="1" applyFont="1" applyFill="1" applyBorder="1"/>
    <xf numFmtId="38" fontId="5" fillId="0" borderId="18" xfId="1" applyFont="1" applyFill="1" applyBorder="1" applyAlignment="1">
      <alignment shrinkToFit="1"/>
    </xf>
    <xf numFmtId="3" fontId="1" fillId="0" borderId="17" xfId="1" quotePrefix="1" applyNumberFormat="1" applyFont="1" applyFill="1" applyBorder="1" applyAlignment="1">
      <alignment horizontal="left" shrinkToFit="1"/>
    </xf>
    <xf numFmtId="3" fontId="1" fillId="0" borderId="19" xfId="1" quotePrefix="1" applyNumberFormat="1" applyFont="1" applyFill="1" applyBorder="1" applyAlignment="1">
      <alignment horizontal="left" shrinkToFit="1"/>
    </xf>
    <xf numFmtId="3" fontId="1" fillId="0" borderId="20" xfId="1" quotePrefix="1" applyNumberFormat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shrinkToFit="1"/>
    </xf>
    <xf numFmtId="3" fontId="1" fillId="0" borderId="17" xfId="1" applyNumberFormat="1" applyFont="1" applyFill="1" applyBorder="1" applyAlignment="1">
      <alignment shrinkToFit="1"/>
    </xf>
    <xf numFmtId="3" fontId="1" fillId="0" borderId="19" xfId="1" applyNumberFormat="1" applyFont="1" applyFill="1" applyBorder="1" applyAlignment="1">
      <alignment shrinkToFit="1"/>
    </xf>
    <xf numFmtId="3" fontId="1" fillId="0" borderId="20" xfId="1" applyNumberFormat="1" applyFont="1" applyFill="1" applyBorder="1" applyAlignment="1">
      <alignment shrinkToFit="1"/>
    </xf>
    <xf numFmtId="38" fontId="1" fillId="0" borderId="0" xfId="1" applyFont="1" applyFill="1" applyAlignment="1">
      <alignment horizontal="left" indent="1" shrinkToFit="1"/>
    </xf>
    <xf numFmtId="38" fontId="5" fillId="0" borderId="18" xfId="1" quotePrefix="1" applyFont="1" applyFill="1" applyBorder="1" applyAlignment="1">
      <alignment horizontal="left"/>
    </xf>
    <xf numFmtId="38" fontId="1" fillId="0" borderId="0" xfId="1" quotePrefix="1" applyFont="1" applyFill="1" applyAlignment="1">
      <alignment horizontal="left" indent="1" shrinkToFit="1"/>
    </xf>
    <xf numFmtId="38" fontId="0" fillId="0" borderId="0" xfId="1" applyFont="1" applyFill="1" applyAlignment="1">
      <alignment horizontal="left" indent="1" shrinkToFit="1"/>
    </xf>
    <xf numFmtId="38" fontId="5" fillId="0" borderId="18" xfId="1" applyFont="1" applyFill="1" applyBorder="1" applyAlignment="1">
      <alignment horizontal="left" indent="7" shrinkToFit="1"/>
    </xf>
    <xf numFmtId="38" fontId="1" fillId="0" borderId="0" xfId="1" quotePrefix="1" applyFont="1" applyFill="1" applyBorder="1" applyAlignment="1"/>
    <xf numFmtId="38" fontId="5" fillId="0" borderId="18" xfId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indent="7" shrinkToFit="1"/>
    </xf>
    <xf numFmtId="38" fontId="5" fillId="0" borderId="18" xfId="1" quotePrefix="1" applyFont="1" applyFill="1" applyBorder="1"/>
    <xf numFmtId="3" fontId="2" fillId="0" borderId="17" xfId="1" applyNumberFormat="1" applyFont="1" applyFill="1" applyBorder="1" applyAlignment="1">
      <alignment shrinkToFit="1"/>
    </xf>
    <xf numFmtId="3" fontId="2" fillId="0" borderId="19" xfId="1" applyNumberFormat="1" applyFont="1" applyFill="1" applyBorder="1" applyAlignment="1">
      <alignment shrinkToFit="1"/>
    </xf>
    <xf numFmtId="3" fontId="2" fillId="0" borderId="20" xfId="1" applyNumberFormat="1" applyFont="1" applyFill="1" applyBorder="1" applyAlignment="1">
      <alignment shrinkToFit="1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5" fillId="0" borderId="21" xfId="1" applyFont="1" applyFill="1" applyBorder="1"/>
    <xf numFmtId="38" fontId="5" fillId="0" borderId="22" xfId="1" applyFont="1" applyFill="1" applyBorder="1"/>
    <xf numFmtId="38" fontId="5" fillId="0" borderId="22" xfId="1" quotePrefix="1" applyFont="1" applyFill="1" applyBorder="1" applyAlignment="1">
      <alignment horizontal="left" shrinkToFit="1"/>
    </xf>
    <xf numFmtId="3" fontId="2" fillId="0" borderId="21" xfId="1" applyNumberFormat="1" applyFont="1" applyFill="1" applyBorder="1" applyAlignment="1">
      <alignment shrinkToFit="1"/>
    </xf>
    <xf numFmtId="3" fontId="2" fillId="0" borderId="23" xfId="1" applyNumberFormat="1" applyFont="1" applyFill="1" applyBorder="1" applyAlignment="1">
      <alignment shrinkToFit="1"/>
    </xf>
    <xf numFmtId="3" fontId="2" fillId="0" borderId="24" xfId="1" applyNumberFormat="1" applyFont="1" applyFill="1" applyBorder="1" applyAlignment="1">
      <alignment shrinkToFit="1"/>
    </xf>
    <xf numFmtId="38" fontId="5" fillId="0" borderId="2" xfId="1" quotePrefix="1" applyFont="1" applyFill="1" applyBorder="1" applyAlignment="1">
      <alignment horizontal="left" shrinkToFit="1"/>
    </xf>
    <xf numFmtId="3" fontId="6" fillId="0" borderId="2" xfId="1" applyNumberFormat="1" applyFont="1" applyFill="1" applyBorder="1" applyAlignment="1">
      <alignment shrinkToFit="1"/>
    </xf>
    <xf numFmtId="3" fontId="2" fillId="0" borderId="2" xfId="1" applyNumberFormat="1" applyFont="1" applyFill="1" applyBorder="1" applyAlignment="1">
      <alignment shrinkToFit="1"/>
    </xf>
    <xf numFmtId="38" fontId="5" fillId="0" borderId="0" xfId="1" quotePrefix="1" applyFont="1" applyFill="1" applyBorder="1" applyAlignment="1">
      <alignment horizontal="left" shrinkToFit="1"/>
    </xf>
    <xf numFmtId="3" fontId="6" fillId="0" borderId="0" xfId="1" applyNumberFormat="1" applyFont="1" applyFill="1" applyBorder="1" applyAlignment="1">
      <alignment shrinkToFit="1"/>
    </xf>
    <xf numFmtId="3" fontId="2" fillId="0" borderId="0" xfId="1" applyNumberFormat="1" applyFont="1" applyFill="1" applyBorder="1" applyAlignment="1">
      <alignment shrinkToFit="1"/>
    </xf>
    <xf numFmtId="38" fontId="5" fillId="0" borderId="7" xfId="1" applyFont="1" applyFill="1" applyBorder="1"/>
    <xf numFmtId="38" fontId="5" fillId="0" borderId="7" xfId="1" applyFont="1" applyFill="1" applyBorder="1" applyAlignment="1">
      <alignment horizontal="left" shrinkToFit="1"/>
    </xf>
    <xf numFmtId="3" fontId="5" fillId="0" borderId="7" xfId="1" applyNumberFormat="1" applyFont="1" applyFill="1" applyBorder="1" applyAlignment="1">
      <alignment shrinkToFit="1"/>
    </xf>
    <xf numFmtId="38" fontId="9" fillId="0" borderId="7" xfId="1" applyFont="1" applyFill="1" applyBorder="1" applyAlignment="1">
      <alignment shrinkToFit="1"/>
    </xf>
    <xf numFmtId="38" fontId="1" fillId="0" borderId="0" xfId="1" quotePrefix="1" applyFont="1" applyFill="1" applyBorder="1" applyAlignment="1">
      <alignment horizontal="left" indent="1" shrinkToFit="1"/>
    </xf>
    <xf numFmtId="38" fontId="1" fillId="0" borderId="25" xfId="1" applyFill="1" applyBorder="1"/>
    <xf numFmtId="38" fontId="1" fillId="0" borderId="26" xfId="1" applyFill="1" applyBorder="1"/>
    <xf numFmtId="38" fontId="1" fillId="0" borderId="26" xfId="1" quotePrefix="1" applyFont="1" applyFill="1" applyBorder="1" applyAlignment="1">
      <alignment horizontal="left" vertical="center" shrinkToFit="1"/>
    </xf>
    <xf numFmtId="176" fontId="0" fillId="0" borderId="27" xfId="1" applyNumberFormat="1" applyFont="1" applyFill="1" applyBorder="1" applyAlignment="1">
      <alignment horizontal="center" shrinkToFit="1"/>
    </xf>
    <xf numFmtId="176" fontId="5" fillId="0" borderId="28" xfId="1" applyNumberFormat="1" applyFont="1" applyFill="1" applyBorder="1" applyAlignment="1">
      <alignment horizontal="center" shrinkToFit="1"/>
    </xf>
    <xf numFmtId="38" fontId="1" fillId="0" borderId="29" xfId="1" applyFont="1" applyFill="1" applyBorder="1"/>
    <xf numFmtId="38" fontId="1" fillId="0" borderId="0" xfId="1" applyFont="1" applyFill="1" applyBorder="1" applyAlignment="1">
      <alignment shrinkToFit="1"/>
    </xf>
    <xf numFmtId="38" fontId="1" fillId="0" borderId="30" xfId="1" applyFont="1" applyFill="1" applyBorder="1" applyAlignment="1">
      <alignment shrinkToFit="1"/>
    </xf>
    <xf numFmtId="38" fontId="5" fillId="0" borderId="31" xfId="1" applyFont="1" applyFill="1" applyBorder="1" applyAlignment="1">
      <alignment shrinkToFit="1"/>
    </xf>
    <xf numFmtId="38" fontId="1" fillId="0" borderId="32" xfId="1" applyFont="1" applyFill="1" applyBorder="1" applyAlignment="1">
      <alignment shrinkToFit="1"/>
    </xf>
    <xf numFmtId="38" fontId="5" fillId="0" borderId="33" xfId="1" applyFont="1" applyFill="1" applyBorder="1" applyAlignment="1">
      <alignment shrinkToFit="1"/>
    </xf>
    <xf numFmtId="3" fontId="1" fillId="0" borderId="34" xfId="1" applyNumberFormat="1" applyFont="1" applyFill="1" applyBorder="1" applyAlignment="1">
      <alignment shrinkToFit="1"/>
    </xf>
    <xf numFmtId="3" fontId="5" fillId="0" borderId="35" xfId="1" applyNumberFormat="1" applyFont="1" applyFill="1" applyBorder="1" applyAlignment="1">
      <alignment shrinkToFit="1"/>
    </xf>
    <xf numFmtId="3" fontId="1" fillId="0" borderId="35" xfId="1" applyNumberFormat="1" applyFont="1" applyFill="1" applyBorder="1" applyAlignment="1">
      <alignment shrinkToFit="1"/>
    </xf>
    <xf numFmtId="38" fontId="5" fillId="0" borderId="14" xfId="1" quotePrefix="1" applyFont="1" applyFill="1" applyBorder="1" applyAlignment="1">
      <alignment horizontal="left" shrinkToFit="1"/>
    </xf>
    <xf numFmtId="49" fontId="5" fillId="0" borderId="18" xfId="1" applyNumberFormat="1" applyFont="1" applyFill="1" applyBorder="1" applyAlignment="1">
      <alignment horizontal="left" shrinkToFit="1"/>
    </xf>
    <xf numFmtId="3" fontId="5" fillId="0" borderId="0" xfId="1" quotePrefix="1" applyNumberFormat="1" applyFont="1" applyFill="1" applyBorder="1" applyAlignment="1">
      <alignment horizontal="left" indent="1" shrinkToFit="1"/>
    </xf>
    <xf numFmtId="3" fontId="5" fillId="0" borderId="0" xfId="1" applyNumberFormat="1" applyFont="1" applyFill="1" applyBorder="1" applyAlignment="1">
      <alignment horizontal="left" indent="1" shrinkToFit="1"/>
    </xf>
    <xf numFmtId="3" fontId="2" fillId="0" borderId="34" xfId="1" applyNumberFormat="1" applyFont="1" applyFill="1" applyBorder="1" applyAlignment="1">
      <alignment shrinkToFit="1"/>
    </xf>
    <xf numFmtId="3" fontId="2" fillId="0" borderId="35" xfId="1" applyNumberFormat="1" applyFont="1" applyFill="1" applyBorder="1" applyAlignment="1">
      <alignment shrinkToFit="1"/>
    </xf>
    <xf numFmtId="38" fontId="2" fillId="0" borderId="36" xfId="1" applyFont="1" applyFill="1" applyBorder="1" applyAlignment="1">
      <alignment shrinkToFit="1"/>
    </xf>
    <xf numFmtId="38" fontId="9" fillId="0" borderId="23" xfId="1" applyFont="1" applyFill="1" applyBorder="1" applyAlignment="1">
      <alignment shrinkToFit="1"/>
    </xf>
    <xf numFmtId="38" fontId="0" fillId="0" borderId="0" xfId="1" applyFont="1" applyFill="1" applyAlignment="1">
      <alignment shrinkToFit="1"/>
    </xf>
    <xf numFmtId="38" fontId="0" fillId="0" borderId="0" xfId="1" applyFont="1" applyFill="1" applyAlignment="1"/>
    <xf numFmtId="38" fontId="1" fillId="0" borderId="0" xfId="1" applyFont="1" applyFill="1" applyAlignment="1">
      <alignment shrinkToFit="1"/>
    </xf>
    <xf numFmtId="38" fontId="1" fillId="0" borderId="0" xfId="1" applyFont="1" applyFill="1" applyAlignment="1"/>
    <xf numFmtId="49" fontId="0" fillId="0" borderId="0" xfId="1" applyNumberFormat="1" applyFont="1" applyFill="1" applyAlignment="1"/>
    <xf numFmtId="38" fontId="2" fillId="0" borderId="0" xfId="1" quotePrefix="1" applyFont="1" applyFill="1" applyAlignment="1">
      <alignment horizontal="center"/>
    </xf>
    <xf numFmtId="38" fontId="5" fillId="0" borderId="0" xfId="1" applyFont="1" applyFill="1" applyAlignment="1">
      <alignment horizontal="right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"/>
  <sheetViews>
    <sheetView tabSelected="1" zoomScale="75" zoomScaleNormal="75" zoomScaleSheetLayoutView="70" workbookViewId="0">
      <selection activeCell="A2" sqref="A2"/>
    </sheetView>
  </sheetViews>
  <sheetFormatPr defaultRowHeight="13.5" x14ac:dyDescent="0.15"/>
  <cols>
    <col min="1" max="1" width="3.75" style="5" customWidth="1"/>
    <col min="2" max="2" width="4.25" style="5" customWidth="1"/>
    <col min="3" max="3" width="40.25" style="6" customWidth="1"/>
    <col min="4" max="5" width="15.5" style="7" customWidth="1"/>
    <col min="6" max="6" width="15.5" style="8" customWidth="1"/>
    <col min="7" max="7" width="26.625" style="1" customWidth="1"/>
    <col min="8" max="8" width="9.75" style="2" bestFit="1" customWidth="1"/>
    <col min="9" max="9" width="9.25" style="2" bestFit="1" customWidth="1"/>
    <col min="10" max="12" width="9" style="2"/>
    <col min="13" max="16384" width="9" style="5"/>
  </cols>
  <sheetData>
    <row r="1" spans="1:36" ht="17.25" x14ac:dyDescent="0.2">
      <c r="A1" s="111" t="s">
        <v>0</v>
      </c>
      <c r="B1" s="111"/>
      <c r="C1" s="111"/>
      <c r="D1" s="111"/>
      <c r="E1" s="111"/>
      <c r="F1" s="111"/>
      <c r="I1" s="3"/>
      <c r="J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15">
      <c r="A3" s="112" t="s">
        <v>1</v>
      </c>
      <c r="B3" s="112"/>
      <c r="C3" s="112"/>
      <c r="D3" s="112"/>
      <c r="E3" s="9"/>
      <c r="F3" s="9"/>
      <c r="H3" s="10"/>
      <c r="I3" s="10"/>
      <c r="J3" s="11"/>
      <c r="K3" s="10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15">
      <c r="A4" s="12"/>
      <c r="B4" s="12"/>
      <c r="C4" s="13"/>
      <c r="F4" s="14"/>
      <c r="H4" s="10"/>
      <c r="I4" s="10"/>
      <c r="J4" s="11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4.25" x14ac:dyDescent="0.15">
      <c r="A5" s="12"/>
      <c r="B5" s="12"/>
      <c r="C5" s="15" t="s">
        <v>2</v>
      </c>
      <c r="F5" s="16"/>
      <c r="H5" s="10"/>
      <c r="I5" s="10"/>
      <c r="J5" s="11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25" thickBot="1" x14ac:dyDescent="0.2">
      <c r="A6" s="12"/>
      <c r="B6" s="12"/>
      <c r="C6" s="7"/>
      <c r="H6" s="10"/>
      <c r="I6" s="10"/>
      <c r="J6" s="10"/>
      <c r="K6" s="10"/>
      <c r="L6" s="10"/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15">
      <c r="A7" s="17"/>
      <c r="B7" s="18"/>
      <c r="C7" s="19"/>
      <c r="D7" s="20"/>
      <c r="E7" s="21" t="s">
        <v>3</v>
      </c>
      <c r="F7" s="22" t="s">
        <v>4</v>
      </c>
      <c r="H7" s="10"/>
      <c r="I7" s="10"/>
      <c r="J7" s="10"/>
      <c r="K7" s="10"/>
      <c r="L7" s="10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7.25" customHeight="1" thickBot="1" x14ac:dyDescent="0.2">
      <c r="A8" s="23"/>
      <c r="B8" s="24"/>
      <c r="C8" s="25" t="s">
        <v>5</v>
      </c>
      <c r="D8" s="26" t="s">
        <v>6</v>
      </c>
      <c r="E8" s="27" t="s">
        <v>7</v>
      </c>
      <c r="F8" s="28" t="s">
        <v>8</v>
      </c>
      <c r="J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3.25" customHeight="1" x14ac:dyDescent="0.15">
      <c r="A9" s="30" t="s">
        <v>9</v>
      </c>
      <c r="B9" s="31"/>
      <c r="C9" s="32"/>
      <c r="D9" s="33"/>
      <c r="E9" s="34"/>
      <c r="F9" s="35"/>
      <c r="H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15">
      <c r="A10" s="37"/>
      <c r="B10" s="38" t="s">
        <v>10</v>
      </c>
      <c r="C10" s="39"/>
      <c r="D10" s="40"/>
      <c r="E10" s="41"/>
      <c r="F10" s="42"/>
      <c r="H10" s="10"/>
      <c r="I10" s="10"/>
      <c r="J10" s="1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15">
      <c r="A11" s="43"/>
      <c r="B11" s="44" t="s">
        <v>11</v>
      </c>
      <c r="C11" s="45"/>
      <c r="D11" s="46"/>
      <c r="E11" s="47"/>
      <c r="F11" s="48"/>
      <c r="H11" s="10"/>
      <c r="I11" s="10"/>
      <c r="J11" s="10"/>
      <c r="K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15">
      <c r="A12" s="43"/>
      <c r="B12" s="44"/>
      <c r="C12" s="49" t="s">
        <v>12</v>
      </c>
      <c r="D12" s="50">
        <v>60000</v>
      </c>
      <c r="E12" s="51">
        <v>45000</v>
      </c>
      <c r="F12" s="52">
        <f>E12-D12</f>
        <v>-15000</v>
      </c>
      <c r="G12" s="53"/>
      <c r="H12" s="10"/>
      <c r="I12" s="10"/>
      <c r="J12" s="1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15">
      <c r="A13" s="43"/>
      <c r="B13" s="54"/>
      <c r="C13" s="49" t="s">
        <v>13</v>
      </c>
      <c r="D13" s="50">
        <v>2000000</v>
      </c>
      <c r="E13" s="51">
        <v>2084400</v>
      </c>
      <c r="F13" s="52">
        <f>E13-D13</f>
        <v>84400</v>
      </c>
      <c r="G13" s="55"/>
      <c r="H13" s="10"/>
      <c r="I13" s="11"/>
      <c r="J13" s="11"/>
      <c r="K13" s="3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15">
      <c r="A14" s="43"/>
      <c r="B14" s="44"/>
      <c r="C14" s="49" t="s">
        <v>14</v>
      </c>
      <c r="D14" s="50">
        <v>1200000</v>
      </c>
      <c r="E14" s="51">
        <v>1107000</v>
      </c>
      <c r="F14" s="52">
        <f>E14-D14</f>
        <v>-93000</v>
      </c>
      <c r="G14" s="53"/>
      <c r="H14" s="10"/>
      <c r="I14" s="10"/>
      <c r="J14" s="11"/>
      <c r="K14" s="3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15">
      <c r="A15" s="43"/>
      <c r="B15" s="44" t="s">
        <v>15</v>
      </c>
      <c r="C15" s="45"/>
      <c r="D15" s="50"/>
      <c r="E15" s="51"/>
      <c r="F15" s="52"/>
      <c r="G15" s="55"/>
      <c r="H15" s="10"/>
      <c r="I15" s="10"/>
      <c r="J15" s="10"/>
      <c r="K15" s="3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15">
      <c r="A16" s="43"/>
      <c r="B16" s="44"/>
      <c r="C16" s="49" t="s">
        <v>16</v>
      </c>
      <c r="D16" s="50">
        <v>2000000</v>
      </c>
      <c r="E16" s="51">
        <v>2311000</v>
      </c>
      <c r="F16" s="52">
        <f>E16-D16</f>
        <v>311000</v>
      </c>
      <c r="G16" s="56"/>
      <c r="H16" s="10"/>
      <c r="I16" s="10"/>
      <c r="J16" s="1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15">
      <c r="A17" s="43"/>
      <c r="B17" s="44"/>
      <c r="C17" s="39" t="s">
        <v>17</v>
      </c>
      <c r="D17" s="50"/>
      <c r="E17" s="51"/>
      <c r="F17" s="52"/>
      <c r="H17" s="10"/>
      <c r="I17" s="10"/>
      <c r="J17" s="1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15">
      <c r="A18" s="43"/>
      <c r="B18" s="44"/>
      <c r="C18" s="57" t="s">
        <v>18</v>
      </c>
      <c r="D18" s="50">
        <v>20000</v>
      </c>
      <c r="E18" s="51">
        <v>15000</v>
      </c>
      <c r="F18" s="52">
        <f>E18-D18</f>
        <v>-5000</v>
      </c>
      <c r="G18" s="55"/>
      <c r="H18" s="10"/>
      <c r="I18" s="10"/>
      <c r="J18" s="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15">
      <c r="A19" s="43"/>
      <c r="B19" s="44"/>
      <c r="C19" s="57" t="s">
        <v>19</v>
      </c>
      <c r="D19" s="50"/>
      <c r="E19" s="51"/>
      <c r="F19" s="52"/>
      <c r="G19" s="53"/>
      <c r="H19" s="10"/>
      <c r="I19" s="10"/>
      <c r="J19" s="10"/>
      <c r="K19" s="5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15">
      <c r="A20" s="43"/>
      <c r="B20" s="44"/>
      <c r="C20" s="57" t="s">
        <v>20</v>
      </c>
      <c r="D20" s="50">
        <v>20000</v>
      </c>
      <c r="E20" s="51">
        <v>17300</v>
      </c>
      <c r="F20" s="52">
        <f>E20-D20</f>
        <v>-2700</v>
      </c>
      <c r="G20" s="56"/>
      <c r="H20" s="10"/>
      <c r="I20" s="10"/>
      <c r="J20" s="10"/>
      <c r="K20" s="5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15">
      <c r="A21" s="43"/>
      <c r="B21" s="44"/>
      <c r="C21" s="57" t="s">
        <v>21</v>
      </c>
      <c r="D21" s="50">
        <v>50000</v>
      </c>
      <c r="E21" s="51">
        <v>124670</v>
      </c>
      <c r="F21" s="52">
        <f>E21-D21</f>
        <v>74670</v>
      </c>
      <c r="G21" s="53"/>
      <c r="H21" s="10"/>
      <c r="I21" s="10"/>
      <c r="J21" s="10"/>
      <c r="K21" s="5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15">
      <c r="A22" s="43"/>
      <c r="B22" s="44"/>
      <c r="C22" s="59" t="s">
        <v>22</v>
      </c>
      <c r="D22" s="50"/>
      <c r="E22" s="51"/>
      <c r="F22" s="52"/>
      <c r="G22" s="55"/>
      <c r="H22" s="10"/>
      <c r="I22" s="10"/>
      <c r="J22" s="10"/>
      <c r="K22" s="5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15">
      <c r="A23" s="43"/>
      <c r="B23" s="44"/>
      <c r="C23" s="59" t="s">
        <v>23</v>
      </c>
      <c r="D23" s="50">
        <v>1800000</v>
      </c>
      <c r="E23" s="51">
        <v>1734000</v>
      </c>
      <c r="F23" s="52">
        <f>E23-D23</f>
        <v>-66000</v>
      </c>
      <c r="G23" s="55"/>
      <c r="H23" s="10"/>
      <c r="I23" s="10"/>
      <c r="J23" s="10"/>
      <c r="K23" s="5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15">
      <c r="A24" s="43"/>
      <c r="B24" s="44"/>
      <c r="C24" s="49" t="s">
        <v>24</v>
      </c>
      <c r="D24" s="50"/>
      <c r="E24" s="51"/>
      <c r="F24" s="52"/>
      <c r="H24" s="10"/>
      <c r="I24" s="10"/>
      <c r="J24" s="10"/>
      <c r="K24" s="5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15">
      <c r="A25" s="43"/>
      <c r="B25" s="44"/>
      <c r="C25" s="45" t="s">
        <v>25</v>
      </c>
      <c r="D25" s="50">
        <v>10000</v>
      </c>
      <c r="E25" s="51">
        <v>11820</v>
      </c>
      <c r="F25" s="52">
        <f t="shared" ref="F25:F32" si="0">E25-D25</f>
        <v>1820</v>
      </c>
      <c r="G25" s="55"/>
      <c r="H25" s="10"/>
      <c r="I25" s="10"/>
      <c r="J25" s="10"/>
      <c r="K25" s="5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15">
      <c r="A26" s="43"/>
      <c r="B26" s="44"/>
      <c r="C26" s="45" t="s">
        <v>26</v>
      </c>
      <c r="D26" s="50">
        <v>20000</v>
      </c>
      <c r="E26" s="51">
        <v>18400</v>
      </c>
      <c r="F26" s="52">
        <f t="shared" si="0"/>
        <v>-1600</v>
      </c>
      <c r="G26" s="53"/>
      <c r="H26" s="10"/>
      <c r="I26" s="10"/>
      <c r="J26" s="10"/>
      <c r="K26" s="5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15">
      <c r="A27" s="43"/>
      <c r="B27" s="44"/>
      <c r="C27" s="45" t="s">
        <v>27</v>
      </c>
      <c r="D27" s="50">
        <v>30000</v>
      </c>
      <c r="E27" s="51">
        <v>36600</v>
      </c>
      <c r="F27" s="52">
        <f t="shared" si="0"/>
        <v>6600</v>
      </c>
      <c r="G27" s="53"/>
      <c r="H27" s="10"/>
      <c r="I27" s="10"/>
      <c r="J27" s="10"/>
      <c r="K27" s="5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15">
      <c r="A28" s="43"/>
      <c r="B28" s="44"/>
      <c r="C28" s="45" t="s">
        <v>28</v>
      </c>
      <c r="D28" s="50">
        <v>10000</v>
      </c>
      <c r="E28" s="51">
        <v>7500</v>
      </c>
      <c r="F28" s="52">
        <f>E28-D28</f>
        <v>-2500</v>
      </c>
      <c r="G28" s="53"/>
      <c r="H28" s="10"/>
      <c r="I28" s="10"/>
      <c r="J28" s="10"/>
      <c r="K28" s="5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15">
      <c r="A29" s="43"/>
      <c r="B29" s="44"/>
      <c r="C29" s="45" t="s">
        <v>29</v>
      </c>
      <c r="D29" s="50">
        <v>10000</v>
      </c>
      <c r="E29" s="51">
        <v>11000</v>
      </c>
      <c r="F29" s="52">
        <f>E29-D29</f>
        <v>1000</v>
      </c>
      <c r="G29" s="53"/>
      <c r="H29" s="10"/>
      <c r="I29" s="10"/>
      <c r="J29" s="10"/>
      <c r="K29" s="5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15">
      <c r="A30" s="43"/>
      <c r="B30" s="44"/>
      <c r="C30" s="45" t="s">
        <v>30</v>
      </c>
      <c r="D30" s="50">
        <v>400000</v>
      </c>
      <c r="E30" s="51">
        <v>210000</v>
      </c>
      <c r="F30" s="52">
        <f>E30-D30</f>
        <v>-190000</v>
      </c>
      <c r="G30" s="56" t="s">
        <v>31</v>
      </c>
      <c r="H30" s="10"/>
      <c r="I30" s="10"/>
      <c r="J30" s="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15">
      <c r="A31" s="43"/>
      <c r="B31" s="44"/>
      <c r="C31" s="45" t="s">
        <v>32</v>
      </c>
      <c r="D31" s="50">
        <v>20000</v>
      </c>
      <c r="E31" s="51">
        <v>21100</v>
      </c>
      <c r="F31" s="52">
        <f t="shared" si="0"/>
        <v>1100</v>
      </c>
      <c r="G31" s="53"/>
      <c r="H31" s="10"/>
      <c r="I31" s="10"/>
      <c r="J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15">
      <c r="A32" s="43"/>
      <c r="B32" s="44"/>
      <c r="C32" s="49" t="s">
        <v>33</v>
      </c>
      <c r="D32" s="50">
        <v>100000</v>
      </c>
      <c r="E32" s="51">
        <v>53179</v>
      </c>
      <c r="F32" s="52">
        <f t="shared" si="0"/>
        <v>-46821</v>
      </c>
      <c r="G32" s="56" t="s">
        <v>34</v>
      </c>
      <c r="H32" s="10"/>
      <c r="I32" s="10"/>
      <c r="J32" s="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15">
      <c r="A33" s="43"/>
      <c r="B33" s="54" t="s">
        <v>35</v>
      </c>
      <c r="C33" s="45"/>
      <c r="D33" s="50"/>
      <c r="E33" s="51"/>
      <c r="F33" s="52"/>
      <c r="H33" s="10"/>
      <c r="I33" s="10"/>
      <c r="J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3.5" customHeight="1" x14ac:dyDescent="0.15">
      <c r="A34" s="43"/>
      <c r="B34" s="44"/>
      <c r="C34" s="45" t="s">
        <v>36</v>
      </c>
      <c r="D34" s="50">
        <v>500000</v>
      </c>
      <c r="E34" s="51">
        <v>14000</v>
      </c>
      <c r="F34" s="52">
        <f>E34-D34</f>
        <v>-486000</v>
      </c>
      <c r="H34" s="10"/>
      <c r="I34" s="10"/>
      <c r="J34" s="1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3.5" customHeight="1" x14ac:dyDescent="0.15">
      <c r="A35" s="43"/>
      <c r="B35" s="44"/>
      <c r="C35" s="45" t="s">
        <v>37</v>
      </c>
      <c r="D35" s="50">
        <v>400000</v>
      </c>
      <c r="E35" s="51">
        <v>2720000</v>
      </c>
      <c r="F35" s="52">
        <f>E35-D35</f>
        <v>2320000</v>
      </c>
      <c r="H35" s="10"/>
      <c r="I35" s="10"/>
      <c r="J35" s="1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15">
      <c r="A36" s="43"/>
      <c r="B36" s="44"/>
      <c r="C36" s="45" t="s">
        <v>38</v>
      </c>
      <c r="D36" s="50"/>
      <c r="E36" s="51"/>
      <c r="F36" s="52"/>
      <c r="H36" s="10"/>
      <c r="I36" s="10"/>
      <c r="J36" s="1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15">
      <c r="A37" s="43"/>
      <c r="B37" s="44"/>
      <c r="C37" s="60" t="s">
        <v>39</v>
      </c>
      <c r="D37" s="50">
        <v>0</v>
      </c>
      <c r="E37" s="51">
        <v>814</v>
      </c>
      <c r="F37" s="52">
        <f>E37-D37</f>
        <v>814</v>
      </c>
      <c r="G37" s="53"/>
      <c r="H37" s="10"/>
      <c r="I37" s="10"/>
      <c r="J37" s="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3.5" customHeight="1" x14ac:dyDescent="0.15">
      <c r="A38" s="43"/>
      <c r="B38" s="44"/>
      <c r="C38" s="60" t="s">
        <v>40</v>
      </c>
      <c r="D38" s="50">
        <v>100000</v>
      </c>
      <c r="E38" s="51">
        <v>133092</v>
      </c>
      <c r="F38" s="52">
        <f>E38-D38</f>
        <v>33092</v>
      </c>
      <c r="G38" s="53" t="s">
        <v>41</v>
      </c>
      <c r="H38" s="10"/>
      <c r="I38" s="10"/>
      <c r="J38" s="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15">
      <c r="A39" s="43"/>
      <c r="B39" s="61" t="s">
        <v>42</v>
      </c>
      <c r="C39" s="59"/>
      <c r="D39" s="50"/>
      <c r="E39" s="51"/>
      <c r="F39" s="52"/>
      <c r="H39" s="10"/>
      <c r="I39" s="10"/>
      <c r="J39" s="1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15">
      <c r="A40" s="43"/>
      <c r="B40" s="44"/>
      <c r="C40" s="57" t="s">
        <v>43</v>
      </c>
      <c r="D40" s="50">
        <v>300000</v>
      </c>
      <c r="E40" s="51">
        <v>354600</v>
      </c>
      <c r="F40" s="52">
        <f>E40-D40</f>
        <v>54600</v>
      </c>
      <c r="G40" s="55"/>
      <c r="H40" s="10"/>
      <c r="I40" s="10"/>
      <c r="J40" s="1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15">
      <c r="A41" s="43"/>
      <c r="B41" s="44"/>
      <c r="C41" s="57" t="s">
        <v>44</v>
      </c>
      <c r="D41" s="50">
        <v>100000</v>
      </c>
      <c r="E41" s="51">
        <v>91500</v>
      </c>
      <c r="F41" s="52">
        <f>E41-D41</f>
        <v>-8500</v>
      </c>
      <c r="G41" s="55"/>
      <c r="H41" s="10"/>
      <c r="I41" s="10"/>
      <c r="J41" s="1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15">
      <c r="A42" s="43"/>
      <c r="B42" s="44" t="s">
        <v>45</v>
      </c>
      <c r="C42" s="57"/>
      <c r="D42" s="50">
        <v>30000000</v>
      </c>
      <c r="E42" s="51">
        <v>34245106</v>
      </c>
      <c r="F42" s="52">
        <f>E42-D42</f>
        <v>4245106</v>
      </c>
      <c r="G42" s="55"/>
      <c r="H42" s="10"/>
      <c r="I42" s="10"/>
      <c r="J42" s="1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4.25" customHeight="1" x14ac:dyDescent="0.15">
      <c r="A43" s="43"/>
      <c r="B43" s="44" t="s">
        <v>46</v>
      </c>
      <c r="C43" s="57"/>
      <c r="D43" s="50">
        <v>4500000</v>
      </c>
      <c r="E43" s="51">
        <v>4500000</v>
      </c>
      <c r="F43" s="52">
        <f>E43-D43</f>
        <v>0</v>
      </c>
      <c r="H43" s="10"/>
      <c r="I43" s="10"/>
      <c r="J43" s="1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7.25" x14ac:dyDescent="0.2">
      <c r="A44" s="43"/>
      <c r="B44" s="44"/>
      <c r="C44" s="49" t="s">
        <v>47</v>
      </c>
      <c r="D44" s="62">
        <f>SUM(D12:D43)</f>
        <v>43650000</v>
      </c>
      <c r="E44" s="63">
        <f>SUM(E12:E43)</f>
        <v>49867081</v>
      </c>
      <c r="F44" s="64">
        <f>SUM(F12:F43)</f>
        <v>6217081</v>
      </c>
      <c r="G44" s="65"/>
      <c r="H44" s="10"/>
      <c r="I44" s="10"/>
      <c r="J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7.25" x14ac:dyDescent="0.2">
      <c r="A45" s="43"/>
      <c r="B45" s="44"/>
      <c r="C45" s="49" t="s">
        <v>48</v>
      </c>
      <c r="D45" s="62">
        <v>1271422</v>
      </c>
      <c r="E45" s="63">
        <v>1271422</v>
      </c>
      <c r="F45" s="64">
        <f>D45-E45</f>
        <v>0</v>
      </c>
      <c r="G45" s="66"/>
      <c r="H45" s="10"/>
      <c r="I45" s="10"/>
      <c r="J45" s="1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8" thickBot="1" x14ac:dyDescent="0.25">
      <c r="A46" s="67"/>
      <c r="B46" s="68"/>
      <c r="C46" s="69" t="s">
        <v>49</v>
      </c>
      <c r="D46" s="70">
        <f>SUM(D44:D45)</f>
        <v>44921422</v>
      </c>
      <c r="E46" s="71">
        <f>SUM(E44:E45)</f>
        <v>51138503</v>
      </c>
      <c r="F46" s="72">
        <f>SUM(F44:F45)</f>
        <v>6217081</v>
      </c>
      <c r="G46" s="66"/>
      <c r="H46" s="10"/>
      <c r="I46" s="10"/>
      <c r="J46" s="1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6" customHeight="1" x14ac:dyDescent="0.2">
      <c r="A47" s="18"/>
      <c r="B47" s="18"/>
      <c r="C47" s="73"/>
      <c r="D47" s="74"/>
      <c r="E47" s="74"/>
      <c r="F47" s="75"/>
      <c r="G47" s="66"/>
      <c r="H47" s="10"/>
      <c r="I47" s="10"/>
      <c r="J47" s="1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6" customHeight="1" x14ac:dyDescent="0.2">
      <c r="A48" s="10"/>
      <c r="B48" s="10"/>
      <c r="C48" s="76"/>
      <c r="D48" s="77"/>
      <c r="E48" s="77"/>
      <c r="F48" s="78"/>
      <c r="G48" s="66"/>
      <c r="H48" s="10"/>
      <c r="I48" s="10"/>
      <c r="J48" s="1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2" customFormat="1" ht="6" customHeight="1" thickBot="1" x14ac:dyDescent="0.25">
      <c r="A49" s="79"/>
      <c r="B49" s="79"/>
      <c r="C49" s="80"/>
      <c r="D49" s="81"/>
      <c r="E49" s="82"/>
      <c r="F49" s="81"/>
      <c r="G49" s="83"/>
      <c r="H49" s="10"/>
      <c r="I49" s="10"/>
      <c r="J49" s="10"/>
    </row>
    <row r="50" spans="1:36" ht="15.75" customHeight="1" thickBot="1" x14ac:dyDescent="0.2">
      <c r="A50" s="84"/>
      <c r="B50" s="85"/>
      <c r="C50" s="86" t="s">
        <v>5</v>
      </c>
      <c r="D50" s="87" t="s">
        <v>6</v>
      </c>
      <c r="E50" s="27" t="s">
        <v>7</v>
      </c>
      <c r="F50" s="88" t="s">
        <v>8</v>
      </c>
      <c r="H50" s="10"/>
      <c r="I50" s="10"/>
      <c r="J50" s="1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7.25" customHeight="1" x14ac:dyDescent="0.15">
      <c r="A51" s="89" t="s">
        <v>50</v>
      </c>
      <c r="B51" s="36"/>
      <c r="C51" s="90"/>
      <c r="D51" s="91"/>
      <c r="E51" s="91"/>
      <c r="F51" s="92"/>
      <c r="G51" s="53"/>
      <c r="H51" s="36"/>
      <c r="I51" s="10"/>
      <c r="J51" s="1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15">
      <c r="A52" s="37"/>
      <c r="B52" s="38" t="s">
        <v>51</v>
      </c>
      <c r="C52" s="39"/>
      <c r="D52" s="93"/>
      <c r="E52" s="93"/>
      <c r="F52" s="94"/>
      <c r="G52" s="55"/>
      <c r="H52" s="10"/>
      <c r="I52" s="10"/>
      <c r="J52" s="1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15">
      <c r="A53" s="43"/>
      <c r="B53" s="44"/>
      <c r="C53" s="49" t="s">
        <v>52</v>
      </c>
      <c r="D53" s="95"/>
      <c r="E53" s="95"/>
      <c r="F53" s="96"/>
      <c r="G53" s="55"/>
      <c r="H53" s="10"/>
      <c r="I53" s="10"/>
      <c r="J53" s="1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15">
      <c r="A54" s="43"/>
      <c r="B54" s="44"/>
      <c r="C54" s="49" t="s">
        <v>53</v>
      </c>
      <c r="D54" s="95">
        <v>10000</v>
      </c>
      <c r="E54" s="95">
        <v>1400</v>
      </c>
      <c r="F54" s="97">
        <f>D54-E54</f>
        <v>8600</v>
      </c>
      <c r="G54" s="55"/>
      <c r="H54" s="10"/>
      <c r="I54" s="10"/>
      <c r="J54" s="1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15">
      <c r="A55" s="43"/>
      <c r="B55" s="44"/>
      <c r="C55" s="59" t="s">
        <v>54</v>
      </c>
      <c r="D55" s="95">
        <v>1100000</v>
      </c>
      <c r="E55" s="95">
        <v>1217015</v>
      </c>
      <c r="F55" s="97">
        <f>D55-E55</f>
        <v>-117015</v>
      </c>
      <c r="G55" s="55"/>
      <c r="H55" s="10"/>
      <c r="I55" s="10"/>
      <c r="J55" s="1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15">
      <c r="A56" s="43"/>
      <c r="B56" s="44"/>
      <c r="C56" s="98" t="s">
        <v>55</v>
      </c>
      <c r="D56" s="95"/>
      <c r="E56" s="95"/>
      <c r="F56" s="97"/>
      <c r="H56" s="1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15">
      <c r="A57" s="43"/>
      <c r="B57" s="44"/>
      <c r="C57" s="59" t="s">
        <v>56</v>
      </c>
      <c r="D57" s="95">
        <v>50000</v>
      </c>
      <c r="E57" s="95">
        <v>56930</v>
      </c>
      <c r="F57" s="97">
        <f>D57-E57</f>
        <v>-6930</v>
      </c>
      <c r="H57" s="1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15">
      <c r="A58" s="43"/>
      <c r="B58" s="44"/>
      <c r="C58" s="99" t="s">
        <v>57</v>
      </c>
      <c r="D58" s="95"/>
      <c r="E58" s="95"/>
      <c r="F58" s="97"/>
      <c r="G58" s="100"/>
      <c r="H58" s="1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15">
      <c r="A59" s="43"/>
      <c r="B59" s="44"/>
      <c r="C59" s="57" t="s">
        <v>58</v>
      </c>
      <c r="D59" s="95">
        <v>20000</v>
      </c>
      <c r="E59" s="95">
        <v>18132</v>
      </c>
      <c r="F59" s="97">
        <f>D59-E59</f>
        <v>1868</v>
      </c>
      <c r="G59" s="100"/>
      <c r="H59" s="1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15">
      <c r="A60" s="43"/>
      <c r="B60" s="44"/>
      <c r="C60" s="57" t="s">
        <v>59</v>
      </c>
      <c r="D60" s="95">
        <v>50000</v>
      </c>
      <c r="E60" s="95">
        <v>75117</v>
      </c>
      <c r="F60" s="97">
        <f>D60-E60</f>
        <v>-25117</v>
      </c>
      <c r="G60" s="100"/>
      <c r="H60" s="1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15">
      <c r="A61" s="43"/>
      <c r="B61" s="44"/>
      <c r="C61" s="59" t="s">
        <v>60</v>
      </c>
      <c r="D61" s="95"/>
      <c r="E61" s="95"/>
      <c r="F61" s="97"/>
      <c r="G61" s="101"/>
      <c r="H61" s="1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15">
      <c r="A62" s="43"/>
      <c r="B62" s="44"/>
      <c r="C62" s="59" t="s">
        <v>23</v>
      </c>
      <c r="D62" s="95">
        <v>900000</v>
      </c>
      <c r="E62" s="95">
        <v>503424</v>
      </c>
      <c r="F62" s="97">
        <f>D62-E62</f>
        <v>396576</v>
      </c>
      <c r="G62" s="101"/>
      <c r="H62" s="1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15">
      <c r="A63" s="43"/>
      <c r="B63" s="44"/>
      <c r="C63" s="49" t="s">
        <v>61</v>
      </c>
      <c r="D63" s="95"/>
      <c r="E63" s="95"/>
      <c r="F63" s="97"/>
      <c r="G63" s="66"/>
      <c r="H63" s="1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15">
      <c r="A64" s="43"/>
      <c r="B64" s="44"/>
      <c r="C64" s="45" t="s">
        <v>25</v>
      </c>
      <c r="D64" s="95">
        <v>10000</v>
      </c>
      <c r="E64" s="95">
        <v>14300</v>
      </c>
      <c r="F64" s="97">
        <f t="shared" ref="F64:F71" si="1">D64-E64</f>
        <v>-4300</v>
      </c>
      <c r="G64" s="53"/>
      <c r="H64" s="1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15">
      <c r="A65" s="43"/>
      <c r="B65" s="44"/>
      <c r="C65" s="45" t="s">
        <v>26</v>
      </c>
      <c r="D65" s="95">
        <v>20000</v>
      </c>
      <c r="E65" s="95">
        <v>13436</v>
      </c>
      <c r="F65" s="97">
        <f t="shared" si="1"/>
        <v>6564</v>
      </c>
      <c r="G65" s="53"/>
      <c r="H65" s="1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15">
      <c r="A66" s="43"/>
      <c r="B66" s="44"/>
      <c r="C66" s="45" t="s">
        <v>27</v>
      </c>
      <c r="D66" s="95">
        <v>30000</v>
      </c>
      <c r="E66" s="95">
        <v>60000</v>
      </c>
      <c r="F66" s="97">
        <f t="shared" si="1"/>
        <v>-30000</v>
      </c>
      <c r="G66" s="53"/>
      <c r="H66" s="1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15">
      <c r="A67" s="43"/>
      <c r="B67" s="44"/>
      <c r="C67" s="45" t="s">
        <v>28</v>
      </c>
      <c r="D67" s="95">
        <v>10000</v>
      </c>
      <c r="E67" s="95">
        <v>5922</v>
      </c>
      <c r="F67" s="97">
        <f t="shared" si="1"/>
        <v>4078</v>
      </c>
      <c r="G67" s="53"/>
      <c r="H67" s="1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15">
      <c r="A68" s="43"/>
      <c r="B68" s="44"/>
      <c r="C68" s="45" t="s">
        <v>29</v>
      </c>
      <c r="D68" s="95">
        <v>30000</v>
      </c>
      <c r="E68" s="95">
        <v>16372</v>
      </c>
      <c r="F68" s="97">
        <f t="shared" si="1"/>
        <v>13628</v>
      </c>
      <c r="G68" s="53"/>
      <c r="H68" s="1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15">
      <c r="A69" s="43"/>
      <c r="B69" s="44"/>
      <c r="C69" s="45" t="s">
        <v>62</v>
      </c>
      <c r="D69" s="95">
        <v>20000</v>
      </c>
      <c r="E69" s="95">
        <v>13600</v>
      </c>
      <c r="F69" s="97">
        <f t="shared" si="1"/>
        <v>6400</v>
      </c>
      <c r="G69" s="53"/>
      <c r="H69" s="1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15">
      <c r="A70" s="43"/>
      <c r="B70" s="44"/>
      <c r="C70" s="45" t="s">
        <v>30</v>
      </c>
      <c r="D70" s="95">
        <v>400000</v>
      </c>
      <c r="E70" s="95">
        <v>591591</v>
      </c>
      <c r="F70" s="97">
        <f t="shared" si="1"/>
        <v>-191591</v>
      </c>
      <c r="G70" s="53"/>
      <c r="H70" s="1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15">
      <c r="A71" s="43"/>
      <c r="B71" s="44"/>
      <c r="C71" s="45" t="s">
        <v>63</v>
      </c>
      <c r="D71" s="95">
        <v>0</v>
      </c>
      <c r="E71" s="95">
        <v>109009</v>
      </c>
      <c r="F71" s="97">
        <f t="shared" si="1"/>
        <v>-109009</v>
      </c>
      <c r="G71" s="53"/>
      <c r="H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15">
      <c r="A72" s="43"/>
      <c r="B72" s="44"/>
      <c r="C72" s="49" t="s">
        <v>64</v>
      </c>
      <c r="D72" s="95"/>
      <c r="E72" s="95"/>
      <c r="F72" s="97"/>
      <c r="G72" s="53"/>
      <c r="H72" s="1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15">
      <c r="A73" s="43"/>
      <c r="B73" s="44"/>
      <c r="C73" s="57" t="s">
        <v>65</v>
      </c>
      <c r="D73" s="95">
        <v>300000</v>
      </c>
      <c r="E73" s="95">
        <v>339215</v>
      </c>
      <c r="F73" s="97">
        <f>D73-E73</f>
        <v>-39215</v>
      </c>
      <c r="G73" s="53"/>
      <c r="H73" s="10"/>
    </row>
    <row r="74" spans="1:36" x14ac:dyDescent="0.15">
      <c r="A74" s="43"/>
      <c r="B74" s="44"/>
      <c r="C74" s="57" t="s">
        <v>66</v>
      </c>
      <c r="D74" s="95">
        <v>30000</v>
      </c>
      <c r="E74" s="95">
        <v>19900</v>
      </c>
      <c r="F74" s="97">
        <f>D74-E74</f>
        <v>10100</v>
      </c>
      <c r="G74" s="53"/>
      <c r="H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15">
      <c r="A75" s="43"/>
      <c r="B75" s="44"/>
      <c r="C75" s="59" t="s">
        <v>67</v>
      </c>
      <c r="D75" s="95">
        <v>100000</v>
      </c>
      <c r="E75" s="95">
        <v>69757</v>
      </c>
      <c r="F75" s="97">
        <f>D75-E75</f>
        <v>30243</v>
      </c>
      <c r="G75" s="53"/>
      <c r="H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15">
      <c r="A76" s="43"/>
      <c r="B76" s="44"/>
      <c r="C76" s="59" t="s">
        <v>68</v>
      </c>
      <c r="D76" s="95">
        <v>150000</v>
      </c>
      <c r="E76" s="95">
        <v>165770</v>
      </c>
      <c r="F76" s="97">
        <f t="shared" ref="F76:F110" si="2">D76-E76</f>
        <v>-15770</v>
      </c>
      <c r="H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15">
      <c r="A77" s="43"/>
      <c r="B77" s="44" t="s">
        <v>69</v>
      </c>
      <c r="C77" s="45"/>
      <c r="D77" s="95"/>
      <c r="E77" s="95"/>
      <c r="F77" s="97"/>
      <c r="G77" s="55"/>
      <c r="H77" s="10"/>
      <c r="I77" s="3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15">
      <c r="A78" s="43"/>
      <c r="B78" s="44"/>
      <c r="C78" s="45" t="s">
        <v>70</v>
      </c>
      <c r="D78" s="95">
        <v>3500000</v>
      </c>
      <c r="E78" s="95">
        <v>3432377</v>
      </c>
      <c r="F78" s="97">
        <f t="shared" si="2"/>
        <v>67623</v>
      </c>
      <c r="G78" s="56"/>
      <c r="H78" s="10"/>
      <c r="I78" s="3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15">
      <c r="A79" s="43"/>
      <c r="B79" s="44"/>
      <c r="C79" s="45" t="s">
        <v>71</v>
      </c>
      <c r="D79" s="95">
        <v>10000</v>
      </c>
      <c r="E79" s="95">
        <v>10000</v>
      </c>
      <c r="F79" s="97">
        <f t="shared" si="2"/>
        <v>0</v>
      </c>
      <c r="G79" s="53"/>
      <c r="H79" s="10"/>
      <c r="I79" s="3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15">
      <c r="A80" s="43"/>
      <c r="B80" s="44"/>
      <c r="C80" s="45" t="s">
        <v>72</v>
      </c>
      <c r="D80" s="95">
        <v>400000</v>
      </c>
      <c r="E80" s="95">
        <v>438616</v>
      </c>
      <c r="F80" s="97">
        <f t="shared" si="2"/>
        <v>-38616</v>
      </c>
      <c r="G80" s="53"/>
      <c r="H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15">
      <c r="A81" s="43"/>
      <c r="B81" s="44"/>
      <c r="C81" s="45" t="s">
        <v>73</v>
      </c>
      <c r="D81" s="95">
        <v>20000</v>
      </c>
      <c r="E81" s="95">
        <v>15309</v>
      </c>
      <c r="F81" s="97">
        <f t="shared" si="2"/>
        <v>4691</v>
      </c>
      <c r="H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15">
      <c r="A82" s="43"/>
      <c r="B82" s="44"/>
      <c r="C82" s="49" t="s">
        <v>74</v>
      </c>
      <c r="D82" s="95"/>
      <c r="E82" s="95"/>
      <c r="F82" s="97"/>
      <c r="H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15">
      <c r="A83" s="43"/>
      <c r="B83" s="44"/>
      <c r="C83" s="57" t="s">
        <v>75</v>
      </c>
      <c r="D83" s="95">
        <v>600000</v>
      </c>
      <c r="E83" s="95">
        <v>544486</v>
      </c>
      <c r="F83" s="97">
        <f t="shared" si="2"/>
        <v>55514</v>
      </c>
      <c r="H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15">
      <c r="A84" s="43"/>
      <c r="B84" s="44"/>
      <c r="C84" s="57" t="s">
        <v>76</v>
      </c>
      <c r="D84" s="95">
        <v>50000</v>
      </c>
      <c r="E84" s="95">
        <v>56374</v>
      </c>
      <c r="F84" s="97">
        <f t="shared" si="2"/>
        <v>-6374</v>
      </c>
      <c r="G84" s="55"/>
      <c r="H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15">
      <c r="A85" s="43"/>
      <c r="B85" s="44"/>
      <c r="C85" s="57" t="s">
        <v>77</v>
      </c>
      <c r="D85" s="95">
        <v>150000</v>
      </c>
      <c r="E85" s="95">
        <v>606140</v>
      </c>
      <c r="F85" s="97">
        <f t="shared" si="2"/>
        <v>-456140</v>
      </c>
      <c r="H85" s="1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15">
      <c r="A86" s="43"/>
      <c r="B86" s="44"/>
      <c r="C86" s="45" t="s">
        <v>78</v>
      </c>
      <c r="D86" s="95">
        <v>150000</v>
      </c>
      <c r="E86" s="95">
        <v>122716</v>
      </c>
      <c r="F86" s="97">
        <f t="shared" si="2"/>
        <v>27284</v>
      </c>
      <c r="H86" s="10"/>
    </row>
    <row r="87" spans="1:36" x14ac:dyDescent="0.15">
      <c r="A87" s="43"/>
      <c r="B87" s="44"/>
      <c r="C87" s="49" t="s">
        <v>79</v>
      </c>
      <c r="D87" s="95"/>
      <c r="E87" s="95"/>
      <c r="F87" s="97"/>
      <c r="G87" s="55"/>
      <c r="H87" s="10"/>
    </row>
    <row r="88" spans="1:36" x14ac:dyDescent="0.15">
      <c r="A88" s="43"/>
      <c r="B88" s="44"/>
      <c r="C88" s="57" t="s">
        <v>80</v>
      </c>
      <c r="D88" s="95">
        <v>240000</v>
      </c>
      <c r="E88" s="95">
        <v>240000</v>
      </c>
      <c r="F88" s="97">
        <f t="shared" si="2"/>
        <v>0</v>
      </c>
      <c r="G88" s="53"/>
      <c r="H88" s="10"/>
    </row>
    <row r="89" spans="1:36" x14ac:dyDescent="0.15">
      <c r="A89" s="43"/>
      <c r="B89" s="44"/>
      <c r="C89" s="57" t="s">
        <v>81</v>
      </c>
      <c r="D89" s="95">
        <v>0</v>
      </c>
      <c r="E89" s="95">
        <v>0</v>
      </c>
      <c r="F89" s="97">
        <f t="shared" si="2"/>
        <v>0</v>
      </c>
      <c r="G89" s="53"/>
      <c r="H89" s="10"/>
    </row>
    <row r="90" spans="1:36" x14ac:dyDescent="0.15">
      <c r="A90" s="43"/>
      <c r="B90" s="44"/>
      <c r="C90" s="57" t="s">
        <v>82</v>
      </c>
      <c r="D90" s="95">
        <v>200000</v>
      </c>
      <c r="E90" s="95">
        <v>171102</v>
      </c>
      <c r="F90" s="97">
        <f t="shared" si="2"/>
        <v>28898</v>
      </c>
      <c r="H90" s="10"/>
    </row>
    <row r="91" spans="1:36" x14ac:dyDescent="0.15">
      <c r="A91" s="43"/>
      <c r="B91" s="44"/>
      <c r="C91" s="49" t="s">
        <v>83</v>
      </c>
      <c r="D91" s="95"/>
      <c r="E91" s="95"/>
      <c r="F91" s="97"/>
      <c r="G91" s="53"/>
      <c r="H91" s="10"/>
    </row>
    <row r="92" spans="1:36" x14ac:dyDescent="0.15">
      <c r="A92" s="43"/>
      <c r="B92" s="44"/>
      <c r="C92" s="57" t="s">
        <v>84</v>
      </c>
      <c r="D92" s="95">
        <v>10000</v>
      </c>
      <c r="E92" s="95">
        <v>8325</v>
      </c>
      <c r="F92" s="97">
        <f t="shared" si="2"/>
        <v>1675</v>
      </c>
      <c r="G92" s="53"/>
      <c r="H92" s="10"/>
    </row>
    <row r="93" spans="1:36" x14ac:dyDescent="0.15">
      <c r="A93" s="43"/>
      <c r="B93" s="44"/>
      <c r="C93" s="57" t="s">
        <v>85</v>
      </c>
      <c r="D93" s="95">
        <v>200000</v>
      </c>
      <c r="E93" s="95">
        <v>207949</v>
      </c>
      <c r="F93" s="97">
        <f t="shared" si="2"/>
        <v>-7949</v>
      </c>
      <c r="G93" s="53"/>
      <c r="H93" s="10"/>
    </row>
    <row r="94" spans="1:36" x14ac:dyDescent="0.15">
      <c r="A94" s="43"/>
      <c r="B94" s="44"/>
      <c r="C94" s="57" t="s">
        <v>86</v>
      </c>
      <c r="D94" s="95">
        <v>50000</v>
      </c>
      <c r="E94" s="95">
        <v>68040</v>
      </c>
      <c r="F94" s="97">
        <f t="shared" si="2"/>
        <v>-18040</v>
      </c>
      <c r="G94" s="53"/>
      <c r="H94" s="10"/>
    </row>
    <row r="95" spans="1:36" x14ac:dyDescent="0.15">
      <c r="A95" s="43"/>
      <c r="B95" s="44"/>
      <c r="C95" s="57" t="s">
        <v>87</v>
      </c>
      <c r="D95" s="95">
        <v>10000</v>
      </c>
      <c r="E95" s="95">
        <v>0</v>
      </c>
      <c r="F95" s="97">
        <f t="shared" si="2"/>
        <v>10000</v>
      </c>
    </row>
    <row r="96" spans="1:36" x14ac:dyDescent="0.15">
      <c r="A96" s="43"/>
      <c r="B96" s="44"/>
      <c r="C96" s="59" t="s">
        <v>88</v>
      </c>
      <c r="D96" s="95">
        <v>140000</v>
      </c>
      <c r="E96" s="95">
        <v>136080</v>
      </c>
      <c r="F96" s="97">
        <f t="shared" si="2"/>
        <v>3920</v>
      </c>
    </row>
    <row r="97" spans="1:36" x14ac:dyDescent="0.15">
      <c r="A97" s="43"/>
      <c r="B97" s="44"/>
      <c r="C97" s="59" t="s">
        <v>89</v>
      </c>
      <c r="D97" s="95">
        <v>60000</v>
      </c>
      <c r="E97" s="95">
        <v>224530</v>
      </c>
      <c r="F97" s="97">
        <f t="shared" si="2"/>
        <v>-164530</v>
      </c>
      <c r="G97" s="53"/>
      <c r="H97" s="10"/>
    </row>
    <row r="98" spans="1:36" x14ac:dyDescent="0.15">
      <c r="A98" s="43"/>
      <c r="B98" s="44"/>
      <c r="C98" s="59" t="s">
        <v>90</v>
      </c>
      <c r="D98" s="95">
        <v>120000</v>
      </c>
      <c r="E98" s="95">
        <v>133690</v>
      </c>
      <c r="F98" s="97">
        <f t="shared" si="2"/>
        <v>-13690</v>
      </c>
      <c r="G98" s="53"/>
      <c r="H98" s="10"/>
    </row>
    <row r="99" spans="1:36" x14ac:dyDescent="0.15">
      <c r="A99" s="43"/>
      <c r="B99" s="44"/>
      <c r="C99" s="59" t="s">
        <v>91</v>
      </c>
      <c r="D99" s="95">
        <v>20000</v>
      </c>
      <c r="E99" s="95">
        <v>15250</v>
      </c>
      <c r="F99" s="97">
        <f t="shared" si="2"/>
        <v>4750</v>
      </c>
      <c r="G99" s="55"/>
      <c r="H99" s="10"/>
    </row>
    <row r="100" spans="1:36" x14ac:dyDescent="0.15">
      <c r="A100" s="43"/>
      <c r="B100" s="44"/>
      <c r="C100" s="59" t="s">
        <v>92</v>
      </c>
      <c r="D100" s="95">
        <v>120000</v>
      </c>
      <c r="E100" s="95">
        <v>170000</v>
      </c>
      <c r="F100" s="97">
        <f t="shared" si="2"/>
        <v>-50000</v>
      </c>
      <c r="G100" s="53"/>
      <c r="H100" s="10"/>
    </row>
    <row r="101" spans="1:36" x14ac:dyDescent="0.15">
      <c r="A101" s="43"/>
      <c r="B101" s="44"/>
      <c r="C101" s="59" t="s">
        <v>93</v>
      </c>
      <c r="D101" s="95">
        <v>150000</v>
      </c>
      <c r="E101" s="95">
        <v>92532</v>
      </c>
      <c r="F101" s="97">
        <f t="shared" si="2"/>
        <v>57468</v>
      </c>
      <c r="G101" s="53"/>
      <c r="H101" s="10"/>
    </row>
    <row r="102" spans="1:36" x14ac:dyDescent="0.15">
      <c r="A102" s="43"/>
      <c r="B102" s="44"/>
      <c r="C102" s="59" t="s">
        <v>94</v>
      </c>
      <c r="D102" s="95">
        <v>460000</v>
      </c>
      <c r="E102" s="95">
        <v>561248</v>
      </c>
      <c r="F102" s="97">
        <f t="shared" si="2"/>
        <v>-101248</v>
      </c>
    </row>
    <row r="103" spans="1:36" x14ac:dyDescent="0.15">
      <c r="A103" s="43"/>
      <c r="B103" s="44"/>
      <c r="C103" s="59" t="s">
        <v>95</v>
      </c>
      <c r="D103" s="95">
        <v>10000</v>
      </c>
      <c r="E103" s="95">
        <v>9250</v>
      </c>
      <c r="F103" s="97">
        <f t="shared" si="2"/>
        <v>750</v>
      </c>
    </row>
    <row r="104" spans="1:36" x14ac:dyDescent="0.15">
      <c r="A104" s="43"/>
      <c r="B104" s="54" t="s">
        <v>96</v>
      </c>
      <c r="C104" s="45"/>
      <c r="D104" s="95">
        <v>21422</v>
      </c>
      <c r="E104" s="95">
        <v>0</v>
      </c>
      <c r="F104" s="97">
        <f t="shared" si="2"/>
        <v>21422</v>
      </c>
    </row>
    <row r="105" spans="1:36" x14ac:dyDescent="0.15">
      <c r="A105" s="43"/>
      <c r="B105" s="54" t="s">
        <v>97</v>
      </c>
      <c r="C105" s="45"/>
      <c r="D105" s="95"/>
      <c r="E105" s="95"/>
      <c r="F105" s="97"/>
    </row>
    <row r="106" spans="1:36" x14ac:dyDescent="0.15">
      <c r="A106" s="43"/>
      <c r="B106" s="54"/>
      <c r="C106" s="45" t="s">
        <v>98</v>
      </c>
      <c r="D106" s="95">
        <v>100000</v>
      </c>
      <c r="E106" s="95">
        <v>100000</v>
      </c>
      <c r="F106" s="97">
        <f t="shared" si="2"/>
        <v>0</v>
      </c>
      <c r="G106" s="55"/>
      <c r="H106" s="1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15">
      <c r="A107" s="43"/>
      <c r="B107" s="44"/>
      <c r="C107" s="45" t="s">
        <v>99</v>
      </c>
      <c r="D107" s="95">
        <v>300000</v>
      </c>
      <c r="E107" s="95">
        <v>322567</v>
      </c>
      <c r="F107" s="97">
        <f t="shared" si="2"/>
        <v>-22567</v>
      </c>
      <c r="G107" s="55"/>
      <c r="H107" s="1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15">
      <c r="A108" s="43"/>
      <c r="B108" s="44"/>
      <c r="C108" s="45" t="s">
        <v>100</v>
      </c>
      <c r="D108" s="95">
        <v>100000</v>
      </c>
      <c r="E108" s="95">
        <v>44931</v>
      </c>
      <c r="F108" s="97">
        <f t="shared" si="2"/>
        <v>55069</v>
      </c>
      <c r="G108" s="55"/>
      <c r="H108" s="1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15">
      <c r="A109" s="43"/>
      <c r="B109" s="44" t="s">
        <v>101</v>
      </c>
      <c r="C109" s="49"/>
      <c r="D109" s="95">
        <v>30000000</v>
      </c>
      <c r="E109" s="95">
        <v>34069489</v>
      </c>
      <c r="F109" s="97">
        <f t="shared" si="2"/>
        <v>-4069489</v>
      </c>
      <c r="G109" s="55"/>
      <c r="H109" s="1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4.25" customHeight="1" x14ac:dyDescent="0.15">
      <c r="A110" s="43"/>
      <c r="B110" s="61" t="s">
        <v>102</v>
      </c>
      <c r="C110" s="49"/>
      <c r="D110" s="95">
        <v>4500000</v>
      </c>
      <c r="E110" s="95">
        <v>4502411</v>
      </c>
      <c r="F110" s="97">
        <f t="shared" si="2"/>
        <v>-2411</v>
      </c>
      <c r="H110" s="10"/>
    </row>
    <row r="111" spans="1:36" ht="17.25" x14ac:dyDescent="0.2">
      <c r="A111" s="43"/>
      <c r="B111" s="44"/>
      <c r="C111" s="49" t="s">
        <v>103</v>
      </c>
      <c r="D111" s="102">
        <f>SUM(D54:D110)</f>
        <v>44921422</v>
      </c>
      <c r="E111" s="102">
        <f>SUM(E54:E110)</f>
        <v>49594302</v>
      </c>
      <c r="F111" s="103">
        <f>SUM(F54:F110)</f>
        <v>-4672880</v>
      </c>
    </row>
    <row r="112" spans="1:36" ht="17.25" x14ac:dyDescent="0.2">
      <c r="A112" s="43"/>
      <c r="B112" s="44"/>
      <c r="C112" s="49" t="s">
        <v>104</v>
      </c>
      <c r="D112" s="102">
        <f>D44-D111</f>
        <v>-1271422</v>
      </c>
      <c r="E112" s="102">
        <f>E44-E111</f>
        <v>272779</v>
      </c>
      <c r="F112" s="103">
        <f>F44+F111</f>
        <v>1544201</v>
      </c>
      <c r="H112" s="10"/>
    </row>
    <row r="113" spans="1:6" ht="23.25" customHeight="1" thickBot="1" x14ac:dyDescent="0.25">
      <c r="A113" s="67"/>
      <c r="B113" s="68"/>
      <c r="C113" s="69" t="s">
        <v>105</v>
      </c>
      <c r="D113" s="104">
        <f>D46-D111</f>
        <v>0</v>
      </c>
      <c r="E113" s="104">
        <f>E46-E111</f>
        <v>1544201</v>
      </c>
      <c r="F113" s="105">
        <f>D113+E113</f>
        <v>1544201</v>
      </c>
    </row>
    <row r="114" spans="1:6" ht="7.5" customHeight="1" x14ac:dyDescent="0.15">
      <c r="E114" s="77"/>
    </row>
    <row r="115" spans="1:6" ht="14.25" customHeight="1" x14ac:dyDescent="0.15">
      <c r="C115" s="106"/>
      <c r="D115" s="107"/>
      <c r="E115" s="90"/>
    </row>
    <row r="116" spans="1:6" ht="5.25" customHeight="1" x14ac:dyDescent="0.15">
      <c r="C116" s="108"/>
      <c r="D116" s="108"/>
      <c r="E116" s="108"/>
    </row>
    <row r="117" spans="1:6" ht="15.75" customHeight="1" x14ac:dyDescent="0.15">
      <c r="C117" s="109"/>
      <c r="D117" s="109"/>
      <c r="E117" s="109"/>
    </row>
    <row r="118" spans="1:6" ht="15.75" customHeight="1" x14ac:dyDescent="0.15">
      <c r="C118" s="110"/>
      <c r="D118" s="107"/>
      <c r="E118" s="109"/>
    </row>
    <row r="119" spans="1:6" ht="9" customHeight="1" x14ac:dyDescent="0.15">
      <c r="C119" s="5"/>
      <c r="D119" s="5"/>
      <c r="E119" s="109"/>
    </row>
    <row r="120" spans="1:6" x14ac:dyDescent="0.15">
      <c r="C120" s="109"/>
      <c r="D120" s="107"/>
      <c r="E120" s="107"/>
    </row>
  </sheetData>
  <mergeCells count="2">
    <mergeCell ref="A1:F1"/>
    <mergeCell ref="A3:D3"/>
  </mergeCells>
  <phoneticPr fontId="3"/>
  <pageMargins left="0.62992125984251968" right="0.15748031496062992" top="0.35433070866141736" bottom="0.23622047244094491" header="1.3385826771653544" footer="0.19685039370078741"/>
  <pageSetup paperSize="9" scale="90" fitToHeight="2" orientation="portrait" horizontalDpi="4294967292" verticalDpi="36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25年度活動計算書</vt:lpstr>
      <vt:lpstr>'25年度活動計算書'!Print_Area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2015-06-04T04:45:05Z</dcterms:created>
  <dcterms:modified xsi:type="dcterms:W3CDTF">2015-06-04T04:57:36Z</dcterms:modified>
</cp:coreProperties>
</file>