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T:\010-提出書類関連\愛知県提出書類H31.04～\R03.02.25 愛知県提出書類\"/>
    </mc:Choice>
  </mc:AlternateContent>
  <xr:revisionPtr revIDLastSave="0" documentId="13_ncr:1_{B872ACB0-9012-41C7-A64E-E2D6AF15F7E6}" xr6:coauthVersionLast="47" xr6:coauthVersionMax="47" xr10:uidLastSave="{00000000-0000-0000-0000-000000000000}"/>
  <bookViews>
    <workbookView xWindow="-120" yWindow="-120" windowWidth="20730" windowHeight="11160" firstSheet="2" activeTab="3" xr2:uid="{00000000-000D-0000-FFFF-FFFF00000000}"/>
  </bookViews>
  <sheets>
    <sheet name="令和1年度予算案 (2)" sheetId="4" r:id="rId1"/>
    <sheet name="令和２年度予算案" sheetId="1" r:id="rId2"/>
    <sheet name="NPOR02年度事報告書" sheetId="5" r:id="rId3"/>
    <sheet name="NPOR02年度事報告書 (2)" sheetId="6" r:id="rId4"/>
  </sheets>
  <definedNames>
    <definedName name="_xlnm.Print_Area" localSheetId="2">NPOR02年度事報告書!$A$1:$J$80</definedName>
    <definedName name="_xlnm.Print_Area" localSheetId="3">'NPOR02年度事報告書 (2)'!$A$1:$J$80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7" i="6" l="1"/>
  <c r="I37" i="5"/>
  <c r="B35" i="1" l="1"/>
  <c r="B26" i="1"/>
  <c r="C26" i="1" s="1"/>
  <c r="D60" i="1" l="1"/>
  <c r="C12" i="1" l="1"/>
  <c r="C12" i="4"/>
  <c r="C10" i="1" l="1"/>
  <c r="D20" i="1" s="1"/>
  <c r="B34" i="4"/>
  <c r="C35" i="4" s="1"/>
  <c r="D56" i="4" s="1"/>
  <c r="C10" i="4"/>
  <c r="D20" i="4" s="1"/>
  <c r="C36" i="1"/>
  <c r="D57" i="1" s="1"/>
  <c r="D57" i="4" l="1"/>
  <c r="D59" i="4" s="1"/>
</calcChain>
</file>

<file path=xl/sharedStrings.xml><?xml version="1.0" encoding="utf-8"?>
<sst xmlns="http://schemas.openxmlformats.org/spreadsheetml/2006/main" count="308" uniqueCount="151">
  <si>
    <t>科　　目</t>
    <rPh sb="0" eb="1">
      <t>カ</t>
    </rPh>
    <rPh sb="3" eb="4">
      <t>メ</t>
    </rPh>
    <phoneticPr fontId="1"/>
  </si>
  <si>
    <t>活動予算書</t>
    <rPh sb="0" eb="2">
      <t>カツドウ</t>
    </rPh>
    <rPh sb="2" eb="5">
      <t>ヨサンショ</t>
    </rPh>
    <phoneticPr fontId="1"/>
  </si>
  <si>
    <t>Ⅰ 経常収益</t>
    <rPh sb="2" eb="4">
      <t>ケイジョウ</t>
    </rPh>
    <rPh sb="4" eb="6">
      <t>シュウエキ</t>
    </rPh>
    <phoneticPr fontId="1"/>
  </si>
  <si>
    <t>　　　正会員受取入会金</t>
    <rPh sb="3" eb="6">
      <t>セイカイイン</t>
    </rPh>
    <rPh sb="6" eb="8">
      <t>ウケトリ</t>
    </rPh>
    <rPh sb="8" eb="11">
      <t>ニュウカイキン</t>
    </rPh>
    <phoneticPr fontId="1"/>
  </si>
  <si>
    <t>　　　正会員受取会費</t>
    <rPh sb="3" eb="6">
      <t>セイカイイン</t>
    </rPh>
    <rPh sb="6" eb="8">
      <t>ウケトリ</t>
    </rPh>
    <rPh sb="8" eb="10">
      <t>カイヒ</t>
    </rPh>
    <phoneticPr fontId="1"/>
  </si>
  <si>
    <t>　　　賛助会員受取入会費</t>
    <rPh sb="3" eb="5">
      <t>サンジョ</t>
    </rPh>
    <rPh sb="5" eb="7">
      <t>カイイン</t>
    </rPh>
    <rPh sb="7" eb="9">
      <t>ウケトリ</t>
    </rPh>
    <rPh sb="9" eb="11">
      <t>ニュウカイ</t>
    </rPh>
    <rPh sb="11" eb="12">
      <t>ヒ</t>
    </rPh>
    <phoneticPr fontId="1"/>
  </si>
  <si>
    <t>　　　賛助会員受取会費</t>
    <rPh sb="3" eb="5">
      <t>サンジョ</t>
    </rPh>
    <rPh sb="5" eb="7">
      <t>カイイン</t>
    </rPh>
    <rPh sb="7" eb="9">
      <t>ウケトリ</t>
    </rPh>
    <rPh sb="9" eb="11">
      <t>カイヒ</t>
    </rPh>
    <phoneticPr fontId="1"/>
  </si>
  <si>
    <t>　２．受取寄付金</t>
    <rPh sb="3" eb="5">
      <t>ウケトリ</t>
    </rPh>
    <rPh sb="5" eb="8">
      <t>キフキン</t>
    </rPh>
    <phoneticPr fontId="1"/>
  </si>
  <si>
    <t>　　　受取寄付金</t>
    <rPh sb="3" eb="5">
      <t>ウケトリ</t>
    </rPh>
    <rPh sb="5" eb="8">
      <t>キフキン</t>
    </rPh>
    <phoneticPr fontId="1"/>
  </si>
  <si>
    <t>　１.   受取会費</t>
    <rPh sb="6" eb="8">
      <t>ウケトリ</t>
    </rPh>
    <rPh sb="8" eb="10">
      <t>カイヒ</t>
    </rPh>
    <phoneticPr fontId="1"/>
  </si>
  <si>
    <t>　       受取助成金</t>
    <rPh sb="8" eb="10">
      <t>ウケトリ</t>
    </rPh>
    <rPh sb="10" eb="13">
      <t>ジョセイキン</t>
    </rPh>
    <phoneticPr fontId="1"/>
  </si>
  <si>
    <t>　 4.   事業収益</t>
    <rPh sb="7" eb="9">
      <t>ジギョウ</t>
    </rPh>
    <rPh sb="9" eb="11">
      <t>シュウエキ</t>
    </rPh>
    <phoneticPr fontId="1"/>
  </si>
  <si>
    <t xml:space="preserve"> 　5.  その他収益</t>
    <rPh sb="8" eb="9">
      <t>タ</t>
    </rPh>
    <rPh sb="9" eb="11">
      <t>シュウエキ</t>
    </rPh>
    <phoneticPr fontId="1"/>
  </si>
  <si>
    <t>　　　受取利息</t>
    <rPh sb="3" eb="5">
      <t>ウケトリ</t>
    </rPh>
    <rPh sb="5" eb="7">
      <t>リソク</t>
    </rPh>
    <phoneticPr fontId="1"/>
  </si>
  <si>
    <t>　　　雑収益</t>
    <rPh sb="3" eb="4">
      <t>ザツ</t>
    </rPh>
    <rPh sb="4" eb="6">
      <t>シュウエキ</t>
    </rPh>
    <phoneticPr fontId="1"/>
  </si>
  <si>
    <t>Ⅱ 経常費用</t>
    <rPh sb="2" eb="4">
      <t>ケイジョウ</t>
    </rPh>
    <rPh sb="4" eb="6">
      <t>ヒヨウ</t>
    </rPh>
    <phoneticPr fontId="1"/>
  </si>
  <si>
    <t>　　(1) 人件費</t>
    <rPh sb="6" eb="9">
      <t>ジンケンヒ</t>
    </rPh>
    <phoneticPr fontId="1"/>
  </si>
  <si>
    <t>　　　　給料手当</t>
    <rPh sb="4" eb="6">
      <t>キュウリョウ</t>
    </rPh>
    <rPh sb="6" eb="8">
      <t>テアテ</t>
    </rPh>
    <phoneticPr fontId="1"/>
  </si>
  <si>
    <t>　　　　法廷福利費</t>
    <rPh sb="4" eb="6">
      <t>ホウテイ</t>
    </rPh>
    <rPh sb="6" eb="8">
      <t>フクリ</t>
    </rPh>
    <rPh sb="8" eb="9">
      <t>ヒ</t>
    </rPh>
    <phoneticPr fontId="1"/>
  </si>
  <si>
    <t>　　　　人件費計</t>
    <rPh sb="4" eb="7">
      <t>ジンケンヒ</t>
    </rPh>
    <rPh sb="7" eb="8">
      <t>ケイ</t>
    </rPh>
    <phoneticPr fontId="1"/>
  </si>
  <si>
    <t>　　(2) その他経費</t>
    <rPh sb="8" eb="9">
      <t>タ</t>
    </rPh>
    <rPh sb="9" eb="11">
      <t>ケイヒ</t>
    </rPh>
    <phoneticPr fontId="1"/>
  </si>
  <si>
    <t>　      　諸謝金</t>
    <rPh sb="8" eb="11">
      <t>ショシャキン</t>
    </rPh>
    <phoneticPr fontId="1"/>
  </si>
  <si>
    <t>　　      印刷製本費</t>
    <rPh sb="8" eb="10">
      <t>インサツ</t>
    </rPh>
    <rPh sb="10" eb="12">
      <t>セイホン</t>
    </rPh>
    <rPh sb="12" eb="13">
      <t>ヒ</t>
    </rPh>
    <phoneticPr fontId="1"/>
  </si>
  <si>
    <t>　　      会議費</t>
    <rPh sb="8" eb="11">
      <t>カイギヒ</t>
    </rPh>
    <phoneticPr fontId="1"/>
  </si>
  <si>
    <t>　　      旅費交通費</t>
    <rPh sb="8" eb="10">
      <t>リョヒ</t>
    </rPh>
    <rPh sb="10" eb="13">
      <t>コウツウヒ</t>
    </rPh>
    <phoneticPr fontId="1"/>
  </si>
  <si>
    <t>　　      通信運搬費</t>
    <rPh sb="8" eb="10">
      <t>ツウシン</t>
    </rPh>
    <rPh sb="10" eb="12">
      <t>ウンパン</t>
    </rPh>
    <rPh sb="12" eb="13">
      <t>ヒ</t>
    </rPh>
    <phoneticPr fontId="1"/>
  </si>
  <si>
    <t>　　      賃借料</t>
    <rPh sb="8" eb="11">
      <t>チンシャクリョウ</t>
    </rPh>
    <phoneticPr fontId="1"/>
  </si>
  <si>
    <t>　　　  その他経費計</t>
    <rPh sb="7" eb="8">
      <t>タ</t>
    </rPh>
    <rPh sb="8" eb="10">
      <t>ケイヒ</t>
    </rPh>
    <rPh sb="10" eb="11">
      <t>ケイ</t>
    </rPh>
    <phoneticPr fontId="1"/>
  </si>
  <si>
    <t>　　　事業費計</t>
    <rPh sb="3" eb="5">
      <t>ジギョウ</t>
    </rPh>
    <rPh sb="5" eb="6">
      <t>ヒ</t>
    </rPh>
    <rPh sb="6" eb="7">
      <t>ケイ</t>
    </rPh>
    <phoneticPr fontId="1"/>
  </si>
  <si>
    <t>　１. 事業費</t>
    <rPh sb="4" eb="7">
      <t>ジギョウヒ</t>
    </rPh>
    <phoneticPr fontId="1"/>
  </si>
  <si>
    <t xml:space="preserve">   ２. 管理費</t>
    <rPh sb="6" eb="9">
      <t>カンリヒ</t>
    </rPh>
    <phoneticPr fontId="1"/>
  </si>
  <si>
    <t>　　(1)人件費</t>
    <rPh sb="5" eb="8">
      <t>ジンケンヒ</t>
    </rPh>
    <phoneticPr fontId="1"/>
  </si>
  <si>
    <t>　　　 役員報酬</t>
    <rPh sb="4" eb="6">
      <t>ヤクイン</t>
    </rPh>
    <rPh sb="6" eb="8">
      <t>ホウシュウ</t>
    </rPh>
    <phoneticPr fontId="1"/>
  </si>
  <si>
    <t>　　　 給料手当</t>
    <rPh sb="4" eb="6">
      <t>キュウリョウ</t>
    </rPh>
    <rPh sb="6" eb="8">
      <t>テアテ</t>
    </rPh>
    <phoneticPr fontId="1"/>
  </si>
  <si>
    <t>　　　 法廷福利費</t>
    <rPh sb="4" eb="6">
      <t>ホウテイ</t>
    </rPh>
    <rPh sb="6" eb="8">
      <t>フクリ</t>
    </rPh>
    <rPh sb="8" eb="9">
      <t>ヒ</t>
    </rPh>
    <phoneticPr fontId="1"/>
  </si>
  <si>
    <t>　　　 人件費計</t>
    <rPh sb="4" eb="7">
      <t>ジンケンヒ</t>
    </rPh>
    <rPh sb="7" eb="8">
      <t>ケイ</t>
    </rPh>
    <phoneticPr fontId="1"/>
  </si>
  <si>
    <t xml:space="preserve">       (2)その他経費</t>
    <rPh sb="12" eb="13">
      <t>タ</t>
    </rPh>
    <rPh sb="13" eb="15">
      <t>ケイヒ</t>
    </rPh>
    <phoneticPr fontId="1"/>
  </si>
  <si>
    <t>　　　  消耗品費</t>
    <rPh sb="5" eb="8">
      <t>ショウモウヒン</t>
    </rPh>
    <rPh sb="8" eb="9">
      <t>ヒ</t>
    </rPh>
    <phoneticPr fontId="1"/>
  </si>
  <si>
    <t>　　　  水道光熱費</t>
    <rPh sb="5" eb="7">
      <t>スイドウ</t>
    </rPh>
    <rPh sb="7" eb="10">
      <t>コウネツヒ</t>
    </rPh>
    <phoneticPr fontId="1"/>
  </si>
  <si>
    <t>　　　  保険料</t>
    <rPh sb="5" eb="8">
      <t>ホケンリョウ</t>
    </rPh>
    <phoneticPr fontId="1"/>
  </si>
  <si>
    <t>　　　  租税公課</t>
    <rPh sb="5" eb="7">
      <t>ソゼイ</t>
    </rPh>
    <rPh sb="7" eb="9">
      <t>コウカ</t>
    </rPh>
    <phoneticPr fontId="1"/>
  </si>
  <si>
    <t>　　　  雑費</t>
    <rPh sb="5" eb="7">
      <t>ザッピ</t>
    </rPh>
    <phoneticPr fontId="1"/>
  </si>
  <si>
    <t>　　　  その他経費計</t>
    <rPh sb="7" eb="8">
      <t>タ</t>
    </rPh>
    <rPh sb="8" eb="10">
      <t>ケイヒ</t>
    </rPh>
    <rPh sb="10" eb="11">
      <t>ケイ</t>
    </rPh>
    <phoneticPr fontId="1"/>
  </si>
  <si>
    <t>　経常費用計</t>
    <rPh sb="1" eb="3">
      <t>ケイジョウ</t>
    </rPh>
    <rPh sb="3" eb="5">
      <t>ヒヨウ</t>
    </rPh>
    <rPh sb="5" eb="6">
      <t>ケイ</t>
    </rPh>
    <phoneticPr fontId="1"/>
  </si>
  <si>
    <t>　 3．受取助成金等</t>
    <rPh sb="4" eb="6">
      <t>ウケトリ</t>
    </rPh>
    <rPh sb="6" eb="9">
      <t>ジョセイキン</t>
    </rPh>
    <rPh sb="9" eb="10">
      <t>ナド</t>
    </rPh>
    <phoneticPr fontId="1"/>
  </si>
  <si>
    <t>　　管理費計</t>
    <rPh sb="2" eb="5">
      <t>カンリヒ</t>
    </rPh>
    <rPh sb="5" eb="6">
      <t>ケイ</t>
    </rPh>
    <phoneticPr fontId="1"/>
  </si>
  <si>
    <t>　　　　　　経常収益計</t>
    <rPh sb="6" eb="8">
      <t>ケイジョウ</t>
    </rPh>
    <rPh sb="8" eb="10">
      <t>シュウエキ</t>
    </rPh>
    <rPh sb="10" eb="11">
      <t>ケイ</t>
    </rPh>
    <phoneticPr fontId="1"/>
  </si>
  <si>
    <t xml:space="preserve">          食品の配布事業収益</t>
    <rPh sb="10" eb="12">
      <t>ショクヒン</t>
    </rPh>
    <rPh sb="13" eb="15">
      <t>ハイフ</t>
    </rPh>
    <rPh sb="15" eb="17">
      <t>ジギョウ</t>
    </rPh>
    <rPh sb="17" eb="19">
      <t>シュウエキ</t>
    </rPh>
    <phoneticPr fontId="1"/>
  </si>
  <si>
    <t>　　　　　　　　　金額　　　　　　（単位円）</t>
    <rPh sb="9" eb="11">
      <t>キンガク</t>
    </rPh>
    <rPh sb="18" eb="20">
      <t>タンイ</t>
    </rPh>
    <rPh sb="20" eb="21">
      <t>エン</t>
    </rPh>
    <phoneticPr fontId="1"/>
  </si>
  <si>
    <t>（内訳）</t>
    <rPh sb="1" eb="3">
      <t>ウチワケ</t>
    </rPh>
    <phoneticPr fontId="1"/>
  </si>
  <si>
    <t xml:space="preserve">   会議費</t>
    <rPh sb="3" eb="6">
      <t>カイギヒ</t>
    </rPh>
    <phoneticPr fontId="1"/>
  </si>
  <si>
    <t>　　　　　　　　　金額　　　　　　</t>
    <rPh sb="9" eb="11">
      <t>キンガク</t>
    </rPh>
    <phoneticPr fontId="1"/>
  </si>
  <si>
    <t>　　　当期正味財産増減額</t>
    <rPh sb="3" eb="5">
      <t>トウキ</t>
    </rPh>
    <rPh sb="5" eb="7">
      <t>ショウミ</t>
    </rPh>
    <rPh sb="7" eb="9">
      <t>ザイサン</t>
    </rPh>
    <rPh sb="9" eb="12">
      <t>ゾウゲンガク</t>
    </rPh>
    <phoneticPr fontId="1"/>
  </si>
  <si>
    <t>　　　次期繰越正味財産額</t>
    <rPh sb="3" eb="5">
      <t>ジキ</t>
    </rPh>
    <rPh sb="5" eb="7">
      <t>クリコシ</t>
    </rPh>
    <rPh sb="7" eb="9">
      <t>ショウミ</t>
    </rPh>
    <rPh sb="9" eb="11">
      <t>ザイサン</t>
    </rPh>
    <rPh sb="11" eb="12">
      <t>ガク</t>
    </rPh>
    <phoneticPr fontId="1"/>
  </si>
  <si>
    <t>　　　設立正味財産額</t>
    <rPh sb="3" eb="5">
      <t>セツリツ</t>
    </rPh>
    <rPh sb="5" eb="7">
      <t>ショウミ</t>
    </rPh>
    <rPh sb="7" eb="9">
      <t>ザイサン</t>
    </rPh>
    <rPh sb="9" eb="10">
      <t>ガク</t>
    </rPh>
    <phoneticPr fontId="1"/>
  </si>
  <si>
    <t>　　　前期正味財産額</t>
    <rPh sb="3" eb="5">
      <t>ゼンキ</t>
    </rPh>
    <rPh sb="5" eb="7">
      <t>ショウミ</t>
    </rPh>
    <rPh sb="7" eb="9">
      <t>ザイサン</t>
    </rPh>
    <rPh sb="9" eb="10">
      <t>ガク</t>
    </rPh>
    <phoneticPr fontId="1"/>
  </si>
  <si>
    <t>（単位円）</t>
    <phoneticPr fontId="1"/>
  </si>
  <si>
    <t>法人名:特定非営利活動法人フードバンク愛知</t>
    <rPh sb="0" eb="2">
      <t>ホウジン</t>
    </rPh>
    <rPh sb="2" eb="3">
      <t>メイ</t>
    </rPh>
    <rPh sb="4" eb="6">
      <t>トクテイ</t>
    </rPh>
    <rPh sb="6" eb="9">
      <t>ヒエイリ</t>
    </rPh>
    <rPh sb="9" eb="11">
      <t>カツドウ</t>
    </rPh>
    <rPh sb="11" eb="13">
      <t>ホウジン</t>
    </rPh>
    <rPh sb="19" eb="21">
      <t>アイチ</t>
    </rPh>
    <phoneticPr fontId="1"/>
  </si>
  <si>
    <t>成立の日(令和　1年　7月　1日を想定)から　令和　1年12月31日まで</t>
    <rPh sb="0" eb="2">
      <t>セイリツ</t>
    </rPh>
    <rPh sb="3" eb="4">
      <t>ヒ</t>
    </rPh>
    <rPh sb="5" eb="7">
      <t>レイワ</t>
    </rPh>
    <rPh sb="9" eb="10">
      <t>ネン</t>
    </rPh>
    <rPh sb="12" eb="13">
      <t>ガツ</t>
    </rPh>
    <rPh sb="15" eb="16">
      <t>ニチ</t>
    </rPh>
    <rPh sb="17" eb="19">
      <t>ソウテイ</t>
    </rPh>
    <phoneticPr fontId="1"/>
  </si>
  <si>
    <t>令和 ２年　1月　1日　から令和　２年　12　月　31　日まで</t>
    <rPh sb="0" eb="2">
      <t>レイワ</t>
    </rPh>
    <rPh sb="4" eb="5">
      <t>ネン</t>
    </rPh>
    <rPh sb="7" eb="8">
      <t>ガツ</t>
    </rPh>
    <rPh sb="10" eb="11">
      <t>ニチ</t>
    </rPh>
    <rPh sb="14" eb="16">
      <t>レイワ</t>
    </rPh>
    <rPh sb="18" eb="19">
      <t>ネン</t>
    </rPh>
    <rPh sb="23" eb="24">
      <t>ガツ</t>
    </rPh>
    <rPh sb="28" eb="29">
      <t>ニチ</t>
    </rPh>
    <phoneticPr fontId="1"/>
  </si>
  <si>
    <t>　　　　　賃借料</t>
    <rPh sb="5" eb="7">
      <t>チンシャク</t>
    </rPh>
    <rPh sb="7" eb="8">
      <t>リョウ</t>
    </rPh>
    <phoneticPr fontId="1"/>
  </si>
  <si>
    <t>　人件費</t>
    <rPh sb="1" eb="4">
      <t>ジンケンヒ</t>
    </rPh>
    <phoneticPr fontId="1"/>
  </si>
  <si>
    <t>　　　助成金</t>
    <rPh sb="3" eb="5">
      <t>ジョセイ</t>
    </rPh>
    <rPh sb="5" eb="6">
      <t>キン</t>
    </rPh>
    <phoneticPr fontId="1"/>
  </si>
  <si>
    <t>　　　その他雑費</t>
    <rPh sb="5" eb="6">
      <t>タ</t>
    </rPh>
    <rPh sb="6" eb="8">
      <t>ザッピ</t>
    </rPh>
    <phoneticPr fontId="1"/>
  </si>
  <si>
    <t>　　　　法定福利費</t>
    <rPh sb="4" eb="6">
      <t>ホウテイ</t>
    </rPh>
    <rPh sb="6" eb="8">
      <t>フクリ</t>
    </rPh>
    <rPh sb="8" eb="9">
      <t>ヒ</t>
    </rPh>
    <phoneticPr fontId="1"/>
  </si>
  <si>
    <t>　      　器具備品費</t>
    <rPh sb="8" eb="10">
      <t>キグ</t>
    </rPh>
    <rPh sb="10" eb="13">
      <t>ビヒンヒ</t>
    </rPh>
    <phoneticPr fontId="1"/>
  </si>
  <si>
    <t>令和2年度　事業報告書</t>
    <rPh sb="0" eb="2">
      <t>レイワ</t>
    </rPh>
    <rPh sb="3" eb="5">
      <t>ネンド</t>
    </rPh>
    <rPh sb="5" eb="7">
      <t>ヘイネンド</t>
    </rPh>
    <rPh sb="6" eb="8">
      <t>ジギョウ</t>
    </rPh>
    <rPh sb="8" eb="11">
      <t>ホウコクショ</t>
    </rPh>
    <phoneticPr fontId="1"/>
  </si>
  <si>
    <t>４７，０００円</t>
    <rPh sb="6" eb="7">
      <t>エン</t>
    </rPh>
    <phoneticPr fontId="1"/>
  </si>
  <si>
    <t>６円</t>
    <rPh sb="1" eb="2">
      <t>エン</t>
    </rPh>
    <phoneticPr fontId="1"/>
  </si>
  <si>
    <t>８，０３５，８３４円</t>
    <rPh sb="9" eb="10">
      <t>エン</t>
    </rPh>
    <phoneticPr fontId="1"/>
  </si>
  <si>
    <t>２９７，０００円</t>
    <rPh sb="7" eb="8">
      <t>エン</t>
    </rPh>
    <phoneticPr fontId="1"/>
  </si>
  <si>
    <t>５３６，００５円</t>
    <rPh sb="7" eb="8">
      <t>エン</t>
    </rPh>
    <phoneticPr fontId="1"/>
  </si>
  <si>
    <t>６０４，３０３円</t>
    <rPh sb="7" eb="8">
      <t>エン</t>
    </rPh>
    <phoneticPr fontId="1"/>
  </si>
  <si>
    <t>２４，３７０円</t>
    <rPh sb="6" eb="7">
      <t>エン</t>
    </rPh>
    <phoneticPr fontId="1"/>
  </si>
  <si>
    <t>９，５９５円</t>
    <rPh sb="5" eb="6">
      <t>エン</t>
    </rPh>
    <phoneticPr fontId="1"/>
  </si>
  <si>
    <t>４，１８１，２５０円</t>
    <rPh sb="9" eb="10">
      <t>エン</t>
    </rPh>
    <phoneticPr fontId="1"/>
  </si>
  <si>
    <t>　　　減価償却費</t>
    <rPh sb="3" eb="5">
      <t>ゲンカ</t>
    </rPh>
    <rPh sb="5" eb="7">
      <t>ショウキャク</t>
    </rPh>
    <rPh sb="7" eb="8">
      <t>ヒ</t>
    </rPh>
    <phoneticPr fontId="1"/>
  </si>
  <si>
    <t>３４０，２２０円</t>
    <rPh sb="7" eb="8">
      <t>エン</t>
    </rPh>
    <phoneticPr fontId="1"/>
  </si>
  <si>
    <t>１３０，２０１円</t>
    <rPh sb="7" eb="8">
      <t>エン</t>
    </rPh>
    <phoneticPr fontId="1"/>
  </si>
  <si>
    <t>１１，６０３円</t>
    <rPh sb="6" eb="7">
      <t>エン</t>
    </rPh>
    <phoneticPr fontId="1"/>
  </si>
  <si>
    <t>　　　水道光熱費</t>
    <rPh sb="3" eb="8">
      <t>スイドウコウネツヒ</t>
    </rPh>
    <phoneticPr fontId="1"/>
  </si>
  <si>
    <t>５５，９８９円</t>
    <rPh sb="2" eb="7">
      <t>989エン</t>
    </rPh>
    <phoneticPr fontId="1"/>
  </si>
  <si>
    <t>６，１９０，５３６円</t>
    <rPh sb="9" eb="10">
      <t>エン</t>
    </rPh>
    <phoneticPr fontId="1"/>
  </si>
  <si>
    <t>特定非営利活動法人フードバンク愛知</t>
    <rPh sb="0" eb="9">
      <t>トクテイヒエイリカツドウホウジン</t>
    </rPh>
    <rPh sb="15" eb="17">
      <t>アイチ</t>
    </rPh>
    <phoneticPr fontId="1"/>
  </si>
  <si>
    <t>食品の寄贈引取り量</t>
    <rPh sb="0" eb="2">
      <t>ショクヒン</t>
    </rPh>
    <rPh sb="3" eb="7">
      <t>キゾウヒキト</t>
    </rPh>
    <rPh sb="8" eb="9">
      <t>リョウ</t>
    </rPh>
    <phoneticPr fontId="1"/>
  </si>
  <si>
    <t>飲料(水・ジュース・コーヒー・エナジードリンク等)</t>
    <rPh sb="0" eb="2">
      <t>インリョウ</t>
    </rPh>
    <rPh sb="3" eb="4">
      <t>ミズ</t>
    </rPh>
    <rPh sb="23" eb="24">
      <t>トウ</t>
    </rPh>
    <phoneticPr fontId="1"/>
  </si>
  <si>
    <t>㎏</t>
  </si>
  <si>
    <t>寄　贈　品　の　合　計</t>
    <rPh sb="0" eb="1">
      <t>ヤドリキ</t>
    </rPh>
    <rPh sb="2" eb="3">
      <t>ゾウ</t>
    </rPh>
    <rPh sb="4" eb="5">
      <t>ヒン</t>
    </rPh>
    <rPh sb="8" eb="9">
      <t>ゴウ</t>
    </rPh>
    <rPh sb="10" eb="11">
      <t>ケイ</t>
    </rPh>
    <phoneticPr fontId="1"/>
  </si>
  <si>
    <t>食品の配布先と量</t>
    <rPh sb="0" eb="2">
      <t>ショクヒン</t>
    </rPh>
    <rPh sb="3" eb="6">
      <t>ハイフサキ</t>
    </rPh>
    <rPh sb="7" eb="8">
      <t>リョウ</t>
    </rPh>
    <phoneticPr fontId="1"/>
  </si>
  <si>
    <t>愛知・三重・岐阜の子ども食堂、ひとり親家庭</t>
    <rPh sb="0" eb="2">
      <t>アイチ</t>
    </rPh>
    <rPh sb="3" eb="5">
      <t>ミエ</t>
    </rPh>
    <rPh sb="6" eb="8">
      <t>ギフ</t>
    </rPh>
    <rPh sb="9" eb="10">
      <t>コ</t>
    </rPh>
    <rPh sb="12" eb="14">
      <t>ショクドウ</t>
    </rPh>
    <rPh sb="18" eb="21">
      <t>オヤカテイ</t>
    </rPh>
    <phoneticPr fontId="1"/>
  </si>
  <si>
    <t>外国人の生活困窮者</t>
    <rPh sb="0" eb="3">
      <t>ガイコクジン</t>
    </rPh>
    <rPh sb="4" eb="6">
      <t>セイカツ</t>
    </rPh>
    <rPh sb="6" eb="9">
      <t>コンキュウシャ</t>
    </rPh>
    <phoneticPr fontId="1"/>
  </si>
  <si>
    <t>その他の生活困窮者</t>
    <rPh sb="2" eb="3">
      <t>タ</t>
    </rPh>
    <rPh sb="4" eb="6">
      <t>セイカツ</t>
    </rPh>
    <rPh sb="6" eb="9">
      <t>コンキュウシャ</t>
    </rPh>
    <phoneticPr fontId="1"/>
  </si>
  <si>
    <t>配　布　先　合　計</t>
    <rPh sb="0" eb="1">
      <t>ハイ</t>
    </rPh>
    <rPh sb="2" eb="3">
      <t>ヌノ</t>
    </rPh>
    <rPh sb="4" eb="5">
      <t>サキ</t>
    </rPh>
    <rPh sb="6" eb="7">
      <t>ゴウ</t>
    </rPh>
    <rPh sb="8" eb="9">
      <t>ケイ</t>
    </rPh>
    <phoneticPr fontId="1"/>
  </si>
  <si>
    <t>寄贈品の在庫(2020年12月31日現在)</t>
    <rPh sb="0" eb="3">
      <t>キゾウヒン</t>
    </rPh>
    <rPh sb="4" eb="6">
      <t>ザイコ</t>
    </rPh>
    <rPh sb="11" eb="12">
      <t>ネン</t>
    </rPh>
    <rPh sb="14" eb="15">
      <t>ガツ</t>
    </rPh>
    <rPh sb="17" eb="18">
      <t>ヒ</t>
    </rPh>
    <phoneticPr fontId="1"/>
  </si>
  <si>
    <t>活動の収支報告</t>
    <rPh sb="0" eb="2">
      <t>カツドウ</t>
    </rPh>
    <rPh sb="3" eb="5">
      <t>シュウシ</t>
    </rPh>
    <rPh sb="5" eb="7">
      <t>ホウコク</t>
    </rPh>
    <phoneticPr fontId="1"/>
  </si>
  <si>
    <t>⑴</t>
    <phoneticPr fontId="1"/>
  </si>
  <si>
    <t>⑵</t>
    <phoneticPr fontId="1"/>
  </si>
  <si>
    <t>⑶</t>
    <phoneticPr fontId="1"/>
  </si>
  <si>
    <t>①　収入額</t>
    <rPh sb="2" eb="5">
      <t>シュウニュウガク</t>
    </rPh>
    <phoneticPr fontId="1"/>
  </si>
  <si>
    <t>②　支出額</t>
    <rPh sb="2" eb="5">
      <t>シシュツガク</t>
    </rPh>
    <phoneticPr fontId="1"/>
  </si>
  <si>
    <t>４，２７０，０００円</t>
    <rPh sb="9" eb="10">
      <t>エン</t>
    </rPh>
    <phoneticPr fontId="1"/>
  </si>
  <si>
    <t>３，７１８，８２８円</t>
    <rPh sb="9" eb="10">
      <t>エン</t>
    </rPh>
    <phoneticPr fontId="1"/>
  </si>
  <si>
    <t>　　　フードバンク愛知の運営、意思疎通を図る為　月１回の理事会開催を行って来た。</t>
  </si>
  <si>
    <t>　　　開催場所：全ての会合は　愛知県北名古屋市のフードバンク愛知の事務所で行った</t>
  </si>
  <si>
    <t xml:space="preserve">    ２.　特定非営利活動に係る具体的事業</t>
    <rPh sb="7" eb="9">
      <t>トクテイ</t>
    </rPh>
    <rPh sb="9" eb="12">
      <t>ヒエイリ</t>
    </rPh>
    <rPh sb="12" eb="14">
      <t>カツドウ</t>
    </rPh>
    <rPh sb="15" eb="16">
      <t>カカ</t>
    </rPh>
    <rPh sb="17" eb="19">
      <t>グタイ</t>
    </rPh>
    <rPh sb="19" eb="20">
      <t>テキ</t>
    </rPh>
    <rPh sb="20" eb="22">
      <t>ジギョウ</t>
    </rPh>
    <phoneticPr fontId="1"/>
  </si>
  <si>
    <t xml:space="preserve">     1． 事業実施の概況</t>
    <rPh sb="8" eb="10">
      <t>ジギョウ</t>
    </rPh>
    <rPh sb="10" eb="12">
      <t>ジッシ</t>
    </rPh>
    <rPh sb="13" eb="15">
      <t>ガイキョウ</t>
    </rPh>
    <phoneticPr fontId="1"/>
  </si>
  <si>
    <t>　消耗品費</t>
    <rPh sb="1" eb="4">
      <t>ショウモウヒン</t>
    </rPh>
    <rPh sb="4" eb="5">
      <t>ヒ</t>
    </rPh>
    <phoneticPr fontId="1"/>
  </si>
  <si>
    <t>　　修繕費</t>
    <rPh sb="2" eb="5">
      <t>シュウゼンヒ</t>
    </rPh>
    <rPh sb="4" eb="5">
      <t>ヒ</t>
    </rPh>
    <phoneticPr fontId="1"/>
  </si>
  <si>
    <t>①     特定非営利活動法人の設立日　：　令和1年6月26日</t>
  </si>
  <si>
    <t>②     名称　　：　特定非営利活動法人　フードバンク愛知</t>
  </si>
  <si>
    <t>③     主たる事務所　：　愛知県北名古屋市高田寺砂場18番地</t>
  </si>
  <si>
    <t>⑤     メールアドレス：info@fb-aichi.org</t>
  </si>
  <si>
    <t>⑦     正会員：　　39名　（令和　2年12月31日現在）</t>
    <phoneticPr fontId="1"/>
  </si>
  <si>
    <t>　  ３．フードバンク愛知の概況</t>
    <phoneticPr fontId="1"/>
  </si>
  <si>
    <t>　  ４．フードバンク愛知の理事会開催</t>
    <phoneticPr fontId="1"/>
  </si>
  <si>
    <t>特定非営利法人フードバンク愛知は、令和元年６月に、愛知県知事の認証を受けて、</t>
    <rPh sb="0" eb="2">
      <t>トクテイ</t>
    </rPh>
    <rPh sb="2" eb="3">
      <t>ヒ</t>
    </rPh>
    <rPh sb="3" eb="5">
      <t>エイリ</t>
    </rPh>
    <rPh sb="5" eb="7">
      <t>ホウジン</t>
    </rPh>
    <rPh sb="13" eb="15">
      <t>アイチ</t>
    </rPh>
    <rPh sb="17" eb="19">
      <t>レイワ</t>
    </rPh>
    <rPh sb="19" eb="21">
      <t>ガンネン</t>
    </rPh>
    <rPh sb="22" eb="23">
      <t>ガツ</t>
    </rPh>
    <rPh sb="25" eb="28">
      <t>アイチケン</t>
    </rPh>
    <rPh sb="28" eb="30">
      <t>チジ</t>
    </rPh>
    <rPh sb="31" eb="33">
      <t>ニンショウ</t>
    </rPh>
    <rPh sb="34" eb="35">
      <t>ウ</t>
    </rPh>
    <phoneticPr fontId="1"/>
  </si>
  <si>
    <t>　　　　　　　　　 副理事長　　 尾形  秋夫</t>
    <phoneticPr fontId="1"/>
  </si>
  <si>
    <t>⑥     役員：　　  理 事 長　 　木原  賢治</t>
    <phoneticPr fontId="1"/>
  </si>
  <si>
    <t>　　　　　　　　　 理    事　　 川治  竹史　　亀谷 敏也　</t>
    <phoneticPr fontId="1"/>
  </si>
  <si>
    <t>　　　　　　　　　　　　        宮尾  久子　  本岡 俊郎</t>
    <phoneticPr fontId="1"/>
  </si>
  <si>
    <t>　　　　　　　　   監    事　　 開田　映理子</t>
    <rPh sb="20" eb="22">
      <t>ヒラキダ</t>
    </rPh>
    <rPh sb="23" eb="26">
      <t>エリコ</t>
    </rPh>
    <phoneticPr fontId="1"/>
  </si>
  <si>
    <t>寄贈頂いた食品を東海三県(愛知・岐阜・三重)の子ども食堂ネットワーク、ひとり親</t>
    <rPh sb="0" eb="2">
      <t>キゾウ</t>
    </rPh>
    <rPh sb="2" eb="3">
      <t>イタダ</t>
    </rPh>
    <rPh sb="5" eb="7">
      <t>ショクヒン</t>
    </rPh>
    <rPh sb="8" eb="12">
      <t>トウカイサンケン</t>
    </rPh>
    <rPh sb="13" eb="15">
      <t>アイチ</t>
    </rPh>
    <rPh sb="16" eb="18">
      <t>ギフ</t>
    </rPh>
    <rPh sb="19" eb="21">
      <t>ミエ</t>
    </rPh>
    <rPh sb="23" eb="24">
      <t>コ</t>
    </rPh>
    <rPh sb="26" eb="28">
      <t>ショクドウ</t>
    </rPh>
    <rPh sb="38" eb="39">
      <t>オヤ</t>
    </rPh>
    <phoneticPr fontId="1"/>
  </si>
  <si>
    <t>企業や家庭の皆様から当団体フードバンク愛知の活動に賛同頂き食品の寄贈を受け</t>
    <rPh sb="0" eb="2">
      <t>キギョウ</t>
    </rPh>
    <rPh sb="3" eb="5">
      <t>カテイ</t>
    </rPh>
    <rPh sb="6" eb="8">
      <t>ミナサマ</t>
    </rPh>
    <rPh sb="10" eb="11">
      <t>トウ</t>
    </rPh>
    <rPh sb="11" eb="13">
      <t>ダンタイ</t>
    </rPh>
    <rPh sb="19" eb="21">
      <t>アイチ</t>
    </rPh>
    <rPh sb="22" eb="24">
      <t>カツドウ</t>
    </rPh>
    <rPh sb="25" eb="27">
      <t>サンドウ</t>
    </rPh>
    <rPh sb="27" eb="28">
      <t>イタダ</t>
    </rPh>
    <rPh sb="29" eb="31">
      <t>ショクヒン</t>
    </rPh>
    <rPh sb="32" eb="34">
      <t>キゾウ</t>
    </rPh>
    <rPh sb="35" eb="36">
      <t>ウ</t>
    </rPh>
    <phoneticPr fontId="1"/>
  </si>
  <si>
    <t>ました。(ラベルの色落ち・容器のへこみ・不揃いな色や形・消費期限の接近等、</t>
    <rPh sb="9" eb="11">
      <t>イロオ</t>
    </rPh>
    <rPh sb="13" eb="15">
      <t>ヨウキ</t>
    </rPh>
    <rPh sb="20" eb="22">
      <t>フゾロ</t>
    </rPh>
    <rPh sb="24" eb="25">
      <t>イロ</t>
    </rPh>
    <rPh sb="26" eb="27">
      <t>カタチ</t>
    </rPh>
    <rPh sb="28" eb="30">
      <t>ショウヒ</t>
    </rPh>
    <rPh sb="30" eb="32">
      <t>キゲン</t>
    </rPh>
    <rPh sb="33" eb="35">
      <t>セッキン</t>
    </rPh>
    <rPh sb="35" eb="36">
      <t>ナド</t>
    </rPh>
    <phoneticPr fontId="1"/>
  </si>
  <si>
    <t>品質には何の問題もないものの市場性を失った食料品を、企業や家庭から寄贈を</t>
    <rPh sb="14" eb="17">
      <t>シジョウセイ</t>
    </rPh>
    <rPh sb="18" eb="19">
      <t>ウシナ</t>
    </rPh>
    <rPh sb="21" eb="24">
      <t>ショクリョウヒン</t>
    </rPh>
    <rPh sb="26" eb="28">
      <t>キギョウ</t>
    </rPh>
    <rPh sb="29" eb="31">
      <t>カテイ</t>
    </rPh>
    <rPh sb="33" eb="35">
      <t>キゾウ</t>
    </rPh>
    <phoneticPr fontId="1"/>
  </si>
  <si>
    <t>会　費</t>
    <rPh sb="0" eb="1">
      <t>カイ</t>
    </rPh>
    <rPh sb="2" eb="3">
      <t>ヒ</t>
    </rPh>
    <phoneticPr fontId="1"/>
  </si>
  <si>
    <t xml:space="preserve">    　寄付金</t>
    <rPh sb="5" eb="8">
      <t>キフキン</t>
    </rPh>
    <phoneticPr fontId="1"/>
  </si>
  <si>
    <t>　　　その他の収入</t>
    <rPh sb="7" eb="9">
      <t>シュウニュウ</t>
    </rPh>
    <phoneticPr fontId="1"/>
  </si>
  <si>
    <t>➃     電話番号：０５６８－６５－６６５０　ＦＡＸ番号：０５６８－６５－８５９２</t>
    <phoneticPr fontId="1"/>
  </si>
  <si>
    <t>食品( 米・肉・冷凍食品・缶詰・スープ・みそ汁・菓子等)</t>
    <rPh sb="0" eb="2">
      <t>ショクヒン</t>
    </rPh>
    <rPh sb="4" eb="5">
      <t>コメ</t>
    </rPh>
    <rPh sb="6" eb="7">
      <t>ニク</t>
    </rPh>
    <rPh sb="8" eb="12">
      <t>レイトウショクヒン</t>
    </rPh>
    <rPh sb="13" eb="15">
      <t>カンヅメ</t>
    </rPh>
    <rPh sb="22" eb="23">
      <t>シル</t>
    </rPh>
    <rPh sb="26" eb="27">
      <t>トウ</t>
    </rPh>
    <phoneticPr fontId="1"/>
  </si>
  <si>
    <t>２０２０年は、世界中のコロナ禍において、同年４月に緊急事態措置を受けて、</t>
    <rPh sb="4" eb="5">
      <t>ネン</t>
    </rPh>
    <rPh sb="7" eb="10">
      <t>セカイジュウ</t>
    </rPh>
    <rPh sb="20" eb="22">
      <t>ドウネン</t>
    </rPh>
    <rPh sb="23" eb="24">
      <t>ガツ</t>
    </rPh>
    <rPh sb="25" eb="29">
      <t>キンキュウジタイ</t>
    </rPh>
    <rPh sb="29" eb="31">
      <t>ソチ</t>
    </rPh>
    <rPh sb="32" eb="33">
      <t>ウ</t>
    </rPh>
    <phoneticPr fontId="1"/>
  </si>
  <si>
    <t>食品小売店を含む商業施設の休業や飲食店の時間短縮営業等により、食品関連事業者</t>
    <phoneticPr fontId="1"/>
  </si>
  <si>
    <t>においても、未利用食品が発生しており、当団体への未利用食品の提供も急増し、</t>
    <phoneticPr fontId="1"/>
  </si>
  <si>
    <t>寄贈品の量(対前年度比約 30倍増の270トン)も増加致しました。</t>
    <rPh sb="25" eb="28">
      <t>ゾウカイタ</t>
    </rPh>
    <phoneticPr fontId="1"/>
  </si>
  <si>
    <t>その一方では、失業者の増加により生活に困窮する人々が増え、寄贈された食品を</t>
    <rPh sb="2" eb="4">
      <t>イッポウ</t>
    </rPh>
    <rPh sb="7" eb="10">
      <t>シツギョウシャ</t>
    </rPh>
    <rPh sb="11" eb="13">
      <t>ゾウカ</t>
    </rPh>
    <rPh sb="16" eb="18">
      <t>セイカツ</t>
    </rPh>
    <rPh sb="19" eb="21">
      <t>コンキュウ</t>
    </rPh>
    <rPh sb="23" eb="25">
      <t>ヒトビト</t>
    </rPh>
    <rPh sb="26" eb="27">
      <t>フ</t>
    </rPh>
    <phoneticPr fontId="1"/>
  </si>
  <si>
    <t>学生、子ども、高齢者、貧困者、災害の被害者、及びその困窮する実態に陥るおそれの</t>
    <phoneticPr fontId="1"/>
  </si>
  <si>
    <t>ある人々、並びに外国人留学生で生活に困窮する人々に対し無償で食料品の配布をし、</t>
    <rPh sb="31" eb="32">
      <t>リョウ</t>
    </rPh>
    <phoneticPr fontId="1"/>
  </si>
  <si>
    <t>生活支援に関する事業を行つてまいりました。</t>
    <phoneticPr fontId="1"/>
  </si>
  <si>
    <t>受けました。)</t>
    <phoneticPr fontId="1"/>
  </si>
  <si>
    <t>家庭、外国人の留学性で生活に困窮する人々、その他、生活困窮者に対し、233,334㎏</t>
    <rPh sb="7" eb="9">
      <t>リュウガク</t>
    </rPh>
    <rPh sb="9" eb="10">
      <t>セイ</t>
    </rPh>
    <rPh sb="11" eb="13">
      <t>セイカツ</t>
    </rPh>
    <rPh sb="14" eb="16">
      <t>コンキュウ</t>
    </rPh>
    <rPh sb="18" eb="20">
      <t>ヒトビト</t>
    </rPh>
    <rPh sb="23" eb="24">
      <t>タ</t>
    </rPh>
    <rPh sb="25" eb="27">
      <t>セイカツ</t>
    </rPh>
    <rPh sb="27" eb="30">
      <t>コンキュウシャ</t>
    </rPh>
    <rPh sb="31" eb="32">
      <t>タイ</t>
    </rPh>
    <phoneticPr fontId="1"/>
  </si>
  <si>
    <t>を配布致しました。</t>
    <phoneticPr fontId="1"/>
  </si>
  <si>
    <t>全国各地のフードバンク</t>
    <rPh sb="0" eb="2">
      <t>ゼンコク</t>
    </rPh>
    <rPh sb="2" eb="4">
      <t>カクチ</t>
    </rPh>
    <phoneticPr fontId="1"/>
  </si>
  <si>
    <t>特定非営利法人フードバンク愛知は、令和元年６月に、愛知県知事の認証を受け、</t>
    <rPh sb="0" eb="2">
      <t>トクテイ</t>
    </rPh>
    <rPh sb="2" eb="3">
      <t>ヒ</t>
    </rPh>
    <rPh sb="3" eb="5">
      <t>エイリ</t>
    </rPh>
    <rPh sb="5" eb="7">
      <t>ホウジン</t>
    </rPh>
    <rPh sb="13" eb="15">
      <t>アイチ</t>
    </rPh>
    <rPh sb="17" eb="19">
      <t>レイワ</t>
    </rPh>
    <rPh sb="19" eb="21">
      <t>ガンネン</t>
    </rPh>
    <rPh sb="22" eb="23">
      <t>ガツ</t>
    </rPh>
    <rPh sb="25" eb="28">
      <t>アイチケン</t>
    </rPh>
    <rPh sb="28" eb="30">
      <t>チジ</t>
    </rPh>
    <rPh sb="31" eb="33">
      <t>ニンショウ</t>
    </rPh>
    <rPh sb="34" eb="35">
      <t>ウ</t>
    </rPh>
    <phoneticPr fontId="1"/>
  </si>
  <si>
    <t>令和２年は、世界中のコロナ禍において、同年４月に緊急事態措置を受けました。</t>
    <rPh sb="0" eb="2">
      <t>レイワ</t>
    </rPh>
    <rPh sb="3" eb="4">
      <t>ネン</t>
    </rPh>
    <rPh sb="6" eb="9">
      <t>セカイジュウ</t>
    </rPh>
    <rPh sb="19" eb="21">
      <t>ドウネン</t>
    </rPh>
    <rPh sb="22" eb="23">
      <t>ガツ</t>
    </rPh>
    <rPh sb="24" eb="28">
      <t>キンキュウジタイ</t>
    </rPh>
    <rPh sb="28" eb="30">
      <t>ソチ</t>
    </rPh>
    <phoneticPr fontId="1"/>
  </si>
  <si>
    <t>その中で、食品小売店を含む商業施設の休業や飲食店の時間短縮営業等により、</t>
    <rPh sb="2" eb="3">
      <t>ナカ</t>
    </rPh>
    <phoneticPr fontId="1"/>
  </si>
  <si>
    <t>食品関連事業者においても、未利用食品が発生しており、当団体への未利用食品の</t>
    <phoneticPr fontId="1"/>
  </si>
  <si>
    <t>提供も急増し、寄贈品の量(対前年度比約 30倍増の270トン)も増加致しました。</t>
    <rPh sb="32" eb="35">
      <t>ゾウカイタ</t>
    </rPh>
    <phoneticPr fontId="1"/>
  </si>
  <si>
    <t>子ども、高齢者、学生、貧困者、災害の被害者、及びその困窮する実態に陥るおそれの</t>
    <phoneticPr fontId="1"/>
  </si>
  <si>
    <t>　　　　　　　　　 理    事　　 川治　竹史　亀谷 敏也　</t>
    <rPh sb="19" eb="21">
      <t>カワジ</t>
    </rPh>
    <rPh sb="22" eb="24">
      <t>タケシ</t>
    </rPh>
    <phoneticPr fontId="1"/>
  </si>
  <si>
    <t>　　　　　　　　　　　　        宮尾　久子　本岡 俊郎</t>
    <rPh sb="20" eb="22">
      <t>ミヤオ</t>
    </rPh>
    <rPh sb="23" eb="25">
      <t>ヒサコ</t>
    </rPh>
    <phoneticPr fontId="1"/>
  </si>
  <si>
    <t>　　　　　　　　   監    事　　 丹羽　克寛</t>
    <rPh sb="20" eb="22">
      <t>ニワ</t>
    </rPh>
    <rPh sb="23" eb="25">
      <t>カツヒロ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</si>
</sst>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ggge&quot;年&quot;m&quot;月&quot;d&quot;日&quot;;@" x16r2:formatCode16="[$-ja-JP-x-gannen]ggge&quot;年&quot;m&quot;月&quot;d&quot;日&quot;;@"/>
  </numFmts>
  <fonts count="21"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4"/>
      <color theme="1"/>
      <name val="游ゴシック"/>
      <family val="3"/>
      <charset val="128"/>
      <scheme val="minor"/>
    </font>
    <font>
      <b/>
      <u/>
      <sz val="14"/>
      <color theme="1"/>
      <name val="游ゴシック"/>
      <family val="3"/>
      <charset val="128"/>
      <scheme val="minor"/>
    </font>
    <font>
      <u/>
      <sz val="12"/>
      <color theme="1"/>
      <name val="游ゴシック"/>
      <family val="3"/>
      <charset val="128"/>
      <scheme val="minor"/>
    </font>
    <font>
      <sz val="11"/>
      <color theme="1"/>
      <name val="Tahoma"/>
      <family val="2"/>
      <charset val="1"/>
    </font>
    <font>
      <sz val="11"/>
      <color theme="1"/>
      <name val="ＭＳ Ｐゴシック"/>
      <family val="2"/>
      <charset val="128"/>
    </font>
    <font>
      <b/>
      <sz val="10"/>
      <name val="ＭＳ Ｐゴシック"/>
      <family val="3"/>
      <charset val="128"/>
    </font>
    <font>
      <u/>
      <sz val="11"/>
      <color theme="10"/>
      <name val="游ゴシック"/>
      <family val="2"/>
      <charset val="128"/>
      <scheme val="minor"/>
    </font>
    <font>
      <sz val="11"/>
      <name val="ＭＳ 明朝"/>
      <family val="1"/>
      <charset val="128"/>
    </font>
    <font>
      <sz val="11"/>
      <color theme="1"/>
      <name val="ＭＳ 明朝"/>
      <family val="1"/>
      <charset val="128"/>
    </font>
    <font>
      <sz val="18"/>
      <color theme="1"/>
      <name val="ＭＳ 明朝"/>
      <family val="1"/>
      <charset val="128"/>
    </font>
    <font>
      <sz val="12"/>
      <color theme="1"/>
      <name val="ＭＳ 明朝"/>
      <family val="1"/>
      <charset val="128"/>
    </font>
    <font>
      <b/>
      <sz val="11"/>
      <color theme="1"/>
      <name val="ＭＳ 明朝"/>
      <family val="1"/>
      <charset val="128"/>
    </font>
    <font>
      <sz val="14"/>
      <color theme="1"/>
      <name val="ＭＳ 明朝"/>
      <family val="1"/>
      <charset val="128"/>
    </font>
    <font>
      <sz val="12"/>
      <name val="ＭＳ 明朝"/>
      <family val="1"/>
      <charset val="128"/>
    </font>
    <font>
      <sz val="11"/>
      <color rgb="FF000000"/>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double">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60">
    <xf numFmtId="0" fontId="0" fillId="0" borderId="0" xfId="0">
      <alignment vertical="center"/>
    </xf>
    <xf numFmtId="176" fontId="0" fillId="0" borderId="1" xfId="1" applyNumberFormat="1" applyFont="1" applyBorder="1">
      <alignment vertical="center"/>
    </xf>
    <xf numFmtId="176" fontId="0" fillId="0" borderId="4" xfId="1" applyNumberFormat="1" applyFont="1" applyBorder="1">
      <alignment vertical="center"/>
    </xf>
    <xf numFmtId="176" fontId="0" fillId="0" borderId="2" xfId="1" applyNumberFormat="1" applyFont="1" applyBorder="1">
      <alignment vertical="center"/>
    </xf>
    <xf numFmtId="176" fontId="0" fillId="0" borderId="5" xfId="1" applyNumberFormat="1" applyFont="1" applyBorder="1">
      <alignment vertical="center"/>
    </xf>
    <xf numFmtId="176" fontId="0" fillId="0" borderId="3" xfId="1" applyNumberFormat="1" applyFont="1" applyBorder="1">
      <alignment vertical="center"/>
    </xf>
    <xf numFmtId="176" fontId="0" fillId="0" borderId="6" xfId="1" applyNumberFormat="1" applyFont="1" applyBorder="1">
      <alignment vertical="center"/>
    </xf>
    <xf numFmtId="176" fontId="0" fillId="0" borderId="0" xfId="1" applyNumberFormat="1" applyFont="1">
      <alignment vertical="center"/>
    </xf>
    <xf numFmtId="0" fontId="0" fillId="0" borderId="7" xfId="0" applyBorder="1" applyAlignment="1">
      <alignment horizontal="center" vertical="center"/>
    </xf>
    <xf numFmtId="0" fontId="2" fillId="0" borderId="11" xfId="0" applyFont="1" applyBorder="1">
      <alignment vertical="center"/>
    </xf>
    <xf numFmtId="0" fontId="0" fillId="0" borderId="12" xfId="0" applyBorder="1">
      <alignment vertical="center"/>
    </xf>
    <xf numFmtId="0" fontId="2" fillId="0" borderId="12" xfId="0" applyFont="1" applyBorder="1" applyAlignment="1">
      <alignment horizontal="left" vertical="center"/>
    </xf>
    <xf numFmtId="0" fontId="2" fillId="0" borderId="12" xfId="0" applyFont="1" applyBorder="1">
      <alignment vertical="center"/>
    </xf>
    <xf numFmtId="0" fontId="5" fillId="0" borderId="12" xfId="0" applyFont="1" applyBorder="1" applyAlignment="1">
      <alignment horizontal="left" vertical="center"/>
    </xf>
    <xf numFmtId="0" fontId="5" fillId="0" borderId="12" xfId="0" applyFont="1" applyBorder="1">
      <alignment vertical="center"/>
    </xf>
    <xf numFmtId="0" fontId="2" fillId="0" borderId="13" xfId="0" applyFont="1" applyBorder="1" applyAlignment="1">
      <alignment horizontal="left" vertical="center"/>
    </xf>
    <xf numFmtId="176" fontId="0" fillId="0" borderId="14" xfId="1" applyNumberFormat="1" applyFont="1" applyBorder="1">
      <alignment vertical="center"/>
    </xf>
    <xf numFmtId="176" fontId="0" fillId="0" borderId="15" xfId="1" applyNumberFormat="1" applyFont="1" applyBorder="1">
      <alignment vertical="center"/>
    </xf>
    <xf numFmtId="0" fontId="8" fillId="0" borderId="0" xfId="0" applyFont="1">
      <alignment vertical="center"/>
    </xf>
    <xf numFmtId="0" fontId="3" fillId="0" borderId="0" xfId="0" applyFont="1">
      <alignment vertical="center"/>
    </xf>
    <xf numFmtId="176" fontId="10" fillId="0" borderId="5" xfId="1" applyNumberFormat="1" applyFont="1" applyBorder="1">
      <alignment vertical="center"/>
    </xf>
    <xf numFmtId="176" fontId="9" fillId="0" borderId="6" xfId="1" applyNumberFormat="1" applyFont="1" applyBorder="1">
      <alignment vertical="center"/>
    </xf>
    <xf numFmtId="38" fontId="0" fillId="0" borderId="0" xfId="1" applyFont="1" applyAlignment="1">
      <alignment horizontal="right" vertical="center"/>
    </xf>
    <xf numFmtId="0" fontId="0" fillId="0" borderId="0" xfId="0" applyAlignment="1">
      <alignment horizontal="left" vertical="center"/>
    </xf>
    <xf numFmtId="0" fontId="3" fillId="0" borderId="0" xfId="0" applyFont="1" applyAlignment="1">
      <alignment horizontal="right" vertical="center"/>
    </xf>
    <xf numFmtId="176" fontId="0" fillId="0" borderId="16" xfId="1" applyNumberFormat="1" applyFont="1" applyBorder="1">
      <alignment vertical="center"/>
    </xf>
    <xf numFmtId="176" fontId="0" fillId="0" borderId="17" xfId="1" applyNumberFormat="1" applyFont="1" applyBorder="1">
      <alignment vertical="center"/>
    </xf>
    <xf numFmtId="176" fontId="9" fillId="0" borderId="18" xfId="1" applyNumberFormat="1" applyFont="1" applyBorder="1">
      <alignment vertical="center"/>
    </xf>
    <xf numFmtId="3" fontId="11" fillId="0" borderId="6" xfId="0" applyNumberFormat="1" applyFont="1" applyBorder="1">
      <alignment vertical="center"/>
    </xf>
    <xf numFmtId="176" fontId="9" fillId="0" borderId="1" xfId="1" applyNumberFormat="1" applyFont="1" applyBorder="1">
      <alignment vertical="center"/>
    </xf>
    <xf numFmtId="0" fontId="13" fillId="2" borderId="0" xfId="0" applyFont="1" applyFill="1">
      <alignment vertical="center"/>
    </xf>
    <xf numFmtId="0" fontId="14" fillId="0" borderId="0" xfId="0" applyFont="1" applyAlignment="1">
      <alignment horizontal="left" vertical="center"/>
    </xf>
    <xf numFmtId="0" fontId="13" fillId="2" borderId="0" xfId="0" applyFont="1" applyFill="1" applyAlignment="1">
      <alignment horizontal="left" vertical="center"/>
    </xf>
    <xf numFmtId="0" fontId="13" fillId="2" borderId="0" xfId="0" applyFont="1" applyFill="1" applyAlignment="1">
      <alignment horizontal="justify" vertical="center"/>
    </xf>
    <xf numFmtId="0" fontId="14" fillId="0" borderId="0" xfId="0" applyFont="1">
      <alignment vertical="center"/>
    </xf>
    <xf numFmtId="0" fontId="15" fillId="0" borderId="0" xfId="0" applyFont="1">
      <alignment vertical="center"/>
    </xf>
    <xf numFmtId="58" fontId="14" fillId="0" borderId="0" xfId="0" applyNumberFormat="1" applyFont="1">
      <alignment vertical="center"/>
    </xf>
    <xf numFmtId="0" fontId="14" fillId="0" borderId="0" xfId="0" applyFont="1" applyAlignment="1">
      <alignment horizontal="right" vertical="center"/>
    </xf>
    <xf numFmtId="38" fontId="14" fillId="0" borderId="0" xfId="1" applyFont="1">
      <alignment vertical="center"/>
    </xf>
    <xf numFmtId="176" fontId="14" fillId="0" borderId="0" xfId="1" applyNumberFormat="1" applyFont="1">
      <alignment vertical="center"/>
    </xf>
    <xf numFmtId="176" fontId="14" fillId="0" borderId="0" xfId="1" applyNumberFormat="1" applyFont="1" applyAlignment="1">
      <alignment horizontal="right" vertical="center"/>
    </xf>
    <xf numFmtId="0" fontId="17" fillId="0" borderId="0" xfId="0" applyFont="1" applyAlignment="1">
      <alignment horizontal="left" vertical="center"/>
    </xf>
    <xf numFmtId="38" fontId="14" fillId="0" borderId="0" xfId="1" applyFont="1" applyAlignment="1">
      <alignment horizontal="right" vertical="center"/>
    </xf>
    <xf numFmtId="0" fontId="14" fillId="0" borderId="0" xfId="0" applyFont="1" applyAlignment="1">
      <alignment vertical="center"/>
    </xf>
    <xf numFmtId="0" fontId="16" fillId="0" borderId="0" xfId="0" applyFont="1">
      <alignment vertical="center"/>
    </xf>
    <xf numFmtId="0" fontId="14" fillId="0" borderId="0" xfId="0" applyFont="1" applyAlignment="1">
      <alignment horizontal="right" vertical="center"/>
    </xf>
    <xf numFmtId="0" fontId="13" fillId="2" borderId="0" xfId="0" applyFont="1" applyFill="1" applyAlignment="1">
      <alignment horizontal="left" vertical="center"/>
    </xf>
    <xf numFmtId="0" fontId="20" fillId="0" borderId="0" xfId="0" applyFont="1" applyAlignment="1">
      <alignment horizontal="left" vertical="center"/>
    </xf>
    <xf numFmtId="0" fontId="6" fillId="0" borderId="0" xfId="0" applyFont="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7" fillId="0" borderId="0" xfId="0" applyFont="1" applyAlignment="1">
      <alignment horizontal="center" vertical="center"/>
    </xf>
    <xf numFmtId="177" fontId="18" fillId="0" borderId="0" xfId="0" applyNumberFormat="1" applyFont="1" applyAlignment="1">
      <alignment horizontal="center" vertical="center"/>
    </xf>
    <xf numFmtId="0" fontId="14" fillId="0" borderId="0" xfId="0" applyFont="1" applyAlignment="1">
      <alignment horizontal="right" vertical="center"/>
    </xf>
    <xf numFmtId="0" fontId="15" fillId="0" borderId="0" xfId="0" applyFont="1" applyAlignment="1">
      <alignment horizontal="center" vertical="center"/>
    </xf>
    <xf numFmtId="0" fontId="13" fillId="2" borderId="0" xfId="0" applyFont="1" applyFill="1" applyAlignment="1">
      <alignment horizontal="left" vertical="center"/>
    </xf>
    <xf numFmtId="0" fontId="19" fillId="2" borderId="0" xfId="0" applyFont="1" applyFill="1" applyAlignment="1">
      <alignment horizontal="left" vertical="center"/>
    </xf>
    <xf numFmtId="0" fontId="16" fillId="0" borderId="0" xfId="0" applyFont="1" applyAlignment="1">
      <alignment horizontal="left" vertical="center"/>
    </xf>
    <xf numFmtId="0" fontId="13" fillId="2" borderId="0" xfId="2" applyFont="1" applyFill="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fo@fb-aichi.or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info@fb-aich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9"/>
  <sheetViews>
    <sheetView view="pageBreakPreview" topLeftCell="A43" zoomScaleNormal="100" zoomScaleSheetLayoutView="100" workbookViewId="0">
      <selection activeCell="A7" sqref="A7"/>
    </sheetView>
  </sheetViews>
  <sheetFormatPr defaultRowHeight="18.75" x14ac:dyDescent="0.4"/>
  <cols>
    <col min="1" max="1" width="40.125" customWidth="1"/>
    <col min="2" max="2" width="13" customWidth="1"/>
    <col min="3" max="3" width="14.5" customWidth="1"/>
    <col min="4" max="4" width="16.25" customWidth="1"/>
  </cols>
  <sheetData>
    <row r="1" spans="1:10" ht="40.9" customHeight="1" x14ac:dyDescent="0.4">
      <c r="A1" s="48" t="s">
        <v>57</v>
      </c>
      <c r="B1" s="48"/>
      <c r="C1" s="48"/>
      <c r="D1" s="48"/>
    </row>
    <row r="2" spans="1:10" ht="24.6" customHeight="1" x14ac:dyDescent="0.4">
      <c r="A2" s="52" t="s">
        <v>1</v>
      </c>
      <c r="B2" s="52"/>
      <c r="C2" s="52"/>
      <c r="D2" s="52"/>
    </row>
    <row r="3" spans="1:10" ht="30.6" customHeight="1" thickBot="1" x14ac:dyDescent="0.45">
      <c r="A3" s="19" t="s">
        <v>58</v>
      </c>
      <c r="B3" s="18"/>
      <c r="C3" s="18"/>
      <c r="D3" s="24" t="s">
        <v>56</v>
      </c>
      <c r="G3" s="19"/>
      <c r="H3" s="19"/>
      <c r="I3" s="19"/>
      <c r="J3" s="19"/>
    </row>
    <row r="4" spans="1:10" ht="26.25" customHeight="1" x14ac:dyDescent="0.4">
      <c r="A4" s="8" t="s">
        <v>0</v>
      </c>
      <c r="B4" s="49" t="s">
        <v>51</v>
      </c>
      <c r="C4" s="50"/>
      <c r="D4" s="51"/>
    </row>
    <row r="5" spans="1:10" x14ac:dyDescent="0.4">
      <c r="A5" s="9" t="s">
        <v>2</v>
      </c>
      <c r="B5" s="2"/>
      <c r="C5" s="3"/>
      <c r="D5" s="2"/>
    </row>
    <row r="6" spans="1:10" x14ac:dyDescent="0.4">
      <c r="A6" s="12" t="s">
        <v>9</v>
      </c>
      <c r="B6" s="4"/>
      <c r="C6" s="5"/>
      <c r="D6" s="4"/>
    </row>
    <row r="7" spans="1:10" x14ac:dyDescent="0.4">
      <c r="A7" s="10" t="s">
        <v>3</v>
      </c>
      <c r="B7" s="4">
        <v>80000</v>
      </c>
      <c r="C7" s="5"/>
      <c r="D7" s="4"/>
    </row>
    <row r="8" spans="1:10" x14ac:dyDescent="0.4">
      <c r="A8" s="10" t="s">
        <v>4</v>
      </c>
      <c r="B8" s="4">
        <v>300000</v>
      </c>
      <c r="C8" s="5"/>
      <c r="D8" s="4"/>
    </row>
    <row r="9" spans="1:10" x14ac:dyDescent="0.4">
      <c r="A9" s="10" t="s">
        <v>5</v>
      </c>
      <c r="B9" s="4">
        <v>90000</v>
      </c>
      <c r="C9" s="5"/>
      <c r="D9" s="4"/>
    </row>
    <row r="10" spans="1:10" x14ac:dyDescent="0.4">
      <c r="A10" s="10" t="s">
        <v>6</v>
      </c>
      <c r="B10" s="6">
        <v>30000</v>
      </c>
      <c r="C10" s="5">
        <f>SUM(B7:B10)</f>
        <v>500000</v>
      </c>
      <c r="D10" s="4"/>
    </row>
    <row r="11" spans="1:10" x14ac:dyDescent="0.4">
      <c r="A11" s="12" t="s">
        <v>7</v>
      </c>
      <c r="B11" s="2"/>
      <c r="C11" s="5"/>
      <c r="D11" s="4"/>
    </row>
    <row r="12" spans="1:10" x14ac:dyDescent="0.4">
      <c r="A12" s="10" t="s">
        <v>8</v>
      </c>
      <c r="B12" s="6">
        <v>200000</v>
      </c>
      <c r="C12" s="5">
        <f>+B12</f>
        <v>200000</v>
      </c>
      <c r="D12" s="4"/>
    </row>
    <row r="13" spans="1:10" x14ac:dyDescent="0.4">
      <c r="A13" s="12" t="s">
        <v>44</v>
      </c>
      <c r="B13" s="4">
        <v>0</v>
      </c>
      <c r="C13" s="5"/>
      <c r="D13" s="4"/>
    </row>
    <row r="14" spans="1:10" x14ac:dyDescent="0.4">
      <c r="A14" s="10" t="s">
        <v>10</v>
      </c>
      <c r="B14" s="6">
        <v>0</v>
      </c>
      <c r="C14" s="5">
        <v>0</v>
      </c>
      <c r="D14" s="4"/>
    </row>
    <row r="15" spans="1:10" x14ac:dyDescent="0.4">
      <c r="A15" s="12" t="s">
        <v>11</v>
      </c>
      <c r="B15" s="2"/>
      <c r="C15" s="5"/>
      <c r="D15" s="4"/>
    </row>
    <row r="16" spans="1:10" x14ac:dyDescent="0.4">
      <c r="A16" s="10" t="s">
        <v>47</v>
      </c>
      <c r="B16" s="4">
        <v>0</v>
      </c>
      <c r="C16" s="5">
        <v>0</v>
      </c>
      <c r="D16" s="4"/>
    </row>
    <row r="17" spans="1:4" x14ac:dyDescent="0.4">
      <c r="A17" s="12" t="s">
        <v>12</v>
      </c>
      <c r="B17" s="2"/>
      <c r="C17" s="5"/>
      <c r="D17" s="4"/>
    </row>
    <row r="18" spans="1:4" x14ac:dyDescent="0.4">
      <c r="A18" s="10" t="s">
        <v>13</v>
      </c>
      <c r="B18" s="4">
        <v>0</v>
      </c>
      <c r="C18" s="5"/>
      <c r="D18" s="4"/>
    </row>
    <row r="19" spans="1:4" x14ac:dyDescent="0.4">
      <c r="A19" s="10" t="s">
        <v>14</v>
      </c>
      <c r="B19" s="4">
        <v>0</v>
      </c>
      <c r="C19" s="5">
        <v>0</v>
      </c>
      <c r="D19" s="4"/>
    </row>
    <row r="20" spans="1:4" x14ac:dyDescent="0.4">
      <c r="A20" s="11" t="s">
        <v>46</v>
      </c>
      <c r="B20" s="2"/>
      <c r="C20" s="2"/>
      <c r="D20" s="4">
        <f>C10+C12</f>
        <v>700000</v>
      </c>
    </row>
    <row r="21" spans="1:4" x14ac:dyDescent="0.4">
      <c r="A21" s="12" t="s">
        <v>15</v>
      </c>
      <c r="B21" s="4"/>
      <c r="C21" s="4"/>
      <c r="D21" s="4"/>
    </row>
    <row r="22" spans="1:4" x14ac:dyDescent="0.4">
      <c r="A22" s="12" t="s">
        <v>29</v>
      </c>
      <c r="B22" s="4"/>
      <c r="C22" s="4"/>
      <c r="D22" s="4"/>
    </row>
    <row r="23" spans="1:4" x14ac:dyDescent="0.4">
      <c r="A23" s="12" t="s">
        <v>16</v>
      </c>
      <c r="B23" s="4"/>
      <c r="C23" s="4"/>
      <c r="D23" s="4"/>
    </row>
    <row r="24" spans="1:4" x14ac:dyDescent="0.4">
      <c r="A24" s="10" t="s">
        <v>17</v>
      </c>
      <c r="B24" s="4">
        <v>0</v>
      </c>
      <c r="C24" s="4"/>
      <c r="D24" s="4"/>
    </row>
    <row r="25" spans="1:4" x14ac:dyDescent="0.4">
      <c r="A25" s="10" t="s">
        <v>18</v>
      </c>
      <c r="B25" s="6">
        <v>0</v>
      </c>
      <c r="C25" s="4"/>
      <c r="D25" s="4"/>
    </row>
    <row r="26" spans="1:4" x14ac:dyDescent="0.4">
      <c r="A26" s="10" t="s">
        <v>19</v>
      </c>
      <c r="B26" s="1">
        <v>0</v>
      </c>
      <c r="C26" s="4"/>
      <c r="D26" s="4"/>
    </row>
    <row r="27" spans="1:4" x14ac:dyDescent="0.4">
      <c r="A27" s="12" t="s">
        <v>20</v>
      </c>
      <c r="B27" s="2"/>
      <c r="C27" s="4"/>
      <c r="D27" s="4"/>
    </row>
    <row r="28" spans="1:4" x14ac:dyDescent="0.4">
      <c r="A28" s="10" t="s">
        <v>21</v>
      </c>
      <c r="B28" s="4"/>
      <c r="C28" s="4"/>
      <c r="D28" s="4"/>
    </row>
    <row r="29" spans="1:4" x14ac:dyDescent="0.4">
      <c r="A29" s="10" t="s">
        <v>22</v>
      </c>
      <c r="B29" s="4">
        <v>10000</v>
      </c>
      <c r="C29" s="4"/>
      <c r="D29" s="4"/>
    </row>
    <row r="30" spans="1:4" x14ac:dyDescent="0.4">
      <c r="A30" s="10" t="s">
        <v>23</v>
      </c>
      <c r="B30" s="4">
        <v>10000</v>
      </c>
      <c r="C30" s="4"/>
      <c r="D30" s="4"/>
    </row>
    <row r="31" spans="1:4" x14ac:dyDescent="0.4">
      <c r="A31" s="10" t="s">
        <v>24</v>
      </c>
      <c r="B31" s="4">
        <v>25000</v>
      </c>
      <c r="C31" s="4"/>
      <c r="D31" s="4"/>
    </row>
    <row r="32" spans="1:4" x14ac:dyDescent="0.4">
      <c r="A32" s="10" t="s">
        <v>25</v>
      </c>
      <c r="B32" s="4">
        <v>50000</v>
      </c>
      <c r="C32" s="4"/>
      <c r="D32" s="4"/>
    </row>
    <row r="33" spans="1:4" x14ac:dyDescent="0.4">
      <c r="A33" s="10" t="s">
        <v>26</v>
      </c>
      <c r="B33" s="4"/>
      <c r="C33" s="4"/>
      <c r="D33" s="4"/>
    </row>
    <row r="34" spans="1:4" x14ac:dyDescent="0.4">
      <c r="A34" s="12" t="s">
        <v>27</v>
      </c>
      <c r="B34" s="1">
        <f>SUM(B28:B33)</f>
        <v>95000</v>
      </c>
      <c r="C34" s="4"/>
      <c r="D34" s="4"/>
    </row>
    <row r="35" spans="1:4" x14ac:dyDescent="0.4">
      <c r="A35" s="12" t="s">
        <v>28</v>
      </c>
      <c r="B35" s="4"/>
      <c r="C35" s="4">
        <f>B26+B34</f>
        <v>95000</v>
      </c>
      <c r="D35" s="4"/>
    </row>
    <row r="36" spans="1:4" x14ac:dyDescent="0.4">
      <c r="A36" s="12" t="s">
        <v>30</v>
      </c>
      <c r="B36" s="4"/>
      <c r="C36" s="4"/>
      <c r="D36" s="4"/>
    </row>
    <row r="37" spans="1:4" x14ac:dyDescent="0.4">
      <c r="A37" s="12" t="s">
        <v>31</v>
      </c>
      <c r="B37" s="4"/>
      <c r="C37" s="4"/>
      <c r="D37" s="4"/>
    </row>
    <row r="38" spans="1:4" x14ac:dyDescent="0.4">
      <c r="A38" s="10" t="s">
        <v>32</v>
      </c>
      <c r="B38" s="4">
        <v>0</v>
      </c>
      <c r="C38" s="4"/>
      <c r="D38" s="4"/>
    </row>
    <row r="39" spans="1:4" x14ac:dyDescent="0.4">
      <c r="A39" s="10" t="s">
        <v>33</v>
      </c>
      <c r="B39" s="4">
        <v>0</v>
      </c>
      <c r="C39" s="4"/>
      <c r="D39" s="4"/>
    </row>
    <row r="40" spans="1:4" x14ac:dyDescent="0.4">
      <c r="A40" s="10" t="s">
        <v>34</v>
      </c>
      <c r="B40" s="4">
        <v>0</v>
      </c>
      <c r="C40" s="4"/>
      <c r="D40" s="4"/>
    </row>
    <row r="41" spans="1:4" x14ac:dyDescent="0.4">
      <c r="A41" s="10" t="s">
        <v>35</v>
      </c>
      <c r="B41" s="1">
        <v>0</v>
      </c>
      <c r="C41" s="4"/>
      <c r="D41" s="4"/>
    </row>
    <row r="42" spans="1:4" x14ac:dyDescent="0.4">
      <c r="A42" s="12" t="s">
        <v>36</v>
      </c>
      <c r="B42" s="4"/>
      <c r="C42" s="4"/>
      <c r="D42" s="4"/>
    </row>
    <row r="43" spans="1:4" x14ac:dyDescent="0.4">
      <c r="A43" s="10" t="s">
        <v>21</v>
      </c>
      <c r="B43" s="4">
        <v>0</v>
      </c>
      <c r="C43" s="4"/>
      <c r="D43" s="4"/>
    </row>
    <row r="44" spans="1:4" x14ac:dyDescent="0.4">
      <c r="A44" s="10" t="s">
        <v>22</v>
      </c>
      <c r="B44" s="4">
        <v>0</v>
      </c>
      <c r="C44" s="4"/>
      <c r="D44" s="4"/>
    </row>
    <row r="45" spans="1:4" x14ac:dyDescent="0.4">
      <c r="A45" s="10" t="s">
        <v>23</v>
      </c>
      <c r="B45" s="4">
        <v>0</v>
      </c>
      <c r="C45" s="4"/>
      <c r="D45" s="4"/>
    </row>
    <row r="46" spans="1:4" x14ac:dyDescent="0.4">
      <c r="A46" s="10" t="s">
        <v>24</v>
      </c>
      <c r="B46" s="4">
        <v>0</v>
      </c>
      <c r="C46" s="4"/>
      <c r="D46" s="4"/>
    </row>
    <row r="47" spans="1:4" x14ac:dyDescent="0.4">
      <c r="A47" s="10" t="s">
        <v>25</v>
      </c>
      <c r="B47" s="4">
        <v>0</v>
      </c>
      <c r="C47" s="5"/>
      <c r="D47" s="4"/>
    </row>
    <row r="48" spans="1:4" x14ac:dyDescent="0.4">
      <c r="A48" s="13" t="s">
        <v>37</v>
      </c>
      <c r="B48" s="4">
        <v>0</v>
      </c>
      <c r="C48" s="5"/>
      <c r="D48" s="4"/>
    </row>
    <row r="49" spans="1:4" x14ac:dyDescent="0.4">
      <c r="A49" s="14" t="s">
        <v>38</v>
      </c>
      <c r="B49" s="4">
        <v>0</v>
      </c>
      <c r="C49" s="5"/>
      <c r="D49" s="4"/>
    </row>
    <row r="50" spans="1:4" x14ac:dyDescent="0.4">
      <c r="A50" s="10" t="s">
        <v>26</v>
      </c>
      <c r="B50" s="4">
        <v>0</v>
      </c>
      <c r="C50" s="5"/>
      <c r="D50" s="4"/>
    </row>
    <row r="51" spans="1:4" x14ac:dyDescent="0.4">
      <c r="A51" s="10" t="s">
        <v>39</v>
      </c>
      <c r="B51" s="4">
        <v>0</v>
      </c>
      <c r="C51" s="5"/>
      <c r="D51" s="4"/>
    </row>
    <row r="52" spans="1:4" x14ac:dyDescent="0.4">
      <c r="A52" s="13" t="s">
        <v>40</v>
      </c>
      <c r="B52" s="4">
        <v>0</v>
      </c>
      <c r="C52" s="4"/>
      <c r="D52" s="4"/>
    </row>
    <row r="53" spans="1:4" x14ac:dyDescent="0.4">
      <c r="A53" s="14" t="s">
        <v>41</v>
      </c>
      <c r="B53" s="4">
        <v>0</v>
      </c>
      <c r="C53" s="4"/>
      <c r="D53" s="4"/>
    </row>
    <row r="54" spans="1:4" x14ac:dyDescent="0.4">
      <c r="A54" s="12" t="s">
        <v>27</v>
      </c>
      <c r="B54" s="1">
        <v>0</v>
      </c>
      <c r="C54" s="4"/>
      <c r="D54" s="4"/>
    </row>
    <row r="55" spans="1:4" x14ac:dyDescent="0.4">
      <c r="A55" s="12" t="s">
        <v>45</v>
      </c>
      <c r="B55" s="4"/>
      <c r="C55" s="6">
        <v>0</v>
      </c>
      <c r="D55" s="4"/>
    </row>
    <row r="56" spans="1:4" x14ac:dyDescent="0.4">
      <c r="A56" s="12" t="s">
        <v>43</v>
      </c>
      <c r="B56" s="4"/>
      <c r="C56" s="2"/>
      <c r="D56" s="6">
        <f>C35+C55</f>
        <v>95000</v>
      </c>
    </row>
    <row r="57" spans="1:4" x14ac:dyDescent="0.4">
      <c r="A57" s="11" t="s">
        <v>52</v>
      </c>
      <c r="B57" s="4"/>
      <c r="C57" s="4"/>
      <c r="D57" s="4">
        <f>D20-D56</f>
        <v>605000</v>
      </c>
    </row>
    <row r="58" spans="1:4" x14ac:dyDescent="0.4">
      <c r="A58" s="11" t="s">
        <v>54</v>
      </c>
      <c r="B58" s="4"/>
      <c r="C58" s="7"/>
      <c r="D58" s="4">
        <v>0</v>
      </c>
    </row>
    <row r="59" spans="1:4" ht="19.5" thickBot="1" x14ac:dyDescent="0.45">
      <c r="A59" s="15" t="s">
        <v>53</v>
      </c>
      <c r="B59" s="16"/>
      <c r="C59" s="17"/>
      <c r="D59" s="25">
        <f>+D57+D58</f>
        <v>605000</v>
      </c>
    </row>
  </sheetData>
  <mergeCells count="3">
    <mergeCell ref="A1:D1"/>
    <mergeCell ref="B4:D4"/>
    <mergeCell ref="A2:D2"/>
  </mergeCells>
  <phoneticPr fontId="1"/>
  <printOptions horizontalCentered="1" verticalCentered="1"/>
  <pageMargins left="0.70866141732283472" right="0.51181102362204722" top="0.74803149606299213" bottom="0.35433070866141736"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0"/>
  <sheetViews>
    <sheetView workbookViewId="0">
      <selection activeCell="B14" sqref="B14"/>
    </sheetView>
  </sheetViews>
  <sheetFormatPr defaultRowHeight="18.75" x14ac:dyDescent="0.4"/>
  <cols>
    <col min="1" max="1" width="40.125" customWidth="1"/>
    <col min="2" max="2" width="13" customWidth="1"/>
    <col min="3" max="3" width="14.5" customWidth="1"/>
    <col min="4" max="4" width="16.25" customWidth="1"/>
  </cols>
  <sheetData>
    <row r="1" spans="1:4" ht="40.9" customHeight="1" x14ac:dyDescent="0.4">
      <c r="A1" s="48" t="s">
        <v>57</v>
      </c>
      <c r="B1" s="48"/>
      <c r="C1" s="48"/>
      <c r="D1" s="48"/>
    </row>
    <row r="2" spans="1:4" ht="24.6" customHeight="1" x14ac:dyDescent="0.4">
      <c r="A2" s="52" t="s">
        <v>1</v>
      </c>
      <c r="B2" s="52"/>
      <c r="C2" s="52"/>
      <c r="D2" s="52"/>
    </row>
    <row r="3" spans="1:4" ht="30.6" customHeight="1" thickBot="1" x14ac:dyDescent="0.45">
      <c r="A3" s="19" t="s">
        <v>59</v>
      </c>
      <c r="B3" s="19"/>
      <c r="C3" s="19"/>
      <c r="D3" s="19"/>
    </row>
    <row r="4" spans="1:4" ht="26.25" customHeight="1" x14ac:dyDescent="0.4">
      <c r="A4" s="8" t="s">
        <v>0</v>
      </c>
      <c r="B4" s="49" t="s">
        <v>48</v>
      </c>
      <c r="C4" s="50"/>
      <c r="D4" s="51"/>
    </row>
    <row r="5" spans="1:4" x14ac:dyDescent="0.4">
      <c r="A5" s="9" t="s">
        <v>2</v>
      </c>
      <c r="B5" s="2"/>
      <c r="C5" s="3"/>
      <c r="D5" s="2"/>
    </row>
    <row r="6" spans="1:4" x14ac:dyDescent="0.4">
      <c r="A6" s="12" t="s">
        <v>9</v>
      </c>
      <c r="B6" s="4"/>
      <c r="C6" s="5"/>
      <c r="D6" s="4"/>
    </row>
    <row r="7" spans="1:4" x14ac:dyDescent="0.4">
      <c r="A7" s="10" t="s">
        <v>3</v>
      </c>
      <c r="B7" s="4">
        <v>0</v>
      </c>
      <c r="C7" s="5"/>
      <c r="D7" s="4"/>
    </row>
    <row r="8" spans="1:4" x14ac:dyDescent="0.4">
      <c r="A8" s="10" t="s">
        <v>4</v>
      </c>
      <c r="B8" s="4">
        <v>0</v>
      </c>
      <c r="C8" s="5"/>
      <c r="D8" s="4"/>
    </row>
    <row r="9" spans="1:4" x14ac:dyDescent="0.4">
      <c r="A9" s="10" t="s">
        <v>5</v>
      </c>
      <c r="B9" s="4">
        <v>190000</v>
      </c>
      <c r="C9" s="5"/>
      <c r="D9" s="4"/>
    </row>
    <row r="10" spans="1:4" x14ac:dyDescent="0.4">
      <c r="A10" s="10" t="s">
        <v>6</v>
      </c>
      <c r="B10" s="6">
        <v>130000</v>
      </c>
      <c r="C10" s="5">
        <f>SUM(B8:B10)</f>
        <v>320000</v>
      </c>
      <c r="D10" s="4"/>
    </row>
    <row r="11" spans="1:4" x14ac:dyDescent="0.4">
      <c r="A11" s="12" t="s">
        <v>7</v>
      </c>
      <c r="B11" s="2"/>
      <c r="C11" s="5"/>
      <c r="D11" s="4"/>
    </row>
    <row r="12" spans="1:4" x14ac:dyDescent="0.4">
      <c r="A12" s="10" t="s">
        <v>8</v>
      </c>
      <c r="B12" s="6">
        <v>4760000</v>
      </c>
      <c r="C12" s="5">
        <f>+B12</f>
        <v>4760000</v>
      </c>
      <c r="D12" s="4"/>
    </row>
    <row r="13" spans="1:4" x14ac:dyDescent="0.4">
      <c r="A13" s="12" t="s">
        <v>44</v>
      </c>
      <c r="B13" s="4">
        <v>0</v>
      </c>
      <c r="C13" s="5"/>
      <c r="D13" s="4"/>
    </row>
    <row r="14" spans="1:4" x14ac:dyDescent="0.4">
      <c r="A14" s="10" t="s">
        <v>10</v>
      </c>
      <c r="B14" s="6">
        <v>3500000</v>
      </c>
      <c r="C14" s="5">
        <v>3500000</v>
      </c>
      <c r="D14" s="4"/>
    </row>
    <row r="15" spans="1:4" x14ac:dyDescent="0.4">
      <c r="A15" s="12" t="s">
        <v>11</v>
      </c>
      <c r="B15" s="2"/>
      <c r="C15" s="5"/>
      <c r="D15" s="4"/>
    </row>
    <row r="16" spans="1:4" x14ac:dyDescent="0.4">
      <c r="A16" s="10" t="s">
        <v>47</v>
      </c>
      <c r="B16" s="4">
        <v>0</v>
      </c>
      <c r="C16" s="5">
        <v>0</v>
      </c>
      <c r="D16" s="4"/>
    </row>
    <row r="17" spans="1:4" x14ac:dyDescent="0.4">
      <c r="A17" s="12" t="s">
        <v>12</v>
      </c>
      <c r="B17" s="2"/>
      <c r="C17" s="5"/>
      <c r="D17" s="4"/>
    </row>
    <row r="18" spans="1:4" x14ac:dyDescent="0.4">
      <c r="A18" s="10" t="s">
        <v>13</v>
      </c>
      <c r="B18" s="4">
        <v>0</v>
      </c>
      <c r="C18" s="5"/>
      <c r="D18" s="4"/>
    </row>
    <row r="19" spans="1:4" x14ac:dyDescent="0.4">
      <c r="A19" s="10" t="s">
        <v>14</v>
      </c>
      <c r="B19" s="4">
        <v>0</v>
      </c>
      <c r="C19" s="5">
        <v>0</v>
      </c>
      <c r="D19" s="4"/>
    </row>
    <row r="20" spans="1:4" ht="18" customHeight="1" x14ac:dyDescent="0.4">
      <c r="A20" s="11" t="s">
        <v>46</v>
      </c>
      <c r="B20" s="2"/>
      <c r="C20" s="2"/>
      <c r="D20" s="20">
        <f>+C10+C12+C14</f>
        <v>8580000</v>
      </c>
    </row>
    <row r="21" spans="1:4" x14ac:dyDescent="0.4">
      <c r="A21" s="12" t="s">
        <v>15</v>
      </c>
      <c r="B21" s="4"/>
      <c r="C21" s="4"/>
      <c r="D21" s="4"/>
    </row>
    <row r="22" spans="1:4" x14ac:dyDescent="0.4">
      <c r="A22" s="12" t="s">
        <v>29</v>
      </c>
      <c r="B22" s="4"/>
      <c r="C22" s="4"/>
      <c r="D22" s="4"/>
    </row>
    <row r="23" spans="1:4" x14ac:dyDescent="0.4">
      <c r="A23" s="12" t="s">
        <v>16</v>
      </c>
      <c r="B23" s="4"/>
      <c r="C23" s="4"/>
      <c r="D23" s="4"/>
    </row>
    <row r="24" spans="1:4" x14ac:dyDescent="0.4">
      <c r="A24" s="10" t="s">
        <v>17</v>
      </c>
      <c r="B24" s="4">
        <v>1200000</v>
      </c>
      <c r="C24" s="4"/>
      <c r="D24" s="4"/>
    </row>
    <row r="25" spans="1:4" x14ac:dyDescent="0.4">
      <c r="A25" s="10" t="s">
        <v>64</v>
      </c>
      <c r="B25" s="6">
        <v>0</v>
      </c>
      <c r="C25" s="4"/>
      <c r="D25" s="4"/>
    </row>
    <row r="26" spans="1:4" x14ac:dyDescent="0.4">
      <c r="A26" s="10" t="s">
        <v>19</v>
      </c>
      <c r="B26" s="1">
        <f>+B24+B25</f>
        <v>1200000</v>
      </c>
      <c r="C26" s="4">
        <f>+B26</f>
        <v>1200000</v>
      </c>
      <c r="D26" s="4"/>
    </row>
    <row r="27" spans="1:4" x14ac:dyDescent="0.4">
      <c r="A27" s="12" t="s">
        <v>20</v>
      </c>
      <c r="B27" s="2"/>
      <c r="C27" s="4"/>
      <c r="D27" s="4"/>
    </row>
    <row r="28" spans="1:4" x14ac:dyDescent="0.4">
      <c r="A28" s="10" t="s">
        <v>65</v>
      </c>
      <c r="B28" s="4">
        <v>5580000</v>
      </c>
      <c r="C28" s="4"/>
      <c r="D28" s="4"/>
    </row>
    <row r="29" spans="1:4" x14ac:dyDescent="0.4">
      <c r="A29" s="10" t="s">
        <v>22</v>
      </c>
      <c r="B29" s="4">
        <v>30000</v>
      </c>
      <c r="C29" s="4"/>
      <c r="D29" s="4"/>
    </row>
    <row r="30" spans="1:4" x14ac:dyDescent="0.4">
      <c r="A30" s="10" t="s">
        <v>23</v>
      </c>
      <c r="B30" s="4">
        <v>20000</v>
      </c>
      <c r="C30" s="4"/>
      <c r="D30" s="4"/>
    </row>
    <row r="31" spans="1:4" x14ac:dyDescent="0.4">
      <c r="A31" s="10" t="s">
        <v>24</v>
      </c>
      <c r="B31" s="4">
        <v>50000</v>
      </c>
      <c r="C31" s="4"/>
      <c r="D31" s="4"/>
    </row>
    <row r="32" spans="1:4" x14ac:dyDescent="0.4">
      <c r="A32" s="10" t="s">
        <v>25</v>
      </c>
      <c r="B32" s="4">
        <v>1000000</v>
      </c>
      <c r="C32" s="4"/>
      <c r="D32" s="4"/>
    </row>
    <row r="33" spans="1:4" x14ac:dyDescent="0.4">
      <c r="A33" s="10" t="s">
        <v>26</v>
      </c>
      <c r="B33" s="4">
        <v>500000</v>
      </c>
      <c r="C33" s="4"/>
      <c r="D33" s="4"/>
    </row>
    <row r="34" spans="1:4" x14ac:dyDescent="0.4">
      <c r="A34" s="10" t="s">
        <v>41</v>
      </c>
      <c r="B34" s="4">
        <v>200000</v>
      </c>
      <c r="C34" s="4"/>
      <c r="D34" s="4"/>
    </row>
    <row r="35" spans="1:4" x14ac:dyDescent="0.4">
      <c r="A35" s="12" t="s">
        <v>27</v>
      </c>
      <c r="B35" s="1">
        <f>SUM(B28:B34)</f>
        <v>7380000</v>
      </c>
      <c r="C35" s="4"/>
      <c r="D35" s="4"/>
    </row>
    <row r="36" spans="1:4" x14ac:dyDescent="0.4">
      <c r="A36" s="12" t="s">
        <v>28</v>
      </c>
      <c r="B36" s="4"/>
      <c r="C36" s="4">
        <f>B26+B35</f>
        <v>8580000</v>
      </c>
      <c r="D36" s="4"/>
    </row>
    <row r="37" spans="1:4" x14ac:dyDescent="0.4">
      <c r="A37" s="12" t="s">
        <v>30</v>
      </c>
      <c r="B37" s="4"/>
      <c r="C37" s="4"/>
      <c r="D37" s="4"/>
    </row>
    <row r="38" spans="1:4" x14ac:dyDescent="0.4">
      <c r="A38" s="12" t="s">
        <v>31</v>
      </c>
      <c r="B38" s="4"/>
      <c r="C38" s="4"/>
      <c r="D38" s="4"/>
    </row>
    <row r="39" spans="1:4" x14ac:dyDescent="0.4">
      <c r="A39" s="10" t="s">
        <v>32</v>
      </c>
      <c r="B39" s="4">
        <v>0</v>
      </c>
      <c r="C39" s="4"/>
      <c r="D39" s="4"/>
    </row>
    <row r="40" spans="1:4" x14ac:dyDescent="0.4">
      <c r="A40" s="10" t="s">
        <v>33</v>
      </c>
      <c r="B40" s="4">
        <v>0</v>
      </c>
      <c r="C40" s="4"/>
      <c r="D40" s="4"/>
    </row>
    <row r="41" spans="1:4" x14ac:dyDescent="0.4">
      <c r="A41" s="10" t="s">
        <v>34</v>
      </c>
      <c r="B41" s="4">
        <v>0</v>
      </c>
      <c r="C41" s="4"/>
      <c r="D41" s="4"/>
    </row>
    <row r="42" spans="1:4" x14ac:dyDescent="0.4">
      <c r="A42" s="10" t="s">
        <v>35</v>
      </c>
      <c r="B42" s="1">
        <v>0</v>
      </c>
      <c r="C42" s="4"/>
      <c r="D42" s="4"/>
    </row>
    <row r="43" spans="1:4" x14ac:dyDescent="0.4">
      <c r="A43" s="12" t="s">
        <v>36</v>
      </c>
      <c r="B43" s="4"/>
      <c r="C43" s="4"/>
      <c r="D43" s="4"/>
    </row>
    <row r="44" spans="1:4" x14ac:dyDescent="0.4">
      <c r="A44" s="10" t="s">
        <v>21</v>
      </c>
      <c r="B44" s="4">
        <v>0</v>
      </c>
      <c r="C44" s="4"/>
      <c r="D44" s="4"/>
    </row>
    <row r="45" spans="1:4" x14ac:dyDescent="0.4">
      <c r="A45" s="10" t="s">
        <v>22</v>
      </c>
      <c r="B45" s="4">
        <v>0</v>
      </c>
      <c r="C45" s="4"/>
      <c r="D45" s="4"/>
    </row>
    <row r="46" spans="1:4" x14ac:dyDescent="0.4">
      <c r="A46" s="10" t="s">
        <v>23</v>
      </c>
      <c r="B46" s="4">
        <v>0</v>
      </c>
      <c r="C46" s="4"/>
      <c r="D46" s="4"/>
    </row>
    <row r="47" spans="1:4" x14ac:dyDescent="0.4">
      <c r="A47" s="10" t="s">
        <v>24</v>
      </c>
      <c r="B47" s="4">
        <v>0</v>
      </c>
      <c r="C47" s="4"/>
      <c r="D47" s="4"/>
    </row>
    <row r="48" spans="1:4" x14ac:dyDescent="0.4">
      <c r="A48" s="10" t="s">
        <v>25</v>
      </c>
      <c r="B48" s="4">
        <v>0</v>
      </c>
      <c r="C48" s="5"/>
      <c r="D48" s="4"/>
    </row>
    <row r="49" spans="1:4" x14ac:dyDescent="0.4">
      <c r="A49" s="13" t="s">
        <v>37</v>
      </c>
      <c r="B49" s="4">
        <v>0</v>
      </c>
      <c r="C49" s="5"/>
      <c r="D49" s="4"/>
    </row>
    <row r="50" spans="1:4" x14ac:dyDescent="0.4">
      <c r="A50" s="14" t="s">
        <v>38</v>
      </c>
      <c r="B50" s="4">
        <v>0</v>
      </c>
      <c r="C50" s="5"/>
      <c r="D50" s="4"/>
    </row>
    <row r="51" spans="1:4" x14ac:dyDescent="0.4">
      <c r="A51" s="10" t="s">
        <v>26</v>
      </c>
      <c r="B51" s="4">
        <v>0</v>
      </c>
      <c r="C51" s="5"/>
      <c r="D51" s="4"/>
    </row>
    <row r="52" spans="1:4" x14ac:dyDescent="0.4">
      <c r="A52" s="10" t="s">
        <v>39</v>
      </c>
      <c r="B52" s="4">
        <v>0</v>
      </c>
      <c r="C52" s="5"/>
      <c r="D52" s="4"/>
    </row>
    <row r="53" spans="1:4" x14ac:dyDescent="0.4">
      <c r="A53" s="13" t="s">
        <v>40</v>
      </c>
      <c r="B53" s="4">
        <v>0</v>
      </c>
      <c r="C53" s="4"/>
      <c r="D53" s="4"/>
    </row>
    <row r="54" spans="1:4" x14ac:dyDescent="0.4">
      <c r="A54" s="14" t="s">
        <v>41</v>
      </c>
      <c r="B54" s="4">
        <v>0</v>
      </c>
      <c r="C54" s="4"/>
      <c r="D54" s="4"/>
    </row>
    <row r="55" spans="1:4" x14ac:dyDescent="0.4">
      <c r="A55" s="12" t="s">
        <v>42</v>
      </c>
      <c r="B55" s="1">
        <v>0</v>
      </c>
      <c r="C55" s="4"/>
      <c r="D55" s="4"/>
    </row>
    <row r="56" spans="1:4" x14ac:dyDescent="0.4">
      <c r="A56" s="12" t="s">
        <v>45</v>
      </c>
      <c r="B56" s="4"/>
      <c r="C56" s="6">
        <v>0</v>
      </c>
      <c r="D56" s="4"/>
    </row>
    <row r="57" spans="1:4" x14ac:dyDescent="0.4">
      <c r="A57" s="12" t="s">
        <v>43</v>
      </c>
      <c r="B57" s="4"/>
      <c r="C57" s="2"/>
      <c r="D57" s="21">
        <f>C36+C56</f>
        <v>8580000</v>
      </c>
    </row>
    <row r="58" spans="1:4" x14ac:dyDescent="0.4">
      <c r="A58" s="11" t="s">
        <v>52</v>
      </c>
      <c r="B58" s="4"/>
      <c r="C58" s="4"/>
      <c r="D58" s="29">
        <v>0</v>
      </c>
    </row>
    <row r="59" spans="1:4" x14ac:dyDescent="0.4">
      <c r="A59" s="11" t="s">
        <v>55</v>
      </c>
      <c r="B59" s="4"/>
      <c r="C59" s="26"/>
      <c r="D59" s="28">
        <v>-172781</v>
      </c>
    </row>
    <row r="60" spans="1:4" ht="19.5" thickBot="1" x14ac:dyDescent="0.45">
      <c r="A60" s="15" t="s">
        <v>53</v>
      </c>
      <c r="B60" s="16"/>
      <c r="C60" s="16"/>
      <c r="D60" s="27">
        <f>+D58+D59</f>
        <v>-172781</v>
      </c>
    </row>
  </sheetData>
  <mergeCells count="3">
    <mergeCell ref="B4:D4"/>
    <mergeCell ref="A1:D1"/>
    <mergeCell ref="A2:D2"/>
  </mergeCells>
  <phoneticPr fontId="1"/>
  <printOptions horizontalCentered="1" verticalCentered="1"/>
  <pageMargins left="0.70866141732283472" right="0.51181102362204722" top="0.74803149606299213" bottom="0.35433070866141736"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80"/>
  <sheetViews>
    <sheetView view="pageBreakPreview" topLeftCell="A70" zoomScaleNormal="100" zoomScaleSheetLayoutView="100" workbookViewId="0">
      <selection activeCell="B74" sqref="B74:J74"/>
    </sheetView>
  </sheetViews>
  <sheetFormatPr defaultRowHeight="18.75" x14ac:dyDescent="0.4"/>
  <cols>
    <col min="10" max="10" width="9.25" customWidth="1"/>
  </cols>
  <sheetData>
    <row r="1" spans="1:12" ht="31.5" customHeight="1" x14ac:dyDescent="0.4">
      <c r="A1" s="34"/>
      <c r="B1" s="34"/>
      <c r="C1" s="34"/>
      <c r="D1" s="34"/>
      <c r="E1" s="34"/>
      <c r="F1" s="34"/>
      <c r="G1" s="34"/>
      <c r="H1" s="53">
        <v>44252</v>
      </c>
      <c r="I1" s="53"/>
      <c r="J1" s="53"/>
    </row>
    <row r="2" spans="1:12" ht="21" x14ac:dyDescent="0.4">
      <c r="A2" s="34"/>
      <c r="B2" s="55" t="s">
        <v>66</v>
      </c>
      <c r="C2" s="55"/>
      <c r="D2" s="55"/>
      <c r="E2" s="55"/>
      <c r="F2" s="55"/>
      <c r="G2" s="55"/>
      <c r="H2" s="55"/>
      <c r="I2" s="55"/>
      <c r="J2" s="36"/>
    </row>
    <row r="3" spans="1:12" x14ac:dyDescent="0.4">
      <c r="A3" s="34"/>
      <c r="B3" s="34"/>
      <c r="C3" s="34"/>
      <c r="D3" s="34"/>
      <c r="E3" s="34"/>
      <c r="F3" s="34"/>
      <c r="G3" s="34"/>
      <c r="H3" s="34"/>
      <c r="I3" s="34"/>
      <c r="J3" s="34"/>
    </row>
    <row r="4" spans="1:12" ht="21" x14ac:dyDescent="0.4">
      <c r="A4" s="34"/>
      <c r="B4" s="35"/>
      <c r="C4" s="34"/>
      <c r="D4" s="35"/>
      <c r="E4" s="35"/>
      <c r="F4" s="34"/>
      <c r="G4" s="58" t="s">
        <v>83</v>
      </c>
      <c r="H4" s="58"/>
      <c r="I4" s="58"/>
      <c r="J4" s="58"/>
    </row>
    <row r="5" spans="1:12" x14ac:dyDescent="0.4">
      <c r="A5" s="34"/>
      <c r="B5" s="34"/>
      <c r="C5" s="34"/>
      <c r="D5" s="34"/>
      <c r="E5" s="34"/>
      <c r="F5" s="34"/>
      <c r="G5" s="34"/>
      <c r="H5" s="34"/>
      <c r="I5" s="34"/>
      <c r="J5" s="34"/>
    </row>
    <row r="6" spans="1:12" x14ac:dyDescent="0.4">
      <c r="A6" s="44" t="s">
        <v>105</v>
      </c>
      <c r="B6" s="34"/>
      <c r="C6" s="34"/>
      <c r="D6" s="34"/>
      <c r="E6" s="34"/>
      <c r="F6" s="34"/>
      <c r="G6" s="34"/>
      <c r="H6" s="34"/>
      <c r="I6" s="34"/>
      <c r="J6" s="34"/>
    </row>
    <row r="7" spans="1:12" x14ac:dyDescent="0.4">
      <c r="A7" s="34"/>
      <c r="B7" s="34" t="s">
        <v>115</v>
      </c>
      <c r="C7" s="34"/>
      <c r="D7" s="34"/>
      <c r="E7" s="34"/>
      <c r="F7" s="34"/>
      <c r="G7" s="34"/>
      <c r="H7" s="34"/>
      <c r="I7" s="34"/>
      <c r="J7" s="34"/>
    </row>
    <row r="8" spans="1:12" x14ac:dyDescent="0.4">
      <c r="A8" s="34"/>
      <c r="B8" s="34" t="s">
        <v>130</v>
      </c>
      <c r="C8" s="34"/>
      <c r="D8" s="34"/>
      <c r="E8" s="34"/>
      <c r="F8" s="34"/>
      <c r="G8" s="34"/>
      <c r="H8" s="34"/>
      <c r="I8" s="34"/>
      <c r="J8" s="34"/>
    </row>
    <row r="9" spans="1:12" x14ac:dyDescent="0.4">
      <c r="A9" s="34"/>
      <c r="B9" s="34" t="s">
        <v>131</v>
      </c>
      <c r="C9" s="34"/>
      <c r="D9" s="34"/>
      <c r="E9" s="34"/>
      <c r="F9" s="34"/>
      <c r="G9" s="34"/>
      <c r="H9" s="34"/>
      <c r="I9" s="34"/>
      <c r="J9" s="34"/>
    </row>
    <row r="10" spans="1:12" x14ac:dyDescent="0.4">
      <c r="A10" s="34"/>
      <c r="B10" s="34" t="s">
        <v>132</v>
      </c>
      <c r="C10" s="34"/>
      <c r="D10" s="34"/>
      <c r="E10" s="34"/>
      <c r="F10" s="34"/>
      <c r="G10" s="34"/>
      <c r="H10" s="34"/>
      <c r="I10" s="34"/>
      <c r="J10" s="34"/>
    </row>
    <row r="11" spans="1:12" x14ac:dyDescent="0.4">
      <c r="A11" s="34"/>
      <c r="B11" s="34" t="s">
        <v>133</v>
      </c>
      <c r="C11" s="34"/>
      <c r="D11" s="34"/>
      <c r="E11" s="34"/>
      <c r="F11" s="34"/>
      <c r="G11" s="34"/>
      <c r="H11" s="34"/>
      <c r="I11" s="34"/>
      <c r="J11" s="34"/>
    </row>
    <row r="12" spans="1:12" x14ac:dyDescent="0.4">
      <c r="A12" s="34"/>
      <c r="B12" s="34" t="s">
        <v>134</v>
      </c>
      <c r="C12" s="34"/>
      <c r="D12" s="34"/>
      <c r="E12" s="34"/>
      <c r="F12" s="34"/>
      <c r="G12" s="34"/>
      <c r="H12" s="34"/>
      <c r="I12" s="34"/>
      <c r="J12" s="34"/>
    </row>
    <row r="13" spans="1:12" x14ac:dyDescent="0.4">
      <c r="A13" s="34"/>
      <c r="B13" s="34" t="s">
        <v>135</v>
      </c>
      <c r="C13" s="34"/>
      <c r="D13" s="34"/>
      <c r="E13" s="34"/>
      <c r="F13" s="34"/>
      <c r="G13" s="34"/>
      <c r="H13" s="34"/>
      <c r="I13" s="34"/>
      <c r="J13" s="34"/>
    </row>
    <row r="14" spans="1:12" x14ac:dyDescent="0.4">
      <c r="A14" s="34"/>
      <c r="B14" s="34" t="s">
        <v>136</v>
      </c>
      <c r="C14" s="34"/>
      <c r="D14" s="34"/>
      <c r="E14" s="34"/>
      <c r="F14" s="34"/>
      <c r="G14" s="34"/>
      <c r="H14" s="34"/>
      <c r="I14" s="34"/>
      <c r="J14" s="34"/>
      <c r="L14" s="47"/>
    </row>
    <row r="15" spans="1:12" x14ac:dyDescent="0.4">
      <c r="A15" s="34"/>
      <c r="B15" s="34" t="s">
        <v>137</v>
      </c>
      <c r="C15" s="34"/>
      <c r="D15" s="34"/>
      <c r="E15" s="34"/>
      <c r="F15" s="34"/>
      <c r="G15" s="34"/>
      <c r="H15" s="34"/>
      <c r="I15" s="34"/>
      <c r="J15" s="34"/>
    </row>
    <row r="16" spans="1:12" ht="10.5" customHeight="1" x14ac:dyDescent="0.4">
      <c r="A16" s="34"/>
      <c r="B16" s="34"/>
      <c r="C16" s="34"/>
      <c r="D16" s="34"/>
      <c r="E16" s="34"/>
      <c r="F16" s="34"/>
      <c r="G16" s="34"/>
      <c r="H16" s="34"/>
      <c r="I16" s="34"/>
      <c r="J16" s="34"/>
    </row>
    <row r="17" spans="1:10" x14ac:dyDescent="0.4">
      <c r="A17" s="44" t="s">
        <v>104</v>
      </c>
      <c r="B17" s="34"/>
      <c r="C17" s="34"/>
      <c r="D17" s="34"/>
      <c r="E17" s="34"/>
      <c r="F17" s="34"/>
      <c r="G17" s="34"/>
      <c r="H17" s="34"/>
      <c r="I17" s="34"/>
      <c r="J17" s="34"/>
    </row>
    <row r="18" spans="1:10" x14ac:dyDescent="0.4">
      <c r="A18" s="37" t="s">
        <v>95</v>
      </c>
      <c r="B18" s="34" t="s">
        <v>122</v>
      </c>
      <c r="C18" s="34"/>
      <c r="D18" s="34"/>
      <c r="E18" s="34"/>
      <c r="F18" s="34"/>
      <c r="G18" s="34"/>
      <c r="H18" s="34"/>
      <c r="I18" s="34"/>
      <c r="J18" s="34"/>
    </row>
    <row r="19" spans="1:10" x14ac:dyDescent="0.4">
      <c r="A19" s="34"/>
      <c r="B19" s="34" t="s">
        <v>123</v>
      </c>
      <c r="C19" s="34"/>
      <c r="D19" s="34"/>
      <c r="E19" s="34"/>
      <c r="F19" s="34"/>
      <c r="G19" s="34"/>
      <c r="H19" s="34"/>
      <c r="I19" s="34"/>
      <c r="J19" s="34"/>
    </row>
    <row r="20" spans="1:10" x14ac:dyDescent="0.4">
      <c r="A20" s="34"/>
      <c r="B20" s="34" t="s">
        <v>124</v>
      </c>
      <c r="C20" s="34"/>
      <c r="D20" s="34"/>
      <c r="E20" s="34"/>
      <c r="F20" s="34"/>
      <c r="G20" s="34"/>
      <c r="H20" s="34"/>
      <c r="I20" s="34"/>
      <c r="J20" s="34"/>
    </row>
    <row r="21" spans="1:10" x14ac:dyDescent="0.4">
      <c r="A21" s="34"/>
      <c r="B21" s="34" t="s">
        <v>138</v>
      </c>
      <c r="C21" s="34"/>
      <c r="D21" s="34"/>
      <c r="E21" s="34"/>
      <c r="F21" s="34"/>
      <c r="G21" s="34"/>
      <c r="H21" s="34"/>
      <c r="I21" s="34"/>
      <c r="J21" s="34"/>
    </row>
    <row r="22" spans="1:10" ht="9" customHeight="1" x14ac:dyDescent="0.4">
      <c r="A22" s="34"/>
      <c r="B22" s="34"/>
      <c r="C22" s="34"/>
      <c r="D22" s="34"/>
      <c r="E22" s="34"/>
      <c r="F22" s="34"/>
      <c r="G22" s="34"/>
      <c r="H22" s="34"/>
      <c r="I22" s="34"/>
      <c r="J22" s="34"/>
    </row>
    <row r="23" spans="1:10" x14ac:dyDescent="0.4">
      <c r="A23" s="34"/>
      <c r="B23" s="34" t="s">
        <v>84</v>
      </c>
      <c r="C23" s="34"/>
      <c r="D23" s="34"/>
      <c r="E23" s="34"/>
      <c r="F23" s="34"/>
      <c r="G23" s="34"/>
      <c r="H23" s="34"/>
      <c r="I23" s="34"/>
      <c r="J23" s="34"/>
    </row>
    <row r="24" spans="1:10" x14ac:dyDescent="0.4">
      <c r="A24" s="34"/>
      <c r="B24" s="34"/>
      <c r="C24" s="34" t="s">
        <v>129</v>
      </c>
      <c r="D24" s="34"/>
      <c r="E24" s="34"/>
      <c r="F24" s="34"/>
      <c r="G24" s="34"/>
      <c r="H24" s="34"/>
      <c r="I24" s="38">
        <v>126919</v>
      </c>
      <c r="J24" s="34" t="s">
        <v>86</v>
      </c>
    </row>
    <row r="25" spans="1:10" x14ac:dyDescent="0.4">
      <c r="A25" s="34"/>
      <c r="B25" s="34"/>
      <c r="C25" s="34" t="s">
        <v>85</v>
      </c>
      <c r="D25" s="34"/>
      <c r="E25" s="34"/>
      <c r="F25" s="34"/>
      <c r="G25" s="34"/>
      <c r="H25" s="34"/>
      <c r="I25" s="38">
        <v>143184</v>
      </c>
      <c r="J25" s="34" t="s">
        <v>86</v>
      </c>
    </row>
    <row r="26" spans="1:10" x14ac:dyDescent="0.4">
      <c r="A26" s="34"/>
      <c r="B26" s="34"/>
      <c r="C26" s="34" t="s">
        <v>87</v>
      </c>
      <c r="D26" s="34"/>
      <c r="E26" s="34"/>
      <c r="F26" s="34"/>
      <c r="G26" s="34"/>
      <c r="H26" s="34"/>
      <c r="I26" s="38">
        <v>270103</v>
      </c>
      <c r="J26" s="34" t="s">
        <v>86</v>
      </c>
    </row>
    <row r="27" spans="1:10" x14ac:dyDescent="0.4">
      <c r="A27" s="34"/>
      <c r="B27" s="34"/>
      <c r="C27" s="34"/>
      <c r="D27" s="34"/>
      <c r="E27" s="34"/>
      <c r="F27" s="34"/>
      <c r="G27" s="34"/>
      <c r="H27" s="34"/>
      <c r="I27" s="34"/>
      <c r="J27" s="34"/>
    </row>
    <row r="28" spans="1:10" x14ac:dyDescent="0.4">
      <c r="A28" s="37" t="s">
        <v>96</v>
      </c>
      <c r="B28" s="34" t="s">
        <v>121</v>
      </c>
      <c r="C28" s="34"/>
      <c r="D28" s="34"/>
      <c r="E28" s="34"/>
      <c r="F28" s="34"/>
      <c r="G28" s="34"/>
      <c r="H28" s="34"/>
      <c r="I28" s="34"/>
      <c r="J28" s="34"/>
    </row>
    <row r="29" spans="1:10" x14ac:dyDescent="0.4">
      <c r="A29" s="34"/>
      <c r="B29" s="34" t="s">
        <v>139</v>
      </c>
      <c r="C29" s="34"/>
      <c r="D29" s="34"/>
      <c r="E29" s="34"/>
      <c r="F29" s="34"/>
      <c r="G29" s="34"/>
      <c r="H29" s="34"/>
      <c r="I29" s="34"/>
      <c r="J29" s="34"/>
    </row>
    <row r="30" spans="1:10" ht="18.75" customHeight="1" x14ac:dyDescent="0.4">
      <c r="A30" s="34"/>
      <c r="B30" s="34" t="s">
        <v>140</v>
      </c>
      <c r="C30" s="34"/>
      <c r="D30" s="34"/>
      <c r="E30" s="34"/>
      <c r="F30" s="34"/>
      <c r="G30" s="34"/>
      <c r="H30" s="34"/>
      <c r="I30" s="34"/>
      <c r="J30" s="34"/>
    </row>
    <row r="31" spans="1:10" ht="11.25" customHeight="1" x14ac:dyDescent="0.4">
      <c r="A31" s="34"/>
      <c r="B31" s="34"/>
      <c r="C31" s="34"/>
      <c r="D31" s="34"/>
      <c r="E31" s="34"/>
      <c r="F31" s="34"/>
      <c r="G31" s="34"/>
      <c r="H31" s="34"/>
      <c r="I31" s="34"/>
      <c r="J31" s="34"/>
    </row>
    <row r="32" spans="1:10" x14ac:dyDescent="0.4">
      <c r="A32" s="34"/>
      <c r="B32" s="34" t="s">
        <v>88</v>
      </c>
      <c r="C32" s="34"/>
      <c r="D32" s="34"/>
      <c r="E32" s="34"/>
      <c r="F32" s="34"/>
      <c r="G32" s="34"/>
      <c r="H32" s="34"/>
      <c r="I32" s="34"/>
      <c r="J32" s="34"/>
    </row>
    <row r="33" spans="1:14" x14ac:dyDescent="0.4">
      <c r="A33" s="34"/>
      <c r="B33" s="34"/>
      <c r="C33" s="34" t="s">
        <v>89</v>
      </c>
      <c r="D33" s="34"/>
      <c r="E33" s="34"/>
      <c r="F33" s="34"/>
      <c r="G33" s="34"/>
      <c r="H33" s="34"/>
      <c r="I33" s="38">
        <v>186667</v>
      </c>
      <c r="J33" s="34" t="s">
        <v>86</v>
      </c>
    </row>
    <row r="34" spans="1:14" x14ac:dyDescent="0.4">
      <c r="A34" s="34"/>
      <c r="B34" s="34"/>
      <c r="C34" s="34" t="s">
        <v>90</v>
      </c>
      <c r="D34" s="34"/>
      <c r="E34" s="34"/>
      <c r="F34" s="34"/>
      <c r="G34" s="34"/>
      <c r="H34" s="34"/>
      <c r="I34" s="38">
        <v>23334</v>
      </c>
      <c r="J34" s="34" t="s">
        <v>86</v>
      </c>
    </row>
    <row r="35" spans="1:14" x14ac:dyDescent="0.4">
      <c r="A35" s="34"/>
      <c r="B35" s="34"/>
      <c r="C35" s="34" t="s">
        <v>141</v>
      </c>
      <c r="D35" s="34"/>
      <c r="E35" s="34"/>
      <c r="F35" s="34"/>
      <c r="G35" s="34"/>
      <c r="H35" s="34"/>
      <c r="I35" s="38">
        <v>10398</v>
      </c>
      <c r="J35" s="34" t="s">
        <v>86</v>
      </c>
    </row>
    <row r="36" spans="1:14" x14ac:dyDescent="0.4">
      <c r="A36" s="34"/>
      <c r="B36" s="34"/>
      <c r="C36" s="34" t="s">
        <v>91</v>
      </c>
      <c r="D36" s="34"/>
      <c r="E36" s="34"/>
      <c r="F36" s="34"/>
      <c r="G36" s="34"/>
      <c r="H36" s="34"/>
      <c r="I36" s="38">
        <v>12935</v>
      </c>
      <c r="J36" s="34" t="s">
        <v>86</v>
      </c>
    </row>
    <row r="37" spans="1:14" x14ac:dyDescent="0.4">
      <c r="A37" s="34"/>
      <c r="B37" s="34"/>
      <c r="C37" s="34" t="s">
        <v>92</v>
      </c>
      <c r="D37" s="34"/>
      <c r="E37" s="34"/>
      <c r="F37" s="34"/>
      <c r="G37" s="34"/>
      <c r="H37" s="34"/>
      <c r="I37" s="38">
        <f>+I33+I34+I35+I36</f>
        <v>233334</v>
      </c>
      <c r="J37" s="34" t="s">
        <v>86</v>
      </c>
    </row>
    <row r="38" spans="1:14" x14ac:dyDescent="0.4">
      <c r="A38" s="34"/>
      <c r="B38" s="34"/>
      <c r="C38" s="34" t="s">
        <v>93</v>
      </c>
      <c r="D38" s="34"/>
      <c r="E38" s="34"/>
      <c r="F38" s="34"/>
      <c r="G38" s="34"/>
      <c r="H38" s="34"/>
      <c r="I38" s="38">
        <v>36769</v>
      </c>
      <c r="J38" s="34" t="s">
        <v>86</v>
      </c>
    </row>
    <row r="39" spans="1:14" x14ac:dyDescent="0.4">
      <c r="A39" s="34"/>
      <c r="B39" s="34"/>
      <c r="C39" s="34"/>
      <c r="D39" s="34"/>
      <c r="E39" s="34"/>
      <c r="F39" s="34"/>
      <c r="G39" s="34"/>
      <c r="H39" s="34"/>
      <c r="I39" s="38"/>
      <c r="J39" s="34"/>
    </row>
    <row r="40" spans="1:14" x14ac:dyDescent="0.4">
      <c r="A40" s="34"/>
      <c r="B40" s="34"/>
      <c r="C40" s="34"/>
      <c r="D40" s="34"/>
      <c r="E40" s="34"/>
      <c r="F40" s="34"/>
      <c r="G40" s="34"/>
      <c r="H40" s="34"/>
      <c r="I40" s="38"/>
      <c r="J40" s="34"/>
    </row>
    <row r="41" spans="1:14" x14ac:dyDescent="0.4">
      <c r="A41" s="37" t="s">
        <v>97</v>
      </c>
      <c r="B41" s="34" t="s">
        <v>94</v>
      </c>
      <c r="C41" s="34"/>
      <c r="D41" s="34"/>
      <c r="E41" s="34"/>
      <c r="F41" s="34"/>
      <c r="G41" s="34"/>
      <c r="H41" s="34"/>
      <c r="I41" s="34"/>
      <c r="J41" s="39"/>
    </row>
    <row r="42" spans="1:14" x14ac:dyDescent="0.4">
      <c r="A42" s="34"/>
      <c r="B42" s="34" t="s">
        <v>98</v>
      </c>
      <c r="C42" s="34"/>
      <c r="D42" s="34"/>
      <c r="E42" s="34"/>
      <c r="F42" s="34"/>
      <c r="G42" s="34"/>
      <c r="H42" s="34"/>
      <c r="I42" s="34"/>
      <c r="J42" s="34"/>
    </row>
    <row r="43" spans="1:14" x14ac:dyDescent="0.4">
      <c r="A43" s="34"/>
      <c r="B43" s="34"/>
      <c r="C43" s="34" t="s">
        <v>69</v>
      </c>
      <c r="D43" s="34"/>
      <c r="E43" s="34"/>
      <c r="F43" s="34"/>
      <c r="G43" s="34"/>
      <c r="H43" s="34"/>
      <c r="I43" s="34"/>
      <c r="J43" s="34"/>
    </row>
    <row r="44" spans="1:14" x14ac:dyDescent="0.4">
      <c r="A44" s="34"/>
      <c r="B44" s="34"/>
      <c r="C44" s="34" t="s">
        <v>49</v>
      </c>
      <c r="D44" s="34"/>
      <c r="E44" s="34"/>
      <c r="F44" s="34"/>
      <c r="G44" s="34"/>
      <c r="H44" s="34"/>
      <c r="I44" s="34"/>
      <c r="J44" s="34"/>
    </row>
    <row r="45" spans="1:14" x14ac:dyDescent="0.4">
      <c r="A45" s="34"/>
      <c r="B45" s="34"/>
      <c r="C45" s="54" t="s">
        <v>125</v>
      </c>
      <c r="D45" s="54"/>
      <c r="E45" s="43"/>
      <c r="F45" s="34"/>
      <c r="G45" s="34"/>
      <c r="H45" s="40" t="s">
        <v>67</v>
      </c>
      <c r="I45" s="34"/>
      <c r="J45" s="41"/>
      <c r="L45" s="23"/>
      <c r="N45" s="22"/>
    </row>
    <row r="46" spans="1:14" x14ac:dyDescent="0.4">
      <c r="A46" s="34"/>
      <c r="B46" s="34"/>
      <c r="C46" s="54" t="s">
        <v>126</v>
      </c>
      <c r="D46" s="54"/>
      <c r="E46" s="43"/>
      <c r="F46" s="34"/>
      <c r="G46" s="34"/>
      <c r="H46" s="42" t="s">
        <v>101</v>
      </c>
      <c r="I46" s="34"/>
      <c r="J46" s="34"/>
    </row>
    <row r="47" spans="1:14" x14ac:dyDescent="0.4">
      <c r="A47" s="34"/>
      <c r="B47" s="34"/>
      <c r="C47" s="54" t="s">
        <v>62</v>
      </c>
      <c r="D47" s="54"/>
      <c r="E47" s="43"/>
      <c r="F47" s="42"/>
      <c r="G47" s="39"/>
      <c r="H47" s="37" t="s">
        <v>100</v>
      </c>
      <c r="I47" s="34"/>
      <c r="J47" s="34"/>
    </row>
    <row r="48" spans="1:14" x14ac:dyDescent="0.4">
      <c r="A48" s="34"/>
      <c r="B48" s="34"/>
      <c r="C48" s="54" t="s">
        <v>127</v>
      </c>
      <c r="D48" s="54"/>
      <c r="E48" s="43"/>
      <c r="F48" s="42"/>
      <c r="G48" s="39"/>
      <c r="H48" s="37" t="s">
        <v>68</v>
      </c>
      <c r="I48" s="34"/>
      <c r="J48" s="34"/>
    </row>
    <row r="49" spans="1:10" x14ac:dyDescent="0.4">
      <c r="A49" s="34"/>
      <c r="B49" s="34" t="s">
        <v>99</v>
      </c>
      <c r="C49" s="31"/>
      <c r="D49" s="34"/>
      <c r="E49" s="34"/>
      <c r="F49" s="34"/>
      <c r="G49" s="34"/>
      <c r="H49" s="40"/>
      <c r="I49" s="34"/>
      <c r="J49" s="34"/>
    </row>
    <row r="50" spans="1:10" x14ac:dyDescent="0.4">
      <c r="A50" s="34"/>
      <c r="B50" s="34"/>
      <c r="C50" s="34" t="s">
        <v>82</v>
      </c>
      <c r="D50" s="34"/>
      <c r="E50" s="34"/>
      <c r="F50" s="34"/>
      <c r="G50" s="34"/>
      <c r="H50" s="39"/>
      <c r="I50" s="34"/>
      <c r="J50" s="34"/>
    </row>
    <row r="51" spans="1:10" x14ac:dyDescent="0.4">
      <c r="A51" s="34"/>
      <c r="B51" s="34"/>
      <c r="C51" s="31" t="s">
        <v>49</v>
      </c>
      <c r="D51" s="34"/>
      <c r="E51" s="34"/>
      <c r="F51" s="34"/>
      <c r="G51" s="34"/>
      <c r="H51" s="39"/>
      <c r="I51" s="34"/>
      <c r="J51" s="34"/>
    </row>
    <row r="52" spans="1:10" x14ac:dyDescent="0.4">
      <c r="A52" s="34"/>
      <c r="B52" s="34"/>
      <c r="C52" s="54" t="s">
        <v>61</v>
      </c>
      <c r="D52" s="54"/>
      <c r="E52" s="34"/>
      <c r="F52" s="34"/>
      <c r="G52" s="34"/>
      <c r="H52" s="40" t="s">
        <v>70</v>
      </c>
      <c r="I52" s="34"/>
      <c r="J52" s="34"/>
    </row>
    <row r="53" spans="1:10" x14ac:dyDescent="0.4">
      <c r="A53" s="34"/>
      <c r="B53" s="34"/>
      <c r="C53" s="54" t="s">
        <v>106</v>
      </c>
      <c r="D53" s="54"/>
      <c r="E53" s="34"/>
      <c r="F53" s="34"/>
      <c r="G53" s="34"/>
      <c r="H53" s="40" t="s">
        <v>72</v>
      </c>
      <c r="I53" s="34"/>
      <c r="J53" s="34"/>
    </row>
    <row r="54" spans="1:10" x14ac:dyDescent="0.4">
      <c r="A54" s="34"/>
      <c r="B54" s="34"/>
      <c r="C54" s="54" t="s">
        <v>107</v>
      </c>
      <c r="D54" s="54"/>
      <c r="E54" s="31"/>
      <c r="F54" s="31"/>
      <c r="G54" s="34"/>
      <c r="H54" s="40" t="s">
        <v>78</v>
      </c>
      <c r="I54" s="34"/>
      <c r="J54" s="34"/>
    </row>
    <row r="55" spans="1:10" x14ac:dyDescent="0.4">
      <c r="A55" s="34"/>
      <c r="B55" s="34"/>
      <c r="C55" s="54" t="s">
        <v>50</v>
      </c>
      <c r="D55" s="54"/>
      <c r="E55" s="31"/>
      <c r="F55" s="31"/>
      <c r="G55" s="34"/>
      <c r="H55" s="40" t="s">
        <v>74</v>
      </c>
      <c r="I55" s="34"/>
      <c r="J55" s="34"/>
    </row>
    <row r="56" spans="1:10" x14ac:dyDescent="0.4">
      <c r="A56" s="34"/>
      <c r="B56" s="34"/>
      <c r="C56" s="54" t="s">
        <v>24</v>
      </c>
      <c r="D56" s="54"/>
      <c r="E56" s="34"/>
      <c r="F56" s="34"/>
      <c r="G56" s="34"/>
      <c r="H56" s="40" t="s">
        <v>73</v>
      </c>
      <c r="I56" s="34"/>
      <c r="J56" s="34"/>
    </row>
    <row r="57" spans="1:10" x14ac:dyDescent="0.4">
      <c r="A57" s="34"/>
      <c r="B57" s="34"/>
      <c r="C57" s="54" t="s">
        <v>25</v>
      </c>
      <c r="D57" s="54"/>
      <c r="E57" s="34"/>
      <c r="F57" s="34"/>
      <c r="G57" s="34"/>
      <c r="H57" s="37" t="s">
        <v>71</v>
      </c>
      <c r="I57" s="34"/>
      <c r="J57" s="34"/>
    </row>
    <row r="58" spans="1:10" x14ac:dyDescent="0.4">
      <c r="A58" s="34"/>
      <c r="B58" s="34"/>
      <c r="C58" s="54" t="s">
        <v>60</v>
      </c>
      <c r="D58" s="54"/>
      <c r="E58" s="34"/>
      <c r="F58" s="34"/>
      <c r="G58" s="34"/>
      <c r="H58" s="40" t="s">
        <v>75</v>
      </c>
      <c r="I58" s="34"/>
      <c r="J58" s="34"/>
    </row>
    <row r="59" spans="1:10" x14ac:dyDescent="0.4">
      <c r="A59" s="34"/>
      <c r="B59" s="34"/>
      <c r="C59" s="54" t="s">
        <v>80</v>
      </c>
      <c r="D59" s="54"/>
      <c r="E59" s="34"/>
      <c r="F59" s="34"/>
      <c r="G59" s="34"/>
      <c r="H59" s="40" t="s">
        <v>81</v>
      </c>
      <c r="I59" s="34"/>
      <c r="J59" s="34"/>
    </row>
    <row r="60" spans="1:10" x14ac:dyDescent="0.4">
      <c r="A60" s="34"/>
      <c r="B60" s="34"/>
      <c r="C60" s="54" t="s">
        <v>76</v>
      </c>
      <c r="D60" s="54"/>
      <c r="E60" s="34"/>
      <c r="F60" s="34"/>
      <c r="G60" s="34"/>
      <c r="H60" s="40" t="s">
        <v>77</v>
      </c>
      <c r="I60" s="34"/>
      <c r="J60" s="34"/>
    </row>
    <row r="61" spans="1:10" x14ac:dyDescent="0.4">
      <c r="A61" s="34"/>
      <c r="B61" s="34"/>
      <c r="C61" s="54" t="s">
        <v>63</v>
      </c>
      <c r="D61" s="54"/>
      <c r="E61" s="34"/>
      <c r="F61" s="34"/>
      <c r="G61" s="34"/>
      <c r="H61" s="40" t="s">
        <v>79</v>
      </c>
      <c r="I61" s="34"/>
      <c r="J61" s="34"/>
    </row>
    <row r="62" spans="1:10" x14ac:dyDescent="0.4">
      <c r="A62" s="34"/>
      <c r="B62" s="34"/>
      <c r="C62" s="34"/>
      <c r="D62" s="34"/>
      <c r="E62" s="34"/>
      <c r="F62" s="34"/>
      <c r="G62" s="34"/>
      <c r="H62" s="34"/>
      <c r="I62" s="34"/>
      <c r="J62" s="34"/>
    </row>
    <row r="63" spans="1:10" x14ac:dyDescent="0.4">
      <c r="A63" s="34"/>
      <c r="B63" s="34"/>
      <c r="C63" s="34"/>
      <c r="D63" s="34"/>
      <c r="E63" s="34"/>
      <c r="F63" s="34"/>
      <c r="G63" s="34"/>
      <c r="H63" s="34"/>
      <c r="I63" s="34"/>
      <c r="J63" s="34"/>
    </row>
    <row r="64" spans="1:10" x14ac:dyDescent="0.4">
      <c r="A64" s="57" t="s">
        <v>113</v>
      </c>
      <c r="B64" s="57"/>
      <c r="C64" s="57"/>
      <c r="D64" s="57"/>
      <c r="E64" s="57"/>
      <c r="F64" s="57"/>
      <c r="G64" s="57"/>
      <c r="H64" s="57"/>
      <c r="I64" s="57"/>
      <c r="J64" s="57"/>
    </row>
    <row r="65" spans="1:10" x14ac:dyDescent="0.4">
      <c r="A65" s="30"/>
      <c r="B65" s="56" t="s">
        <v>108</v>
      </c>
      <c r="C65" s="56"/>
      <c r="D65" s="56"/>
      <c r="E65" s="56"/>
      <c r="F65" s="56"/>
      <c r="G65" s="56"/>
      <c r="H65" s="56"/>
      <c r="I65" s="56"/>
      <c r="J65" s="56"/>
    </row>
    <row r="66" spans="1:10" x14ac:dyDescent="0.4">
      <c r="A66" s="30"/>
      <c r="B66" s="56" t="s">
        <v>109</v>
      </c>
      <c r="C66" s="56"/>
      <c r="D66" s="56"/>
      <c r="E66" s="56"/>
      <c r="F66" s="56"/>
      <c r="G66" s="56"/>
      <c r="H66" s="56"/>
      <c r="I66" s="56"/>
      <c r="J66" s="56"/>
    </row>
    <row r="67" spans="1:10" x14ac:dyDescent="0.4">
      <c r="A67" s="30"/>
      <c r="B67" s="56" t="s">
        <v>110</v>
      </c>
      <c r="C67" s="56"/>
      <c r="D67" s="56"/>
      <c r="E67" s="56"/>
      <c r="F67" s="56"/>
      <c r="G67" s="56"/>
      <c r="H67" s="56"/>
      <c r="I67" s="56"/>
      <c r="J67" s="56"/>
    </row>
    <row r="68" spans="1:10" x14ac:dyDescent="0.4">
      <c r="A68" s="30"/>
      <c r="B68" s="31" t="s">
        <v>128</v>
      </c>
      <c r="C68" s="32"/>
      <c r="D68" s="32"/>
      <c r="E68" s="32"/>
      <c r="F68" s="32"/>
      <c r="G68" s="32"/>
      <c r="H68" s="32"/>
      <c r="I68" s="32"/>
      <c r="J68" s="32"/>
    </row>
    <row r="69" spans="1:10" x14ac:dyDescent="0.4">
      <c r="A69" s="30"/>
      <c r="B69" s="59" t="s">
        <v>111</v>
      </c>
      <c r="C69" s="59"/>
      <c r="D69" s="59"/>
      <c r="E69" s="59"/>
      <c r="F69" s="59"/>
      <c r="G69" s="59"/>
      <c r="H69" s="59"/>
      <c r="I69" s="59"/>
      <c r="J69" s="59"/>
    </row>
    <row r="70" spans="1:10" x14ac:dyDescent="0.4">
      <c r="A70" s="30"/>
      <c r="B70" s="56" t="s">
        <v>117</v>
      </c>
      <c r="C70" s="56"/>
      <c r="D70" s="56"/>
      <c r="E70" s="56"/>
      <c r="F70" s="56"/>
      <c r="G70" s="56"/>
      <c r="H70" s="56"/>
      <c r="I70" s="56"/>
      <c r="J70" s="56"/>
    </row>
    <row r="71" spans="1:10" x14ac:dyDescent="0.4">
      <c r="A71" s="30"/>
      <c r="B71" s="56" t="s">
        <v>116</v>
      </c>
      <c r="C71" s="56"/>
      <c r="D71" s="56"/>
      <c r="E71" s="56"/>
      <c r="F71" s="56"/>
      <c r="G71" s="56"/>
      <c r="H71" s="56"/>
      <c r="I71" s="56"/>
      <c r="J71" s="56"/>
    </row>
    <row r="72" spans="1:10" x14ac:dyDescent="0.4">
      <c r="A72" s="30"/>
      <c r="B72" s="56" t="s">
        <v>118</v>
      </c>
      <c r="C72" s="56"/>
      <c r="D72" s="56"/>
      <c r="E72" s="56"/>
      <c r="F72" s="56"/>
      <c r="G72" s="56"/>
      <c r="H72" s="56"/>
      <c r="I72" s="56"/>
      <c r="J72" s="56"/>
    </row>
    <row r="73" spans="1:10" x14ac:dyDescent="0.4">
      <c r="A73" s="30"/>
      <c r="B73" s="56" t="s">
        <v>119</v>
      </c>
      <c r="C73" s="56"/>
      <c r="D73" s="56"/>
      <c r="E73" s="56"/>
      <c r="F73" s="56"/>
      <c r="G73" s="56"/>
      <c r="H73" s="56"/>
      <c r="I73" s="56"/>
      <c r="J73" s="56"/>
    </row>
    <row r="74" spans="1:10" x14ac:dyDescent="0.4">
      <c r="A74" s="30"/>
      <c r="B74" s="56" t="s">
        <v>120</v>
      </c>
      <c r="C74" s="56"/>
      <c r="D74" s="56"/>
      <c r="E74" s="56"/>
      <c r="F74" s="56"/>
      <c r="G74" s="56"/>
      <c r="H74" s="56"/>
      <c r="I74" s="56"/>
      <c r="J74" s="56"/>
    </row>
    <row r="75" spans="1:10" x14ac:dyDescent="0.4">
      <c r="A75" s="30"/>
      <c r="B75" s="56" t="s">
        <v>112</v>
      </c>
      <c r="C75" s="56"/>
      <c r="D75" s="56"/>
      <c r="E75" s="56"/>
      <c r="F75" s="56"/>
      <c r="G75" s="56"/>
      <c r="H75" s="56"/>
      <c r="I75" s="56"/>
      <c r="J75" s="56"/>
    </row>
    <row r="76" spans="1:10" x14ac:dyDescent="0.4">
      <c r="A76" s="57" t="s">
        <v>114</v>
      </c>
      <c r="B76" s="57"/>
      <c r="C76" s="57"/>
      <c r="D76" s="57"/>
      <c r="E76" s="57"/>
      <c r="F76" s="57"/>
      <c r="G76" s="57"/>
      <c r="H76" s="57"/>
      <c r="I76" s="57"/>
      <c r="J76" s="57"/>
    </row>
    <row r="77" spans="1:10" x14ac:dyDescent="0.4">
      <c r="A77" s="30"/>
      <c r="B77" s="56" t="s">
        <v>102</v>
      </c>
      <c r="C77" s="56"/>
      <c r="D77" s="56"/>
      <c r="E77" s="56"/>
      <c r="F77" s="56"/>
      <c r="G77" s="56"/>
      <c r="H77" s="56"/>
      <c r="I77" s="56"/>
      <c r="J77" s="56"/>
    </row>
    <row r="78" spans="1:10" ht="7.5" customHeight="1" x14ac:dyDescent="0.4">
      <c r="A78" s="30"/>
      <c r="B78" s="33"/>
      <c r="C78" s="30"/>
      <c r="D78" s="30"/>
      <c r="E78" s="30"/>
      <c r="F78" s="30"/>
      <c r="G78" s="30"/>
      <c r="H78" s="30"/>
      <c r="I78" s="30"/>
      <c r="J78" s="30"/>
    </row>
    <row r="79" spans="1:10" x14ac:dyDescent="0.4">
      <c r="A79" s="30"/>
      <c r="B79" s="56" t="s">
        <v>103</v>
      </c>
      <c r="C79" s="56"/>
      <c r="D79" s="56"/>
      <c r="E79" s="56"/>
      <c r="F79" s="56"/>
      <c r="G79" s="56"/>
      <c r="H79" s="56"/>
      <c r="I79" s="56"/>
      <c r="J79" s="56"/>
    </row>
    <row r="80" spans="1:10" ht="8.25" customHeight="1" x14ac:dyDescent="0.4">
      <c r="A80" s="30"/>
      <c r="B80" s="30"/>
      <c r="C80" s="30"/>
      <c r="D80" s="30"/>
      <c r="E80" s="30"/>
      <c r="F80" s="30"/>
      <c r="G80" s="30"/>
      <c r="H80" s="30"/>
      <c r="I80" s="30"/>
      <c r="J80" s="30"/>
    </row>
  </sheetData>
  <mergeCells count="31">
    <mergeCell ref="A64:J64"/>
    <mergeCell ref="B65:J65"/>
    <mergeCell ref="B66:J66"/>
    <mergeCell ref="C52:D52"/>
    <mergeCell ref="C53:D53"/>
    <mergeCell ref="C54:D54"/>
    <mergeCell ref="C55:D55"/>
    <mergeCell ref="C56:D56"/>
    <mergeCell ref="C57:D57"/>
    <mergeCell ref="B75:J75"/>
    <mergeCell ref="B77:J77"/>
    <mergeCell ref="B79:J79"/>
    <mergeCell ref="A76:J76"/>
    <mergeCell ref="G4:J4"/>
    <mergeCell ref="B69:J69"/>
    <mergeCell ref="B70:J70"/>
    <mergeCell ref="B71:J71"/>
    <mergeCell ref="B72:J72"/>
    <mergeCell ref="B73:J73"/>
    <mergeCell ref="B74:J74"/>
    <mergeCell ref="C58:D58"/>
    <mergeCell ref="C59:D59"/>
    <mergeCell ref="C60:D60"/>
    <mergeCell ref="C61:D61"/>
    <mergeCell ref="B67:J67"/>
    <mergeCell ref="H1:J1"/>
    <mergeCell ref="C45:D45"/>
    <mergeCell ref="C46:D46"/>
    <mergeCell ref="C47:D47"/>
    <mergeCell ref="C48:D48"/>
    <mergeCell ref="B2:I2"/>
  </mergeCells>
  <phoneticPr fontId="1"/>
  <hyperlinks>
    <hyperlink ref="B69" r:id="rId1" display="mailto:info@fb-aichi.org" xr:uid="{F15F11A1-B03E-4D15-8A36-49B8BBFC0BA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9532C-75C1-4295-BED6-F088D1B352C6}">
  <dimension ref="A1:N80"/>
  <sheetViews>
    <sheetView tabSelected="1" view="pageBreakPreview" topLeftCell="A64" zoomScaleNormal="100" zoomScaleSheetLayoutView="100" workbookViewId="0">
      <selection activeCell="A76" sqref="A76:J76"/>
    </sheetView>
  </sheetViews>
  <sheetFormatPr defaultRowHeight="18.75" x14ac:dyDescent="0.4"/>
  <cols>
    <col min="10" max="10" width="9.25" customWidth="1"/>
  </cols>
  <sheetData>
    <row r="1" spans="1:12" ht="31.5" customHeight="1" x14ac:dyDescent="0.4">
      <c r="A1" s="34"/>
      <c r="B1" s="34"/>
      <c r="C1" s="34"/>
      <c r="D1" s="34"/>
      <c r="E1" s="34"/>
      <c r="F1" s="34"/>
      <c r="G1" s="34"/>
      <c r="H1" s="53">
        <v>44252</v>
      </c>
      <c r="I1" s="53"/>
      <c r="J1" s="53"/>
    </row>
    <row r="2" spans="1:12" ht="21" x14ac:dyDescent="0.4">
      <c r="A2" s="34"/>
      <c r="B2" s="55" t="s">
        <v>66</v>
      </c>
      <c r="C2" s="55"/>
      <c r="D2" s="55"/>
      <c r="E2" s="55"/>
      <c r="F2" s="55"/>
      <c r="G2" s="55"/>
      <c r="H2" s="55"/>
      <c r="I2" s="55"/>
      <c r="J2" s="36"/>
    </row>
    <row r="3" spans="1:12" x14ac:dyDescent="0.4">
      <c r="A3" s="34"/>
      <c r="B3" s="34"/>
      <c r="C3" s="34"/>
      <c r="D3" s="34"/>
      <c r="E3" s="34"/>
      <c r="F3" s="34"/>
      <c r="G3" s="34"/>
      <c r="H3" s="34"/>
      <c r="I3" s="34"/>
      <c r="J3" s="34"/>
    </row>
    <row r="4" spans="1:12" ht="21" x14ac:dyDescent="0.4">
      <c r="A4" s="34"/>
      <c r="B4" s="35"/>
      <c r="C4" s="34"/>
      <c r="D4" s="35"/>
      <c r="E4" s="35"/>
      <c r="F4" s="34"/>
      <c r="G4" s="58" t="s">
        <v>83</v>
      </c>
      <c r="H4" s="58"/>
      <c r="I4" s="58"/>
      <c r="J4" s="58"/>
    </row>
    <row r="5" spans="1:12" x14ac:dyDescent="0.4">
      <c r="A5" s="34"/>
      <c r="B5" s="34"/>
      <c r="C5" s="34"/>
      <c r="D5" s="34"/>
      <c r="E5" s="34"/>
      <c r="F5" s="34"/>
      <c r="G5" s="34"/>
      <c r="H5" s="34"/>
      <c r="I5" s="34"/>
      <c r="J5" s="34"/>
    </row>
    <row r="6" spans="1:12" x14ac:dyDescent="0.4">
      <c r="A6" s="44" t="s">
        <v>105</v>
      </c>
      <c r="B6" s="34"/>
      <c r="C6" s="34"/>
      <c r="D6" s="34"/>
      <c r="E6" s="34"/>
      <c r="F6" s="34"/>
      <c r="G6" s="34"/>
      <c r="H6" s="34"/>
      <c r="I6" s="34"/>
      <c r="J6" s="34"/>
    </row>
    <row r="7" spans="1:12" x14ac:dyDescent="0.4">
      <c r="A7" s="34"/>
      <c r="B7" s="34" t="s">
        <v>142</v>
      </c>
      <c r="C7" s="34"/>
      <c r="D7" s="34"/>
      <c r="E7" s="34"/>
      <c r="F7" s="34"/>
      <c r="G7" s="34"/>
      <c r="H7" s="34"/>
      <c r="I7" s="34"/>
      <c r="J7" s="34"/>
    </row>
    <row r="8" spans="1:12" x14ac:dyDescent="0.4">
      <c r="A8" s="34"/>
      <c r="B8" s="34" t="s">
        <v>143</v>
      </c>
      <c r="C8" s="34"/>
      <c r="D8" s="34"/>
      <c r="E8" s="34"/>
      <c r="F8" s="34"/>
      <c r="G8" s="34"/>
      <c r="H8" s="34"/>
      <c r="I8" s="34"/>
      <c r="J8" s="34"/>
    </row>
    <row r="9" spans="1:12" x14ac:dyDescent="0.4">
      <c r="A9" s="34"/>
      <c r="B9" s="34" t="s">
        <v>144</v>
      </c>
      <c r="C9" s="34"/>
      <c r="D9" s="34"/>
      <c r="E9" s="34"/>
      <c r="F9" s="34"/>
      <c r="G9" s="34"/>
      <c r="H9" s="34"/>
      <c r="I9" s="34"/>
      <c r="J9" s="34"/>
    </row>
    <row r="10" spans="1:12" x14ac:dyDescent="0.4">
      <c r="A10" s="34"/>
      <c r="B10" s="34" t="s">
        <v>145</v>
      </c>
      <c r="C10" s="34"/>
      <c r="D10" s="34"/>
      <c r="E10" s="34"/>
      <c r="F10" s="34"/>
      <c r="G10" s="34"/>
      <c r="H10" s="34"/>
      <c r="I10" s="34"/>
      <c r="J10" s="34"/>
    </row>
    <row r="11" spans="1:12" x14ac:dyDescent="0.4">
      <c r="A11" s="34"/>
      <c r="B11" s="34" t="s">
        <v>146</v>
      </c>
      <c r="C11" s="34"/>
      <c r="D11" s="34"/>
      <c r="E11" s="34"/>
      <c r="F11" s="34"/>
      <c r="G11" s="34"/>
      <c r="H11" s="34"/>
      <c r="I11" s="34"/>
      <c r="J11" s="34"/>
    </row>
    <row r="12" spans="1:12" x14ac:dyDescent="0.4">
      <c r="A12" s="34"/>
      <c r="B12" s="34" t="s">
        <v>134</v>
      </c>
      <c r="C12" s="34"/>
      <c r="D12" s="34"/>
      <c r="E12" s="34"/>
      <c r="F12" s="34"/>
      <c r="G12" s="34"/>
      <c r="H12" s="34"/>
      <c r="I12" s="34"/>
      <c r="J12" s="34"/>
    </row>
    <row r="13" spans="1:12" x14ac:dyDescent="0.4">
      <c r="A13" s="34"/>
      <c r="B13" s="34" t="s">
        <v>147</v>
      </c>
      <c r="C13" s="34"/>
      <c r="D13" s="34"/>
      <c r="E13" s="34"/>
      <c r="F13" s="34"/>
      <c r="G13" s="34"/>
      <c r="H13" s="34"/>
      <c r="I13" s="34"/>
      <c r="J13" s="34"/>
    </row>
    <row r="14" spans="1:12" x14ac:dyDescent="0.4">
      <c r="A14" s="34"/>
      <c r="B14" s="34" t="s">
        <v>136</v>
      </c>
      <c r="C14" s="34"/>
      <c r="D14" s="34"/>
      <c r="E14" s="34"/>
      <c r="F14" s="34"/>
      <c r="G14" s="34"/>
      <c r="H14" s="34"/>
      <c r="I14" s="34"/>
      <c r="J14" s="34"/>
      <c r="L14" s="47"/>
    </row>
    <row r="15" spans="1:12" x14ac:dyDescent="0.4">
      <c r="A15" s="34"/>
      <c r="B15" s="34" t="s">
        <v>137</v>
      </c>
      <c r="C15" s="34"/>
      <c r="D15" s="34"/>
      <c r="E15" s="34"/>
      <c r="F15" s="34"/>
      <c r="G15" s="34"/>
      <c r="H15" s="34"/>
      <c r="I15" s="34"/>
      <c r="J15" s="34"/>
    </row>
    <row r="16" spans="1:12" ht="10.5" customHeight="1" x14ac:dyDescent="0.4">
      <c r="A16" s="34"/>
      <c r="B16" s="34"/>
      <c r="C16" s="34"/>
      <c r="D16" s="34"/>
      <c r="E16" s="34"/>
      <c r="F16" s="34"/>
      <c r="G16" s="34"/>
      <c r="H16" s="34"/>
      <c r="I16" s="34"/>
      <c r="J16" s="34"/>
    </row>
    <row r="17" spans="1:10" x14ac:dyDescent="0.4">
      <c r="A17" s="44" t="s">
        <v>104</v>
      </c>
      <c r="B17" s="34"/>
      <c r="C17" s="34"/>
      <c r="D17" s="34"/>
      <c r="E17" s="34"/>
      <c r="F17" s="34"/>
      <c r="G17" s="34"/>
      <c r="H17" s="34"/>
      <c r="I17" s="34"/>
      <c r="J17" s="34"/>
    </row>
    <row r="18" spans="1:10" x14ac:dyDescent="0.4">
      <c r="A18" s="45" t="s">
        <v>95</v>
      </c>
      <c r="B18" s="34" t="s">
        <v>122</v>
      </c>
      <c r="C18" s="34"/>
      <c r="D18" s="34"/>
      <c r="E18" s="34"/>
      <c r="F18" s="34"/>
      <c r="G18" s="34"/>
      <c r="H18" s="34"/>
      <c r="I18" s="34"/>
      <c r="J18" s="34"/>
    </row>
    <row r="19" spans="1:10" x14ac:dyDescent="0.4">
      <c r="A19" s="34"/>
      <c r="B19" s="34" t="s">
        <v>123</v>
      </c>
      <c r="C19" s="34"/>
      <c r="D19" s="34"/>
      <c r="E19" s="34"/>
      <c r="F19" s="34"/>
      <c r="G19" s="34"/>
      <c r="H19" s="34"/>
      <c r="I19" s="34"/>
      <c r="J19" s="34"/>
    </row>
    <row r="20" spans="1:10" x14ac:dyDescent="0.4">
      <c r="A20" s="34"/>
      <c r="B20" s="34" t="s">
        <v>124</v>
      </c>
      <c r="C20" s="34"/>
      <c r="D20" s="34"/>
      <c r="E20" s="34"/>
      <c r="F20" s="34"/>
      <c r="G20" s="34"/>
      <c r="H20" s="34"/>
      <c r="I20" s="34"/>
      <c r="J20" s="34"/>
    </row>
    <row r="21" spans="1:10" x14ac:dyDescent="0.4">
      <c r="A21" s="34"/>
      <c r="B21" s="34" t="s">
        <v>138</v>
      </c>
      <c r="C21" s="34"/>
      <c r="D21" s="34"/>
      <c r="E21" s="34"/>
      <c r="F21" s="34"/>
      <c r="G21" s="34"/>
      <c r="H21" s="34"/>
      <c r="I21" s="34"/>
      <c r="J21" s="34"/>
    </row>
    <row r="22" spans="1:10" ht="9" customHeight="1" x14ac:dyDescent="0.4">
      <c r="A22" s="34"/>
      <c r="B22" s="34"/>
      <c r="C22" s="34"/>
      <c r="D22" s="34"/>
      <c r="E22" s="34"/>
      <c r="F22" s="34"/>
      <c r="G22" s="34"/>
      <c r="H22" s="34"/>
      <c r="I22" s="34"/>
      <c r="J22" s="34"/>
    </row>
    <row r="23" spans="1:10" x14ac:dyDescent="0.4">
      <c r="A23" s="34"/>
      <c r="B23" s="34" t="s">
        <v>84</v>
      </c>
      <c r="C23" s="34"/>
      <c r="D23" s="34"/>
      <c r="E23" s="34"/>
      <c r="F23" s="34"/>
      <c r="G23" s="34"/>
      <c r="H23" s="34"/>
      <c r="I23" s="34"/>
      <c r="J23" s="34"/>
    </row>
    <row r="24" spans="1:10" x14ac:dyDescent="0.4">
      <c r="A24" s="34"/>
      <c r="B24" s="34"/>
      <c r="C24" s="34" t="s">
        <v>129</v>
      </c>
      <c r="D24" s="34"/>
      <c r="E24" s="34"/>
      <c r="F24" s="34"/>
      <c r="G24" s="34"/>
      <c r="H24" s="34"/>
      <c r="I24" s="38">
        <v>126919</v>
      </c>
      <c r="J24" s="34" t="s">
        <v>86</v>
      </c>
    </row>
    <row r="25" spans="1:10" x14ac:dyDescent="0.4">
      <c r="A25" s="34"/>
      <c r="B25" s="34"/>
      <c r="C25" s="34" t="s">
        <v>85</v>
      </c>
      <c r="D25" s="34"/>
      <c r="E25" s="34"/>
      <c r="F25" s="34"/>
      <c r="G25" s="34"/>
      <c r="H25" s="34"/>
      <c r="I25" s="38">
        <v>143184</v>
      </c>
      <c r="J25" s="34" t="s">
        <v>86</v>
      </c>
    </row>
    <row r="26" spans="1:10" x14ac:dyDescent="0.4">
      <c r="A26" s="34"/>
      <c r="B26" s="34"/>
      <c r="C26" s="34" t="s">
        <v>87</v>
      </c>
      <c r="D26" s="34"/>
      <c r="E26" s="34"/>
      <c r="F26" s="34"/>
      <c r="G26" s="34"/>
      <c r="H26" s="34"/>
      <c r="I26" s="38">
        <v>270103</v>
      </c>
      <c r="J26" s="34" t="s">
        <v>86</v>
      </c>
    </row>
    <row r="27" spans="1:10" x14ac:dyDescent="0.4">
      <c r="A27" s="34"/>
      <c r="B27" s="34"/>
      <c r="C27" s="34"/>
      <c r="D27" s="34"/>
      <c r="E27" s="34"/>
      <c r="F27" s="34"/>
      <c r="G27" s="34"/>
      <c r="H27" s="34"/>
      <c r="I27" s="34"/>
      <c r="J27" s="34"/>
    </row>
    <row r="28" spans="1:10" x14ac:dyDescent="0.4">
      <c r="A28" s="45" t="s">
        <v>96</v>
      </c>
      <c r="B28" s="34" t="s">
        <v>121</v>
      </c>
      <c r="C28" s="34"/>
      <c r="D28" s="34"/>
      <c r="E28" s="34"/>
      <c r="F28" s="34"/>
      <c r="G28" s="34"/>
      <c r="H28" s="34"/>
      <c r="I28" s="34"/>
      <c r="J28" s="34"/>
    </row>
    <row r="29" spans="1:10" x14ac:dyDescent="0.4">
      <c r="A29" s="34"/>
      <c r="B29" s="34" t="s">
        <v>139</v>
      </c>
      <c r="C29" s="34"/>
      <c r="D29" s="34"/>
      <c r="E29" s="34"/>
      <c r="F29" s="34"/>
      <c r="G29" s="34"/>
      <c r="H29" s="34"/>
      <c r="I29" s="34"/>
      <c r="J29" s="34"/>
    </row>
    <row r="30" spans="1:10" ht="18.75" customHeight="1" x14ac:dyDescent="0.4">
      <c r="A30" s="34"/>
      <c r="B30" s="34" t="s">
        <v>140</v>
      </c>
      <c r="C30" s="34"/>
      <c r="D30" s="34"/>
      <c r="E30" s="34"/>
      <c r="F30" s="34"/>
      <c r="G30" s="34"/>
      <c r="H30" s="34"/>
      <c r="I30" s="34"/>
      <c r="J30" s="34"/>
    </row>
    <row r="31" spans="1:10" ht="11.25" customHeight="1" x14ac:dyDescent="0.4">
      <c r="A31" s="34"/>
      <c r="B31" s="34"/>
      <c r="C31" s="34"/>
      <c r="D31" s="34"/>
      <c r="E31" s="34"/>
      <c r="F31" s="34"/>
      <c r="G31" s="34"/>
      <c r="H31" s="34"/>
      <c r="I31" s="34"/>
      <c r="J31" s="34"/>
    </row>
    <row r="32" spans="1:10" x14ac:dyDescent="0.4">
      <c r="A32" s="34"/>
      <c r="B32" s="34" t="s">
        <v>88</v>
      </c>
      <c r="C32" s="34"/>
      <c r="D32" s="34"/>
      <c r="E32" s="34"/>
      <c r="F32" s="34"/>
      <c r="G32" s="34"/>
      <c r="H32" s="34"/>
      <c r="I32" s="34"/>
      <c r="J32" s="34"/>
    </row>
    <row r="33" spans="1:14" x14ac:dyDescent="0.4">
      <c r="A33" s="34"/>
      <c r="B33" s="34"/>
      <c r="C33" s="34" t="s">
        <v>89</v>
      </c>
      <c r="D33" s="34"/>
      <c r="E33" s="34"/>
      <c r="F33" s="34"/>
      <c r="G33" s="34"/>
      <c r="H33" s="34"/>
      <c r="I33" s="38">
        <v>186667</v>
      </c>
      <c r="J33" s="34" t="s">
        <v>86</v>
      </c>
    </row>
    <row r="34" spans="1:14" x14ac:dyDescent="0.4">
      <c r="A34" s="34"/>
      <c r="B34" s="34"/>
      <c r="C34" s="34" t="s">
        <v>90</v>
      </c>
      <c r="D34" s="34"/>
      <c r="E34" s="34"/>
      <c r="F34" s="34"/>
      <c r="G34" s="34"/>
      <c r="H34" s="34"/>
      <c r="I34" s="38">
        <v>23334</v>
      </c>
      <c r="J34" s="34" t="s">
        <v>86</v>
      </c>
    </row>
    <row r="35" spans="1:14" x14ac:dyDescent="0.4">
      <c r="A35" s="34"/>
      <c r="B35" s="34"/>
      <c r="C35" s="34" t="s">
        <v>141</v>
      </c>
      <c r="D35" s="34"/>
      <c r="E35" s="34"/>
      <c r="F35" s="34"/>
      <c r="G35" s="34"/>
      <c r="H35" s="34"/>
      <c r="I35" s="38">
        <v>10398</v>
      </c>
      <c r="J35" s="34" t="s">
        <v>86</v>
      </c>
    </row>
    <row r="36" spans="1:14" x14ac:dyDescent="0.4">
      <c r="A36" s="34"/>
      <c r="B36" s="34"/>
      <c r="C36" s="34" t="s">
        <v>91</v>
      </c>
      <c r="D36" s="34"/>
      <c r="E36" s="34"/>
      <c r="F36" s="34"/>
      <c r="G36" s="34"/>
      <c r="H36" s="34"/>
      <c r="I36" s="38">
        <v>12935</v>
      </c>
      <c r="J36" s="34" t="s">
        <v>86</v>
      </c>
    </row>
    <row r="37" spans="1:14" x14ac:dyDescent="0.4">
      <c r="A37" s="34"/>
      <c r="B37" s="34"/>
      <c r="C37" s="34" t="s">
        <v>92</v>
      </c>
      <c r="D37" s="34"/>
      <c r="E37" s="34"/>
      <c r="F37" s="34"/>
      <c r="G37" s="34"/>
      <c r="H37" s="34"/>
      <c r="I37" s="38">
        <f>+I33+I34+I35+I36</f>
        <v>233334</v>
      </c>
      <c r="J37" s="34" t="s">
        <v>86</v>
      </c>
    </row>
    <row r="38" spans="1:14" x14ac:dyDescent="0.4">
      <c r="A38" s="34"/>
      <c r="B38" s="34"/>
      <c r="C38" s="34" t="s">
        <v>93</v>
      </c>
      <c r="D38" s="34"/>
      <c r="E38" s="34"/>
      <c r="F38" s="34"/>
      <c r="G38" s="34"/>
      <c r="H38" s="34"/>
      <c r="I38" s="38">
        <v>36769</v>
      </c>
      <c r="J38" s="34" t="s">
        <v>86</v>
      </c>
    </row>
    <row r="39" spans="1:14" x14ac:dyDescent="0.4">
      <c r="A39" s="34"/>
      <c r="B39" s="34"/>
      <c r="C39" s="34"/>
      <c r="D39" s="34"/>
      <c r="E39" s="34"/>
      <c r="F39" s="34"/>
      <c r="G39" s="34"/>
      <c r="H39" s="34"/>
      <c r="I39" s="38"/>
      <c r="J39" s="34"/>
    </row>
    <row r="40" spans="1:14" x14ac:dyDescent="0.4">
      <c r="A40" s="34"/>
      <c r="B40" s="34"/>
      <c r="C40" s="34"/>
      <c r="D40" s="34"/>
      <c r="E40" s="34"/>
      <c r="F40" s="34"/>
      <c r="G40" s="34"/>
      <c r="H40" s="34"/>
      <c r="I40" s="38"/>
      <c r="J40" s="34"/>
    </row>
    <row r="41" spans="1:14" x14ac:dyDescent="0.4">
      <c r="A41" s="45" t="s">
        <v>97</v>
      </c>
      <c r="B41" s="34" t="s">
        <v>94</v>
      </c>
      <c r="C41" s="34"/>
      <c r="D41" s="34"/>
      <c r="E41" s="34"/>
      <c r="F41" s="34"/>
      <c r="G41" s="34"/>
      <c r="H41" s="34"/>
      <c r="I41" s="34"/>
      <c r="J41" s="39"/>
    </row>
    <row r="42" spans="1:14" x14ac:dyDescent="0.4">
      <c r="A42" s="34"/>
      <c r="B42" s="34" t="s">
        <v>98</v>
      </c>
      <c r="C42" s="34"/>
      <c r="D42" s="34"/>
      <c r="E42" s="34"/>
      <c r="F42" s="34"/>
      <c r="G42" s="34"/>
      <c r="H42" s="34"/>
      <c r="I42" s="34"/>
      <c r="J42" s="34"/>
    </row>
    <row r="43" spans="1:14" x14ac:dyDescent="0.4">
      <c r="A43" s="34"/>
      <c r="B43" s="34"/>
      <c r="C43" s="34" t="s">
        <v>69</v>
      </c>
      <c r="D43" s="34"/>
      <c r="E43" s="34"/>
      <c r="F43" s="34"/>
      <c r="G43" s="34"/>
      <c r="H43" s="34"/>
      <c r="I43" s="34"/>
      <c r="J43" s="34"/>
    </row>
    <row r="44" spans="1:14" x14ac:dyDescent="0.4">
      <c r="A44" s="34"/>
      <c r="B44" s="34"/>
      <c r="C44" s="34" t="s">
        <v>49</v>
      </c>
      <c r="D44" s="34"/>
      <c r="E44" s="34"/>
      <c r="F44" s="34"/>
      <c r="G44" s="34"/>
      <c r="H44" s="34"/>
      <c r="I44" s="34"/>
      <c r="J44" s="34"/>
    </row>
    <row r="45" spans="1:14" x14ac:dyDescent="0.4">
      <c r="A45" s="34"/>
      <c r="B45" s="34"/>
      <c r="C45" s="54" t="s">
        <v>125</v>
      </c>
      <c r="D45" s="54"/>
      <c r="E45" s="43"/>
      <c r="F45" s="34"/>
      <c r="G45" s="34"/>
      <c r="H45" s="40" t="s">
        <v>67</v>
      </c>
      <c r="I45" s="34"/>
      <c r="J45" s="41"/>
      <c r="L45" s="23"/>
      <c r="N45" s="22"/>
    </row>
    <row r="46" spans="1:14" x14ac:dyDescent="0.4">
      <c r="A46" s="34"/>
      <c r="B46" s="34"/>
      <c r="C46" s="54" t="s">
        <v>126</v>
      </c>
      <c r="D46" s="54"/>
      <c r="E46" s="43"/>
      <c r="F46" s="34"/>
      <c r="G46" s="34"/>
      <c r="H46" s="42" t="s">
        <v>101</v>
      </c>
      <c r="I46" s="34"/>
      <c r="J46" s="34"/>
    </row>
    <row r="47" spans="1:14" x14ac:dyDescent="0.4">
      <c r="A47" s="34"/>
      <c r="B47" s="34"/>
      <c r="C47" s="54" t="s">
        <v>62</v>
      </c>
      <c r="D47" s="54"/>
      <c r="E47" s="43"/>
      <c r="F47" s="42"/>
      <c r="G47" s="39"/>
      <c r="H47" s="45" t="s">
        <v>100</v>
      </c>
      <c r="I47" s="34"/>
      <c r="J47" s="34"/>
    </row>
    <row r="48" spans="1:14" x14ac:dyDescent="0.4">
      <c r="A48" s="34"/>
      <c r="B48" s="34"/>
      <c r="C48" s="54" t="s">
        <v>127</v>
      </c>
      <c r="D48" s="54"/>
      <c r="E48" s="43"/>
      <c r="F48" s="42"/>
      <c r="G48" s="39"/>
      <c r="H48" s="45" t="s">
        <v>68</v>
      </c>
      <c r="I48" s="34"/>
      <c r="J48" s="34"/>
    </row>
    <row r="49" spans="1:10" x14ac:dyDescent="0.4">
      <c r="A49" s="34"/>
      <c r="B49" s="34" t="s">
        <v>99</v>
      </c>
      <c r="C49" s="31"/>
      <c r="D49" s="34"/>
      <c r="E49" s="34"/>
      <c r="F49" s="34"/>
      <c r="G49" s="34"/>
      <c r="H49" s="40"/>
      <c r="I49" s="34"/>
      <c r="J49" s="34"/>
    </row>
    <row r="50" spans="1:10" x14ac:dyDescent="0.4">
      <c r="A50" s="34"/>
      <c r="B50" s="34"/>
      <c r="C50" s="34" t="s">
        <v>82</v>
      </c>
      <c r="D50" s="34"/>
      <c r="E50" s="34"/>
      <c r="F50" s="34"/>
      <c r="G50" s="34"/>
      <c r="H50" s="39"/>
      <c r="I50" s="34"/>
      <c r="J50" s="34"/>
    </row>
    <row r="51" spans="1:10" x14ac:dyDescent="0.4">
      <c r="A51" s="34"/>
      <c r="B51" s="34"/>
      <c r="C51" s="31" t="s">
        <v>49</v>
      </c>
      <c r="D51" s="34"/>
      <c r="E51" s="34"/>
      <c r="F51" s="34"/>
      <c r="G51" s="34"/>
      <c r="H51" s="39"/>
      <c r="I51" s="34"/>
      <c r="J51" s="34"/>
    </row>
    <row r="52" spans="1:10" x14ac:dyDescent="0.4">
      <c r="A52" s="34"/>
      <c r="B52" s="34"/>
      <c r="C52" s="54" t="s">
        <v>61</v>
      </c>
      <c r="D52" s="54"/>
      <c r="E52" s="34"/>
      <c r="F52" s="34"/>
      <c r="G52" s="34"/>
      <c r="H52" s="40" t="s">
        <v>70</v>
      </c>
      <c r="I52" s="34"/>
      <c r="J52" s="34"/>
    </row>
    <row r="53" spans="1:10" x14ac:dyDescent="0.4">
      <c r="A53" s="34"/>
      <c r="B53" s="34"/>
      <c r="C53" s="54" t="s">
        <v>106</v>
      </c>
      <c r="D53" s="54"/>
      <c r="E53" s="34"/>
      <c r="F53" s="34"/>
      <c r="G53" s="34"/>
      <c r="H53" s="40" t="s">
        <v>72</v>
      </c>
      <c r="I53" s="34"/>
      <c r="J53" s="34"/>
    </row>
    <row r="54" spans="1:10" x14ac:dyDescent="0.4">
      <c r="A54" s="34"/>
      <c r="B54" s="34"/>
      <c r="C54" s="54" t="s">
        <v>107</v>
      </c>
      <c r="D54" s="54"/>
      <c r="E54" s="31"/>
      <c r="F54" s="31"/>
      <c r="G54" s="34"/>
      <c r="H54" s="40" t="s">
        <v>78</v>
      </c>
      <c r="I54" s="34"/>
      <c r="J54" s="34"/>
    </row>
    <row r="55" spans="1:10" x14ac:dyDescent="0.4">
      <c r="A55" s="34"/>
      <c r="B55" s="34"/>
      <c r="C55" s="54" t="s">
        <v>50</v>
      </c>
      <c r="D55" s="54"/>
      <c r="E55" s="31"/>
      <c r="F55" s="31"/>
      <c r="G55" s="34"/>
      <c r="H55" s="40" t="s">
        <v>74</v>
      </c>
      <c r="I55" s="34"/>
      <c r="J55" s="34"/>
    </row>
    <row r="56" spans="1:10" x14ac:dyDescent="0.4">
      <c r="A56" s="34"/>
      <c r="B56" s="34"/>
      <c r="C56" s="54" t="s">
        <v>24</v>
      </c>
      <c r="D56" s="54"/>
      <c r="E56" s="34"/>
      <c r="F56" s="34"/>
      <c r="G56" s="34"/>
      <c r="H56" s="40" t="s">
        <v>73</v>
      </c>
      <c r="I56" s="34"/>
      <c r="J56" s="34"/>
    </row>
    <row r="57" spans="1:10" x14ac:dyDescent="0.4">
      <c r="A57" s="34"/>
      <c r="B57" s="34"/>
      <c r="C57" s="54" t="s">
        <v>25</v>
      </c>
      <c r="D57" s="54"/>
      <c r="E57" s="34"/>
      <c r="F57" s="34"/>
      <c r="G57" s="34"/>
      <c r="H57" s="45" t="s">
        <v>71</v>
      </c>
      <c r="I57" s="34"/>
      <c r="J57" s="34"/>
    </row>
    <row r="58" spans="1:10" x14ac:dyDescent="0.4">
      <c r="A58" s="34"/>
      <c r="B58" s="34"/>
      <c r="C58" s="54" t="s">
        <v>60</v>
      </c>
      <c r="D58" s="54"/>
      <c r="E58" s="34"/>
      <c r="F58" s="34"/>
      <c r="G58" s="34"/>
      <c r="H58" s="40" t="s">
        <v>75</v>
      </c>
      <c r="I58" s="34"/>
      <c r="J58" s="34"/>
    </row>
    <row r="59" spans="1:10" x14ac:dyDescent="0.4">
      <c r="A59" s="34"/>
      <c r="B59" s="34"/>
      <c r="C59" s="54" t="s">
        <v>80</v>
      </c>
      <c r="D59" s="54"/>
      <c r="E59" s="34"/>
      <c r="F59" s="34"/>
      <c r="G59" s="34"/>
      <c r="H59" s="40" t="s">
        <v>81</v>
      </c>
      <c r="I59" s="34"/>
      <c r="J59" s="34"/>
    </row>
    <row r="60" spans="1:10" x14ac:dyDescent="0.4">
      <c r="A60" s="34"/>
      <c r="B60" s="34"/>
      <c r="C60" s="54" t="s">
        <v>76</v>
      </c>
      <c r="D60" s="54"/>
      <c r="E60" s="34"/>
      <c r="F60" s="34"/>
      <c r="G60" s="34"/>
      <c r="H60" s="40" t="s">
        <v>77</v>
      </c>
      <c r="I60" s="34"/>
      <c r="J60" s="34"/>
    </row>
    <row r="61" spans="1:10" x14ac:dyDescent="0.4">
      <c r="A61" s="34"/>
      <c r="B61" s="34"/>
      <c r="C61" s="54" t="s">
        <v>63</v>
      </c>
      <c r="D61" s="54"/>
      <c r="E61" s="34"/>
      <c r="F61" s="34"/>
      <c r="G61" s="34"/>
      <c r="H61" s="40" t="s">
        <v>79</v>
      </c>
      <c r="I61" s="34"/>
      <c r="J61" s="34"/>
    </row>
    <row r="62" spans="1:10" x14ac:dyDescent="0.4">
      <c r="A62" s="34"/>
      <c r="B62" s="34"/>
      <c r="C62" s="34"/>
      <c r="D62" s="34"/>
      <c r="E62" s="34"/>
      <c r="F62" s="34"/>
      <c r="G62" s="34"/>
      <c r="H62" s="34"/>
      <c r="I62" s="34"/>
      <c r="J62" s="34"/>
    </row>
    <row r="63" spans="1:10" x14ac:dyDescent="0.4">
      <c r="A63" s="34"/>
      <c r="B63" s="34"/>
      <c r="C63" s="34"/>
      <c r="D63" s="34"/>
      <c r="E63" s="34"/>
      <c r="F63" s="34"/>
      <c r="G63" s="34"/>
      <c r="H63" s="34"/>
      <c r="I63" s="34"/>
      <c r="J63" s="34"/>
    </row>
    <row r="64" spans="1:10" x14ac:dyDescent="0.4">
      <c r="A64" s="57" t="s">
        <v>113</v>
      </c>
      <c r="B64" s="57"/>
      <c r="C64" s="57"/>
      <c r="D64" s="57"/>
      <c r="E64" s="57"/>
      <c r="F64" s="57"/>
      <c r="G64" s="57"/>
      <c r="H64" s="57"/>
      <c r="I64" s="57"/>
      <c r="J64" s="57"/>
    </row>
    <row r="65" spans="1:10" x14ac:dyDescent="0.4">
      <c r="A65" s="30"/>
      <c r="B65" s="56" t="s">
        <v>108</v>
      </c>
      <c r="C65" s="56"/>
      <c r="D65" s="56"/>
      <c r="E65" s="56"/>
      <c r="F65" s="56"/>
      <c r="G65" s="56"/>
      <c r="H65" s="56"/>
      <c r="I65" s="56"/>
      <c r="J65" s="56"/>
    </row>
    <row r="66" spans="1:10" x14ac:dyDescent="0.4">
      <c r="A66" s="30"/>
      <c r="B66" s="56" t="s">
        <v>109</v>
      </c>
      <c r="C66" s="56"/>
      <c r="D66" s="56"/>
      <c r="E66" s="56"/>
      <c r="F66" s="56"/>
      <c r="G66" s="56"/>
      <c r="H66" s="56"/>
      <c r="I66" s="56"/>
      <c r="J66" s="56"/>
    </row>
    <row r="67" spans="1:10" x14ac:dyDescent="0.4">
      <c r="A67" s="30"/>
      <c r="B67" s="56" t="s">
        <v>110</v>
      </c>
      <c r="C67" s="56"/>
      <c r="D67" s="56"/>
      <c r="E67" s="56"/>
      <c r="F67" s="56"/>
      <c r="G67" s="56"/>
      <c r="H67" s="56"/>
      <c r="I67" s="56"/>
      <c r="J67" s="56"/>
    </row>
    <row r="68" spans="1:10" x14ac:dyDescent="0.4">
      <c r="A68" s="30"/>
      <c r="B68" s="31" t="s">
        <v>128</v>
      </c>
      <c r="C68" s="46"/>
      <c r="D68" s="46"/>
      <c r="E68" s="46"/>
      <c r="F68" s="46"/>
      <c r="G68" s="46"/>
      <c r="H68" s="46"/>
      <c r="I68" s="46"/>
      <c r="J68" s="46"/>
    </row>
    <row r="69" spans="1:10" x14ac:dyDescent="0.4">
      <c r="A69" s="30"/>
      <c r="B69" s="59" t="s">
        <v>111</v>
      </c>
      <c r="C69" s="59"/>
      <c r="D69" s="59"/>
      <c r="E69" s="59"/>
      <c r="F69" s="59"/>
      <c r="G69" s="59"/>
      <c r="H69" s="59"/>
      <c r="I69" s="59"/>
      <c r="J69" s="59"/>
    </row>
    <row r="70" spans="1:10" x14ac:dyDescent="0.4">
      <c r="A70" s="30"/>
      <c r="B70" s="56" t="s">
        <v>117</v>
      </c>
      <c r="C70" s="56"/>
      <c r="D70" s="56"/>
      <c r="E70" s="56"/>
      <c r="F70" s="56"/>
      <c r="G70" s="56"/>
      <c r="H70" s="56"/>
      <c r="I70" s="56"/>
      <c r="J70" s="56"/>
    </row>
    <row r="71" spans="1:10" x14ac:dyDescent="0.4">
      <c r="A71" s="30"/>
      <c r="B71" s="56" t="s">
        <v>116</v>
      </c>
      <c r="C71" s="56"/>
      <c r="D71" s="56"/>
      <c r="E71" s="56"/>
      <c r="F71" s="56"/>
      <c r="G71" s="56"/>
      <c r="H71" s="56"/>
      <c r="I71" s="56"/>
      <c r="J71" s="56"/>
    </row>
    <row r="72" spans="1:10" x14ac:dyDescent="0.4">
      <c r="A72" s="30"/>
      <c r="B72" s="56" t="s">
        <v>148</v>
      </c>
      <c r="C72" s="56"/>
      <c r="D72" s="56"/>
      <c r="E72" s="56"/>
      <c r="F72" s="56"/>
      <c r="G72" s="56"/>
      <c r="H72" s="56"/>
      <c r="I72" s="56"/>
      <c r="J72" s="56"/>
    </row>
    <row r="73" spans="1:10" x14ac:dyDescent="0.4">
      <c r="A73" s="30"/>
      <c r="B73" s="56" t="s">
        <v>149</v>
      </c>
      <c r="C73" s="56"/>
      <c r="D73" s="56"/>
      <c r="E73" s="56"/>
      <c r="F73" s="56"/>
      <c r="G73" s="56"/>
      <c r="H73" s="56"/>
      <c r="I73" s="56"/>
      <c r="J73" s="56"/>
    </row>
    <row r="74" spans="1:10" x14ac:dyDescent="0.4">
      <c r="A74" s="30"/>
      <c r="B74" s="56" t="s">
        <v>150</v>
      </c>
      <c r="C74" s="56"/>
      <c r="D74" s="56"/>
      <c r="E74" s="56"/>
      <c r="F74" s="56"/>
      <c r="G74" s="56"/>
      <c r="H74" s="56"/>
      <c r="I74" s="56"/>
      <c r="J74" s="56"/>
    </row>
    <row r="75" spans="1:10" x14ac:dyDescent="0.4">
      <c r="A75" s="30"/>
      <c r="B75" s="56" t="s">
        <v>112</v>
      </c>
      <c r="C75" s="56"/>
      <c r="D75" s="56"/>
      <c r="E75" s="56"/>
      <c r="F75" s="56"/>
      <c r="G75" s="56"/>
      <c r="H75" s="56"/>
      <c r="I75" s="56"/>
      <c r="J75" s="56"/>
    </row>
    <row r="76" spans="1:10" x14ac:dyDescent="0.4">
      <c r="A76" s="57" t="s">
        <v>114</v>
      </c>
      <c r="B76" s="57"/>
      <c r="C76" s="57"/>
      <c r="D76" s="57"/>
      <c r="E76" s="57"/>
      <c r="F76" s="57"/>
      <c r="G76" s="57"/>
      <c r="H76" s="57"/>
      <c r="I76" s="57"/>
      <c r="J76" s="57"/>
    </row>
    <row r="77" spans="1:10" x14ac:dyDescent="0.4">
      <c r="A77" s="30"/>
      <c r="B77" s="56" t="s">
        <v>102</v>
      </c>
      <c r="C77" s="56"/>
      <c r="D77" s="56"/>
      <c r="E77" s="56"/>
      <c r="F77" s="56"/>
      <c r="G77" s="56"/>
      <c r="H77" s="56"/>
      <c r="I77" s="56"/>
      <c r="J77" s="56"/>
    </row>
    <row r="78" spans="1:10" ht="7.5" customHeight="1" x14ac:dyDescent="0.4">
      <c r="A78" s="30"/>
      <c r="B78" s="33"/>
      <c r="C78" s="30"/>
      <c r="D78" s="30"/>
      <c r="E78" s="30"/>
      <c r="F78" s="30"/>
      <c r="G78" s="30"/>
      <c r="H78" s="30"/>
      <c r="I78" s="30"/>
      <c r="J78" s="30"/>
    </row>
    <row r="79" spans="1:10" x14ac:dyDescent="0.4">
      <c r="A79" s="30"/>
      <c r="B79" s="56" t="s">
        <v>103</v>
      </c>
      <c r="C79" s="56"/>
      <c r="D79" s="56"/>
      <c r="E79" s="56"/>
      <c r="F79" s="56"/>
      <c r="G79" s="56"/>
      <c r="H79" s="56"/>
      <c r="I79" s="56"/>
      <c r="J79" s="56"/>
    </row>
    <row r="80" spans="1:10" ht="8.25" customHeight="1" x14ac:dyDescent="0.4">
      <c r="A80" s="30"/>
      <c r="B80" s="30"/>
      <c r="C80" s="30"/>
      <c r="D80" s="30"/>
      <c r="E80" s="30"/>
      <c r="F80" s="30"/>
      <c r="G80" s="30"/>
      <c r="H80" s="30"/>
      <c r="I80" s="30"/>
      <c r="J80" s="30"/>
    </row>
  </sheetData>
  <mergeCells count="31">
    <mergeCell ref="C56:D56"/>
    <mergeCell ref="H1:J1"/>
    <mergeCell ref="B2:I2"/>
    <mergeCell ref="G4:J4"/>
    <mergeCell ref="C45:D45"/>
    <mergeCell ref="C46:D46"/>
    <mergeCell ref="C47:D47"/>
    <mergeCell ref="C48:D48"/>
    <mergeCell ref="C52:D52"/>
    <mergeCell ref="C53:D53"/>
    <mergeCell ref="C54:D54"/>
    <mergeCell ref="C55:D55"/>
    <mergeCell ref="B71:J71"/>
    <mergeCell ref="C57:D57"/>
    <mergeCell ref="C58:D58"/>
    <mergeCell ref="C59:D59"/>
    <mergeCell ref="C60:D60"/>
    <mergeCell ref="C61:D61"/>
    <mergeCell ref="A64:J64"/>
    <mergeCell ref="B65:J65"/>
    <mergeCell ref="B66:J66"/>
    <mergeCell ref="B67:J67"/>
    <mergeCell ref="B69:J69"/>
    <mergeCell ref="B70:J70"/>
    <mergeCell ref="B79:J79"/>
    <mergeCell ref="B72:J72"/>
    <mergeCell ref="B73:J73"/>
    <mergeCell ref="B74:J74"/>
    <mergeCell ref="B75:J75"/>
    <mergeCell ref="A76:J76"/>
    <mergeCell ref="B77:J77"/>
  </mergeCells>
  <phoneticPr fontId="1"/>
  <hyperlinks>
    <hyperlink ref="B69" r:id="rId1" display="mailto:info@fb-aichi.org" xr:uid="{A30B3D44-D11F-4FA5-97CD-13389C450F82}"/>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令和1年度予算案 (2)</vt:lpstr>
      <vt:lpstr>令和２年度予算案</vt:lpstr>
      <vt:lpstr>NPOR02年度事報告書</vt:lpstr>
      <vt:lpstr>NPOR02年度事報告書 (2)</vt:lpstr>
      <vt:lpstr>NPOR02年度事報告書!Print_Area</vt:lpstr>
      <vt:lpstr>'NPOR02年度事報告書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JLC-NIWA</dc:creator>
  <cp:lastModifiedBy>JLC-OGATA</cp:lastModifiedBy>
  <cp:lastPrinted>2021-08-16T03:02:32Z</cp:lastPrinted>
  <dcterms:created xsi:type="dcterms:W3CDTF">2018-07-17T04:24:18Z</dcterms:created>
  <dcterms:modified xsi:type="dcterms:W3CDTF">2022-01-09T23:14:39Z</dcterms:modified>
</cp:coreProperties>
</file>