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関与先 各担当者\200～299\243 からだ堂\"/>
    </mc:Choice>
  </mc:AlternateContent>
  <bookViews>
    <workbookView xWindow="0" yWindow="0" windowWidth="15345" windowHeight="6765"/>
  </bookViews>
  <sheets>
    <sheet name="財産目録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44" i="2"/>
  <c r="F45" i="2" s="1"/>
  <c r="D29" i="2"/>
  <c r="D23" i="2"/>
  <c r="E30" i="2" l="1"/>
  <c r="F31" i="2" s="1"/>
  <c r="F46" i="2" s="1"/>
  <c r="E18" i="2"/>
</calcChain>
</file>

<file path=xl/sharedStrings.xml><?xml version="1.0" encoding="utf-8"?>
<sst xmlns="http://schemas.openxmlformats.org/spreadsheetml/2006/main" count="56" uniqueCount="56">
  <si>
    <t>特定非営利活動法人　からだ堂</t>
  </si>
  <si>
    <t>（単位：円）</t>
  </si>
  <si>
    <t>科　　　　目</t>
  </si>
  <si>
    <t>金　　　　額</t>
  </si>
  <si>
    <t>Ⅰ  資産の部</t>
  </si>
  <si>
    <t xml:space="preserve">   1. 流動資産</t>
  </si>
  <si>
    <t xml:space="preserve">      流動資産合計</t>
  </si>
  <si>
    <t xml:space="preserve">   2. 固定資産</t>
  </si>
  <si>
    <t xml:space="preserve">    (1) 有形固定資産</t>
  </si>
  <si>
    <t xml:space="preserve">        車両運搬具</t>
  </si>
  <si>
    <t xml:space="preserve">        有形固定資産計</t>
  </si>
  <si>
    <t xml:space="preserve">    (2) 無形固定資産</t>
  </si>
  <si>
    <t xml:space="preserve">        無形固定資産計</t>
  </si>
  <si>
    <t xml:space="preserve">    (3) 投資その他の資産</t>
  </si>
  <si>
    <t xml:space="preserve">        預託金</t>
  </si>
  <si>
    <t xml:space="preserve">        長期前払費用</t>
  </si>
  <si>
    <t xml:space="preserve">        投資その他の資産計</t>
  </si>
  <si>
    <t xml:space="preserve">      固定資産合計</t>
  </si>
  <si>
    <t xml:space="preserve">    資産合計</t>
  </si>
  <si>
    <t>Ⅱ  負債の部</t>
  </si>
  <si>
    <t xml:space="preserve">   1. 流動負債</t>
  </si>
  <si>
    <t xml:space="preserve">      短期借入金</t>
  </si>
  <si>
    <t xml:space="preserve">      未払金</t>
  </si>
  <si>
    <t xml:space="preserve">      未払法人税等</t>
  </si>
  <si>
    <t xml:space="preserve">      預り金</t>
  </si>
  <si>
    <t xml:space="preserve">      流動負債合計</t>
  </si>
  <si>
    <t xml:space="preserve">   2. 固定負債</t>
  </si>
  <si>
    <t xml:space="preserve">      長期借入金</t>
  </si>
  <si>
    <t xml:space="preserve">      長期未払金</t>
  </si>
  <si>
    <t xml:space="preserve">      固定負債合計</t>
  </si>
  <si>
    <t xml:space="preserve">    負債合計</t>
  </si>
  <si>
    <t xml:space="preserve">    正味財産</t>
  </si>
  <si>
    <t xml:space="preserve">      現金</t>
    <phoneticPr fontId="2"/>
  </si>
  <si>
    <t xml:space="preserve">        建物</t>
    <phoneticPr fontId="2"/>
  </si>
  <si>
    <t>財　産　目　録</t>
    <phoneticPr fontId="2"/>
  </si>
  <si>
    <t xml:space="preserve">      普通預金　</t>
    <rPh sb="6" eb="8">
      <t>フツウ</t>
    </rPh>
    <rPh sb="8" eb="10">
      <t>ヨキン</t>
    </rPh>
    <phoneticPr fontId="2"/>
  </si>
  <si>
    <t>　　　未収金</t>
    <rPh sb="3" eb="6">
      <t>ミシュウキン</t>
    </rPh>
    <phoneticPr fontId="2"/>
  </si>
  <si>
    <t>長野銀行豊科支店8452000</t>
    <rPh sb="0" eb="2">
      <t>ナガノ</t>
    </rPh>
    <rPh sb="2" eb="4">
      <t>ギンコウ</t>
    </rPh>
    <rPh sb="4" eb="6">
      <t>トヨシナ</t>
    </rPh>
    <rPh sb="6" eb="8">
      <t>シテン</t>
    </rPh>
    <phoneticPr fontId="2"/>
  </si>
  <si>
    <t>長野銀行豊科支店8820028</t>
    <rPh sb="0" eb="2">
      <t>ナガノ</t>
    </rPh>
    <rPh sb="2" eb="4">
      <t>ギンコウ</t>
    </rPh>
    <rPh sb="4" eb="6">
      <t>トヨシナ</t>
    </rPh>
    <rPh sb="6" eb="8">
      <t>シテン</t>
    </rPh>
    <phoneticPr fontId="2"/>
  </si>
  <si>
    <t>松本信用金庫豊科支店109026</t>
    <rPh sb="0" eb="2">
      <t>マツモト</t>
    </rPh>
    <rPh sb="2" eb="4">
      <t>シンヨウ</t>
    </rPh>
    <rPh sb="4" eb="6">
      <t>キンコ</t>
    </rPh>
    <rPh sb="6" eb="8">
      <t>トヨシナ</t>
    </rPh>
    <rPh sb="8" eb="10">
      <t>シテン</t>
    </rPh>
    <phoneticPr fontId="2"/>
  </si>
  <si>
    <t>長野県国民健康保険連合会</t>
    <rPh sb="0" eb="3">
      <t>ナガノケン</t>
    </rPh>
    <rPh sb="3" eb="5">
      <t>コクミン</t>
    </rPh>
    <rPh sb="5" eb="7">
      <t>ケンコウ</t>
    </rPh>
    <rPh sb="7" eb="9">
      <t>ホケン</t>
    </rPh>
    <rPh sb="9" eb="11">
      <t>レンゴウ</t>
    </rPh>
    <rPh sb="11" eb="12">
      <t>カイ</t>
    </rPh>
    <phoneticPr fontId="2"/>
  </si>
  <si>
    <t>内装工事、自動火災報知設備他</t>
    <rPh sb="0" eb="2">
      <t>ナイソウ</t>
    </rPh>
    <rPh sb="2" eb="4">
      <t>コウジ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ホカ</t>
    </rPh>
    <phoneticPr fontId="2"/>
  </si>
  <si>
    <t>理事借入金</t>
    <rPh sb="0" eb="2">
      <t>リジ</t>
    </rPh>
    <rPh sb="2" eb="4">
      <t>カリイレ</t>
    </rPh>
    <rPh sb="4" eb="5">
      <t>キン</t>
    </rPh>
    <phoneticPr fontId="2"/>
  </si>
  <si>
    <t>4月分業者等未払金</t>
    <rPh sb="1" eb="3">
      <t>ガツブン</t>
    </rPh>
    <rPh sb="3" eb="5">
      <t>ギョウシャ</t>
    </rPh>
    <rPh sb="5" eb="6">
      <t>トウ</t>
    </rPh>
    <rPh sb="6" eb="8">
      <t>ミハライ</t>
    </rPh>
    <rPh sb="8" eb="9">
      <t>キン</t>
    </rPh>
    <phoneticPr fontId="2"/>
  </si>
  <si>
    <t>法人住民税</t>
    <rPh sb="0" eb="2">
      <t>ホウジン</t>
    </rPh>
    <rPh sb="2" eb="5">
      <t>ジュウミンゼイ</t>
    </rPh>
    <phoneticPr fontId="2"/>
  </si>
  <si>
    <t>源泉所得税</t>
    <rPh sb="0" eb="2">
      <t>ゲンセン</t>
    </rPh>
    <rPh sb="2" eb="5">
      <t>ショトクゼイ</t>
    </rPh>
    <phoneticPr fontId="2"/>
  </si>
  <si>
    <t>長野銀行豊科支店</t>
    <rPh sb="0" eb="2">
      <t>ナガノ</t>
    </rPh>
    <rPh sb="2" eb="4">
      <t>ギンコウ</t>
    </rPh>
    <rPh sb="4" eb="6">
      <t>トヨシナ</t>
    </rPh>
    <rPh sb="6" eb="8">
      <t>シテン</t>
    </rPh>
    <phoneticPr fontId="2"/>
  </si>
  <si>
    <t>NTTファイナンス</t>
    <phoneticPr fontId="2"/>
  </si>
  <si>
    <t>平成 30年  4月 30日 現在</t>
    <phoneticPr fontId="2"/>
  </si>
  <si>
    <t>利用者</t>
    <rPh sb="0" eb="3">
      <t>リヨウシャ</t>
    </rPh>
    <phoneticPr fontId="2"/>
  </si>
  <si>
    <t>松本市</t>
    <rPh sb="0" eb="3">
      <t>マツモトシ</t>
    </rPh>
    <phoneticPr fontId="2"/>
  </si>
  <si>
    <t>　　　貯蔵品　</t>
    <rPh sb="3" eb="6">
      <t>チョゾウヒン</t>
    </rPh>
    <phoneticPr fontId="2"/>
  </si>
  <si>
    <t>リサイクル預託金3台</t>
    <rPh sb="5" eb="8">
      <t>ヨタクキン</t>
    </rPh>
    <rPh sb="9" eb="10">
      <t>ダイ</t>
    </rPh>
    <phoneticPr fontId="2"/>
  </si>
  <si>
    <t>分割手数料、保守料</t>
    <rPh sb="0" eb="2">
      <t>ブンカツ</t>
    </rPh>
    <rPh sb="2" eb="5">
      <t>テスウリョウ</t>
    </rPh>
    <rPh sb="6" eb="8">
      <t>ホシュ</t>
    </rPh>
    <rPh sb="8" eb="9">
      <t>リョウ</t>
    </rPh>
    <phoneticPr fontId="2"/>
  </si>
  <si>
    <t>ヘルパー車3台</t>
    <rPh sb="4" eb="5">
      <t>シャ</t>
    </rPh>
    <rPh sb="6" eb="7">
      <t>ダイ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</si>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</sst>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\ 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/>
    </xf>
    <xf numFmtId="0" fontId="4" fillId="0" borderId="7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176" fontId="4" fillId="0" borderId="10" xfId="0" applyNumberFormat="1" applyFont="1" applyBorder="1" applyAlignment="1">
      <alignment horizontal="right" vertical="top"/>
    </xf>
    <xf numFmtId="0" fontId="4" fillId="0" borderId="8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176" fontId="4" fillId="0" borderId="11" xfId="0" applyNumberFormat="1" applyFont="1" applyBorder="1" applyAlignment="1">
      <alignment horizontal="right" vertical="top"/>
    </xf>
    <xf numFmtId="176" fontId="4" fillId="0" borderId="12" xfId="0" applyNumberFormat="1" applyFont="1" applyBorder="1" applyAlignment="1">
      <alignment horizontal="right" vertical="top"/>
    </xf>
    <xf numFmtId="176" fontId="4" fillId="0" borderId="4" xfId="0" applyNumberFormat="1" applyFont="1" applyBorder="1" applyAlignment="1">
      <alignment horizontal="right" vertical="top"/>
    </xf>
    <xf numFmtId="0" fontId="4" fillId="0" borderId="8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top"/>
    </xf>
    <xf numFmtId="0" fontId="4" fillId="0" borderId="9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8"/>
  <sheetViews>
    <sheetView tabSelected="1" topLeftCell="A24" workbookViewId="0">
      <selection activeCell="D36" sqref="D36"/>
    </sheetView>
  </sheetViews>
  <sheetFormatPr defaultRowHeight="11.25" x14ac:dyDescent="0.15"/>
  <cols>
    <col min="1" max="1" width="22.5" style="2" customWidth="1"/>
    <col min="2" max="2" width="21.625" style="2" customWidth="1"/>
    <col min="3" max="3" width="13" style="2" customWidth="1"/>
    <col min="4" max="6" width="14.625" style="3" customWidth="1"/>
    <col min="7" max="16384" width="9" style="1"/>
  </cols>
  <sheetData>
    <row r="3" spans="1:6" s="4" customFormat="1" ht="13.5" x14ac:dyDescent="0.15">
      <c r="A3" s="24" t="s">
        <v>34</v>
      </c>
      <c r="B3" s="25"/>
      <c r="C3" s="25"/>
      <c r="D3" s="25"/>
      <c r="E3" s="25"/>
      <c r="F3" s="25"/>
    </row>
    <row r="4" spans="1:6" s="4" customFormat="1" ht="13.5" x14ac:dyDescent="0.15">
      <c r="A4" s="26" t="s">
        <v>48</v>
      </c>
      <c r="B4" s="25"/>
      <c r="C4" s="25"/>
      <c r="D4" s="25"/>
      <c r="E4" s="25"/>
      <c r="F4" s="25"/>
    </row>
    <row r="5" spans="1:6" s="4" customFormat="1" ht="13.5" x14ac:dyDescent="0.15">
      <c r="A5" s="5"/>
      <c r="B5" s="5"/>
      <c r="C5" s="5"/>
      <c r="D5" s="6"/>
      <c r="E5" s="6"/>
      <c r="F5" s="6" t="s">
        <v>0</v>
      </c>
    </row>
    <row r="6" spans="1:6" s="4" customFormat="1" ht="13.5" x14ac:dyDescent="0.15">
      <c r="A6" s="5"/>
      <c r="B6" s="5"/>
      <c r="C6" s="5"/>
      <c r="D6" s="6"/>
      <c r="E6" s="6"/>
      <c r="F6" s="6" t="s">
        <v>1</v>
      </c>
    </row>
    <row r="7" spans="1:6" s="7" customFormat="1" ht="23.1" customHeight="1" x14ac:dyDescent="0.15">
      <c r="A7" s="27" t="s">
        <v>2</v>
      </c>
      <c r="B7" s="28"/>
      <c r="C7" s="29"/>
      <c r="D7" s="27" t="s">
        <v>3</v>
      </c>
      <c r="E7" s="28"/>
      <c r="F7" s="29"/>
    </row>
    <row r="8" spans="1:6" s="4" customFormat="1" ht="13.5" x14ac:dyDescent="0.15">
      <c r="A8" s="8" t="s">
        <v>4</v>
      </c>
      <c r="B8" s="9"/>
      <c r="C8" s="9"/>
      <c r="D8" s="10"/>
      <c r="E8" s="10"/>
      <c r="F8" s="10"/>
    </row>
    <row r="9" spans="1:6" s="4" customFormat="1" ht="13.5" x14ac:dyDescent="0.15">
      <c r="A9" s="11" t="s">
        <v>5</v>
      </c>
      <c r="B9" s="12"/>
      <c r="C9" s="12"/>
      <c r="D9" s="13"/>
      <c r="E9" s="13"/>
      <c r="F9" s="13"/>
    </row>
    <row r="10" spans="1:6" s="4" customFormat="1" ht="13.5" x14ac:dyDescent="0.15">
      <c r="A10" s="11" t="s">
        <v>32</v>
      </c>
      <c r="B10" s="12"/>
      <c r="C10" s="12"/>
      <c r="D10" s="13">
        <v>63943</v>
      </c>
      <c r="E10" s="13"/>
      <c r="F10" s="13"/>
    </row>
    <row r="11" spans="1:6" s="4" customFormat="1" ht="13.5" x14ac:dyDescent="0.15">
      <c r="A11" s="11" t="s">
        <v>35</v>
      </c>
      <c r="B11" s="12" t="s">
        <v>37</v>
      </c>
      <c r="C11" s="12"/>
      <c r="D11" s="13">
        <v>734264</v>
      </c>
      <c r="E11" s="13"/>
      <c r="F11" s="13"/>
    </row>
    <row r="12" spans="1:6" s="4" customFormat="1" ht="13.5" x14ac:dyDescent="0.15">
      <c r="A12" s="11"/>
      <c r="B12" s="12" t="s">
        <v>38</v>
      </c>
      <c r="C12" s="12"/>
      <c r="D12" s="13">
        <v>363754</v>
      </c>
      <c r="E12" s="13"/>
      <c r="F12" s="13"/>
    </row>
    <row r="13" spans="1:6" s="4" customFormat="1" ht="13.5" x14ac:dyDescent="0.15">
      <c r="A13" s="11"/>
      <c r="B13" s="12" t="s">
        <v>39</v>
      </c>
      <c r="C13" s="12"/>
      <c r="D13" s="13">
        <v>53352</v>
      </c>
      <c r="E13" s="13"/>
      <c r="F13" s="13"/>
    </row>
    <row r="14" spans="1:6" s="4" customFormat="1" ht="13.5" x14ac:dyDescent="0.15">
      <c r="A14" s="11" t="s">
        <v>36</v>
      </c>
      <c r="B14" s="12" t="s">
        <v>40</v>
      </c>
      <c r="C14" s="12"/>
      <c r="D14" s="13">
        <v>2725384</v>
      </c>
      <c r="E14" s="13"/>
      <c r="F14" s="13"/>
    </row>
    <row r="15" spans="1:6" s="4" customFormat="1" ht="13.5" x14ac:dyDescent="0.15">
      <c r="A15" s="11"/>
      <c r="B15" s="12" t="s">
        <v>49</v>
      </c>
      <c r="C15" s="12"/>
      <c r="D15" s="13">
        <v>146100</v>
      </c>
      <c r="E15" s="13"/>
      <c r="F15" s="13"/>
    </row>
    <row r="16" spans="1:6" s="4" customFormat="1" ht="13.5" x14ac:dyDescent="0.15">
      <c r="A16" s="11"/>
      <c r="B16" s="12" t="s">
        <v>50</v>
      </c>
      <c r="C16" s="12"/>
      <c r="D16" s="13">
        <v>1926</v>
      </c>
      <c r="E16" s="13"/>
      <c r="F16" s="13"/>
    </row>
    <row r="17" spans="1:6" s="4" customFormat="1" ht="13.5" x14ac:dyDescent="0.15">
      <c r="A17" s="23" t="s">
        <v>51</v>
      </c>
      <c r="B17" s="12"/>
      <c r="C17" s="12"/>
      <c r="D17" s="14">
        <v>37160</v>
      </c>
      <c r="E17" s="13"/>
      <c r="F17" s="13"/>
    </row>
    <row r="18" spans="1:6" s="4" customFormat="1" ht="13.5" x14ac:dyDescent="0.15">
      <c r="A18" s="11" t="s">
        <v>6</v>
      </c>
      <c r="B18" s="12"/>
      <c r="C18" s="12"/>
      <c r="D18" s="13"/>
      <c r="E18" s="13">
        <f>SUM(D10:D17)</f>
        <v>4125883</v>
      </c>
      <c r="F18" s="13"/>
    </row>
    <row r="19" spans="1:6" s="4" customFormat="1" ht="13.5" x14ac:dyDescent="0.15">
      <c r="A19" s="11" t="s">
        <v>7</v>
      </c>
      <c r="B19" s="12"/>
      <c r="C19" s="12"/>
      <c r="D19" s="13"/>
      <c r="E19" s="13"/>
      <c r="F19" s="13"/>
    </row>
    <row r="20" spans="1:6" s="4" customFormat="1" ht="13.5" x14ac:dyDescent="0.15">
      <c r="A20" s="11" t="s">
        <v>8</v>
      </c>
      <c r="B20" s="12"/>
      <c r="C20" s="12"/>
      <c r="D20" s="13"/>
      <c r="E20" s="13"/>
      <c r="F20" s="13"/>
    </row>
    <row r="21" spans="1:6" s="4" customFormat="1" ht="13.5" x14ac:dyDescent="0.15">
      <c r="A21" s="11" t="s">
        <v>33</v>
      </c>
      <c r="B21" s="12" t="s">
        <v>41</v>
      </c>
      <c r="C21" s="12"/>
      <c r="D21" s="13">
        <v>2442931</v>
      </c>
      <c r="E21" s="13"/>
      <c r="F21" s="13"/>
    </row>
    <row r="22" spans="1:6" s="4" customFormat="1" ht="13.5" x14ac:dyDescent="0.15">
      <c r="A22" s="11" t="s">
        <v>9</v>
      </c>
      <c r="B22" s="12" t="s">
        <v>54</v>
      </c>
      <c r="C22" s="12"/>
      <c r="D22" s="14">
        <v>1473077</v>
      </c>
      <c r="E22" s="13"/>
      <c r="F22" s="13"/>
    </row>
    <row r="23" spans="1:6" s="4" customFormat="1" ht="13.5" x14ac:dyDescent="0.15">
      <c r="A23" s="11" t="s">
        <v>10</v>
      </c>
      <c r="B23" s="12"/>
      <c r="C23" s="12"/>
      <c r="D23" s="15">
        <f>SUM(D21:D22)</f>
        <v>3916008</v>
      </c>
      <c r="E23" s="13"/>
      <c r="F23" s="13"/>
    </row>
    <row r="24" spans="1:6" s="4" customFormat="1" ht="13.5" x14ac:dyDescent="0.15">
      <c r="A24" s="11" t="s">
        <v>11</v>
      </c>
      <c r="B24" s="12"/>
      <c r="C24" s="12"/>
      <c r="D24" s="13"/>
      <c r="E24" s="13"/>
      <c r="F24" s="13"/>
    </row>
    <row r="25" spans="1:6" s="4" customFormat="1" ht="13.5" x14ac:dyDescent="0.15">
      <c r="A25" s="11" t="s">
        <v>12</v>
      </c>
      <c r="B25" s="12"/>
      <c r="C25" s="12"/>
      <c r="D25" s="14">
        <v>0</v>
      </c>
      <c r="E25" s="13"/>
      <c r="F25" s="13"/>
    </row>
    <row r="26" spans="1:6" s="4" customFormat="1" ht="13.5" x14ac:dyDescent="0.15">
      <c r="A26" s="11" t="s">
        <v>13</v>
      </c>
      <c r="B26" s="12"/>
      <c r="C26" s="12"/>
      <c r="D26" s="13"/>
      <c r="E26" s="13"/>
      <c r="F26" s="13"/>
    </row>
    <row r="27" spans="1:6" s="4" customFormat="1" ht="13.5" x14ac:dyDescent="0.15">
      <c r="A27" s="11" t="s">
        <v>14</v>
      </c>
      <c r="B27" s="12" t="s">
        <v>52</v>
      </c>
      <c r="C27" s="12"/>
      <c r="D27" s="13">
        <v>28420</v>
      </c>
      <c r="E27" s="13"/>
      <c r="F27" s="13"/>
    </row>
    <row r="28" spans="1:6" s="4" customFormat="1" ht="13.5" x14ac:dyDescent="0.15">
      <c r="A28" s="11" t="s">
        <v>15</v>
      </c>
      <c r="B28" s="12" t="s">
        <v>53</v>
      </c>
      <c r="C28" s="12"/>
      <c r="D28" s="14">
        <v>96078</v>
      </c>
      <c r="E28" s="13"/>
      <c r="F28" s="13"/>
    </row>
    <row r="29" spans="1:6" s="4" customFormat="1" ht="13.5" x14ac:dyDescent="0.15">
      <c r="A29" s="11" t="s">
        <v>16</v>
      </c>
      <c r="B29" s="12"/>
      <c r="C29" s="12"/>
      <c r="D29" s="15">
        <f>SUM(D27:D28)</f>
        <v>124498</v>
      </c>
      <c r="E29" s="13"/>
      <c r="F29" s="13"/>
    </row>
    <row r="30" spans="1:6" s="4" customFormat="1" ht="13.5" x14ac:dyDescent="0.15">
      <c r="A30" s="11" t="s">
        <v>17</v>
      </c>
      <c r="B30" s="12"/>
      <c r="C30" s="12"/>
      <c r="D30" s="13"/>
      <c r="E30" s="14">
        <f>SUM(D23+D29)</f>
        <v>4040506</v>
      </c>
      <c r="F30" s="13"/>
    </row>
    <row r="31" spans="1:6" s="4" customFormat="1" ht="13.5" x14ac:dyDescent="0.15">
      <c r="A31" s="11" t="s">
        <v>18</v>
      </c>
      <c r="B31" s="12"/>
      <c r="C31" s="12"/>
      <c r="D31" s="13"/>
      <c r="E31" s="13"/>
      <c r="F31" s="13">
        <f>SUM(E18+E30)</f>
        <v>8166389</v>
      </c>
    </row>
    <row r="32" spans="1:6" s="4" customFormat="1" ht="13.5" x14ac:dyDescent="0.15">
      <c r="A32" s="16"/>
      <c r="B32" s="17"/>
      <c r="C32" s="17"/>
      <c r="D32" s="18"/>
      <c r="E32" s="18"/>
      <c r="F32" s="18"/>
    </row>
    <row r="33" spans="1:6" s="4" customFormat="1" ht="13.5" x14ac:dyDescent="0.15">
      <c r="A33" s="11" t="s">
        <v>19</v>
      </c>
      <c r="B33" s="12"/>
      <c r="C33" s="12"/>
      <c r="D33" s="13"/>
      <c r="E33" s="13"/>
      <c r="F33" s="13"/>
    </row>
    <row r="34" spans="1:6" s="4" customFormat="1" ht="13.5" x14ac:dyDescent="0.15">
      <c r="A34" s="11" t="s">
        <v>20</v>
      </c>
      <c r="B34" s="12"/>
      <c r="C34" s="12"/>
      <c r="D34" s="13"/>
      <c r="E34" s="13"/>
      <c r="F34" s="13"/>
    </row>
    <row r="35" spans="1:6" s="4" customFormat="1" ht="13.5" x14ac:dyDescent="0.15">
      <c r="A35" s="11" t="s">
        <v>21</v>
      </c>
      <c r="B35" s="12" t="s">
        <v>42</v>
      </c>
      <c r="C35" s="12"/>
      <c r="D35" s="13">
        <v>2860149</v>
      </c>
      <c r="E35" s="13"/>
      <c r="F35" s="13"/>
    </row>
    <row r="36" spans="1:6" s="4" customFormat="1" ht="13.5" x14ac:dyDescent="0.15">
      <c r="A36" s="11" t="s">
        <v>22</v>
      </c>
      <c r="B36" s="12" t="s">
        <v>43</v>
      </c>
      <c r="C36" s="12"/>
      <c r="D36" s="13">
        <v>334566</v>
      </c>
      <c r="E36" s="13"/>
      <c r="F36" s="13"/>
    </row>
    <row r="37" spans="1:6" s="4" customFormat="1" ht="13.5" x14ac:dyDescent="0.15">
      <c r="A37" s="11" t="s">
        <v>23</v>
      </c>
      <c r="B37" s="12" t="s">
        <v>44</v>
      </c>
      <c r="C37" s="12"/>
      <c r="D37" s="13">
        <v>71000</v>
      </c>
      <c r="E37" s="13"/>
      <c r="F37" s="13"/>
    </row>
    <row r="38" spans="1:6" s="4" customFormat="1" ht="13.5" x14ac:dyDescent="0.15">
      <c r="A38" s="11" t="s">
        <v>24</v>
      </c>
      <c r="B38" s="12" t="s">
        <v>45</v>
      </c>
      <c r="C38" s="12"/>
      <c r="D38" s="14">
        <v>95175</v>
      </c>
      <c r="E38" s="13"/>
      <c r="F38" s="13"/>
    </row>
    <row r="39" spans="1:6" s="4" customFormat="1" ht="13.5" x14ac:dyDescent="0.15">
      <c r="A39" s="11" t="s">
        <v>25</v>
      </c>
      <c r="B39" s="12"/>
      <c r="C39" s="12"/>
      <c r="D39" s="13"/>
      <c r="E39" s="13">
        <f>SUM(D35:D38)</f>
        <v>3360890</v>
      </c>
      <c r="F39" s="13"/>
    </row>
    <row r="40" spans="1:6" s="4" customFormat="1" ht="13.5" x14ac:dyDescent="0.15">
      <c r="A40" s="11" t="s">
        <v>26</v>
      </c>
      <c r="B40" s="12"/>
      <c r="C40" s="12"/>
      <c r="D40" s="13"/>
      <c r="E40" s="13"/>
      <c r="F40" s="13"/>
    </row>
    <row r="41" spans="1:6" s="4" customFormat="1" ht="13.5" x14ac:dyDescent="0.15">
      <c r="A41" s="11" t="s">
        <v>27</v>
      </c>
      <c r="B41" s="12" t="s">
        <v>46</v>
      </c>
      <c r="C41" s="12"/>
      <c r="D41" s="13">
        <v>214000</v>
      </c>
      <c r="E41" s="13"/>
      <c r="F41" s="13"/>
    </row>
    <row r="42" spans="1:6" s="4" customFormat="1" ht="13.5" x14ac:dyDescent="0.15">
      <c r="A42" s="11"/>
      <c r="B42" s="12" t="s">
        <v>55</v>
      </c>
      <c r="C42" s="12"/>
      <c r="D42" s="13">
        <v>1530000</v>
      </c>
      <c r="E42" s="13"/>
      <c r="F42" s="13"/>
    </row>
    <row r="43" spans="1:6" s="4" customFormat="1" ht="13.5" x14ac:dyDescent="0.15">
      <c r="A43" s="11" t="s">
        <v>28</v>
      </c>
      <c r="B43" s="12" t="s">
        <v>47</v>
      </c>
      <c r="C43" s="12"/>
      <c r="D43" s="14">
        <v>159656</v>
      </c>
      <c r="E43" s="13"/>
      <c r="F43" s="13"/>
    </row>
    <row r="44" spans="1:6" s="4" customFormat="1" ht="13.5" x14ac:dyDescent="0.15">
      <c r="A44" s="11" t="s">
        <v>29</v>
      </c>
      <c r="B44" s="12"/>
      <c r="C44" s="12"/>
      <c r="D44" s="13"/>
      <c r="E44" s="14">
        <f>SUM(D41:D43)</f>
        <v>1903656</v>
      </c>
      <c r="F44" s="13"/>
    </row>
    <row r="45" spans="1:6" s="4" customFormat="1" ht="13.5" x14ac:dyDescent="0.15">
      <c r="A45" s="11" t="s">
        <v>30</v>
      </c>
      <c r="B45" s="12"/>
      <c r="C45" s="12"/>
      <c r="D45" s="13"/>
      <c r="E45" s="13"/>
      <c r="F45" s="14">
        <f>SUM(E39:E44)</f>
        <v>5264546</v>
      </c>
    </row>
    <row r="46" spans="1:6" s="4" customFormat="1" ht="14.25" thickBot="1" x14ac:dyDescent="0.2">
      <c r="A46" s="11" t="s">
        <v>31</v>
      </c>
      <c r="B46" s="12"/>
      <c r="C46" s="12"/>
      <c r="D46" s="13"/>
      <c r="E46" s="13"/>
      <c r="F46" s="19">
        <f>SUM(F31-F45)</f>
        <v>2901843</v>
      </c>
    </row>
    <row r="47" spans="1:6" s="4" customFormat="1" ht="14.25" thickTop="1" x14ac:dyDescent="0.15">
      <c r="A47" s="20"/>
      <c r="B47" s="21"/>
      <c r="C47" s="21"/>
      <c r="D47" s="22"/>
      <c r="E47" s="22"/>
      <c r="F47" s="22"/>
    </row>
    <row r="48" spans="1:6" s="4" customFormat="1" ht="13.5" x14ac:dyDescent="0.15">
      <c r="A48" s="5"/>
      <c r="B48" s="5"/>
      <c r="C48" s="5"/>
      <c r="D48" s="6"/>
      <c r="E48" s="6"/>
      <c r="F48" s="6"/>
    </row>
  </sheetData>
  <mergeCells count="4">
    <mergeCell ref="A3:F3"/>
    <mergeCell ref="A4:F4"/>
    <mergeCell ref="A7:C7"/>
    <mergeCell ref="D7:F7"/>
  </mergeCells>
  <phoneticPr fontId="2"/>
  <pageMargins left="0.39370078740157477" right="0.39370078740157477" top="0.39370078740157477" bottom="0.78740157480314954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 匡子</dc:creator>
  <cp:lastModifiedBy>藤岡 匡子</cp:lastModifiedBy>
  <cp:lastPrinted>2017-06-22T10:07:57Z</cp:lastPrinted>
  <dcterms:created xsi:type="dcterms:W3CDTF">2017-06-14T06:33:15Z</dcterms:created>
  <dcterms:modified xsi:type="dcterms:W3CDTF">2018-06-07T11:27:29Z</dcterms:modified>
</cp:coreProperties>
</file>