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x04007\Desktop\"/>
    </mc:Choice>
  </mc:AlternateContent>
  <bookViews>
    <workbookView xWindow="0" yWindow="0" windowWidth="21570" windowHeight="8070"/>
  </bookViews>
  <sheets>
    <sheet name="事業収支予算書" sheetId="1" r:id="rId1"/>
    <sheet name="内訳" sheetId="2" r:id="rId2"/>
  </sheets>
  <definedNames>
    <definedName name="_xlnm.Print_Area" localSheetId="0">事業収支予算書!$A$1:$D$73</definedName>
    <definedName name="_xlnm.Print_Area" localSheetId="1">内訳!$A$1:$F$94</definedName>
  </definedNames>
  <calcPr calcId="162913"/>
</workbook>
</file>

<file path=xl/calcChain.xml><?xml version="1.0" encoding="utf-8"?>
<calcChain xmlns="http://schemas.openxmlformats.org/spreadsheetml/2006/main">
  <c r="C19" i="1" l="1"/>
  <c r="C23" i="1" l="1"/>
  <c r="F62" i="2"/>
  <c r="F56" i="2"/>
  <c r="F93" i="2"/>
  <c r="F92" i="2"/>
  <c r="F91" i="2"/>
  <c r="F89" i="2"/>
  <c r="F88" i="2"/>
  <c r="F87" i="2"/>
  <c r="F86" i="2"/>
  <c r="F85" i="2"/>
  <c r="F84" i="2"/>
  <c r="F83" i="2"/>
  <c r="F78" i="2"/>
  <c r="F77" i="2"/>
  <c r="F76" i="2"/>
  <c r="F74" i="2"/>
  <c r="F73" i="2"/>
  <c r="F72" i="2"/>
  <c r="F71" i="2"/>
  <c r="F70" i="2"/>
  <c r="F69" i="2"/>
  <c r="F68" i="2"/>
  <c r="F94" i="2" l="1"/>
  <c r="F79" i="2"/>
  <c r="E17" i="2"/>
  <c r="D17" i="2"/>
  <c r="C17" i="2"/>
  <c r="F16" i="2"/>
  <c r="F15" i="2"/>
  <c r="F14" i="2"/>
  <c r="F12" i="2"/>
  <c r="F11" i="2"/>
  <c r="F10" i="2"/>
  <c r="F9" i="2"/>
  <c r="F8" i="2"/>
  <c r="F7" i="2"/>
  <c r="F6" i="2"/>
  <c r="F5" i="2"/>
  <c r="F4" i="2"/>
  <c r="F18" i="2" l="1"/>
  <c r="F60" i="1" l="1"/>
</calcChain>
</file>

<file path=xl/comments1.xml><?xml version="1.0" encoding="utf-8"?>
<comments xmlns="http://schemas.openxmlformats.org/spreadsheetml/2006/main">
  <authors>
    <author>T10N04809</author>
  </authors>
  <commentList>
    <comment ref="A44" authorId="0" shapeId="0">
      <text>
        <r>
          <rPr>
            <sz val="9"/>
            <color rgb="FF000000"/>
            <rFont val="ＭＳ Ｐゴシック"/>
            <family val="3"/>
            <charset val="128"/>
          </rPr>
          <t>改ページが入っています。</t>
        </r>
      </text>
    </comment>
  </commentList>
</comments>
</file>

<file path=xl/sharedStrings.xml><?xml version="1.0" encoding="utf-8"?>
<sst xmlns="http://schemas.openxmlformats.org/spreadsheetml/2006/main" count="161" uniqueCount="111">
  <si>
    <t>（様式）</t>
    <rPh sb="1" eb="3">
      <t>ヨウシキ</t>
    </rPh>
    <phoneticPr fontId="1"/>
  </si>
  <si>
    <t>１　収入の部</t>
    <rPh sb="2" eb="4">
      <t>シュウニュウ</t>
    </rPh>
    <rPh sb="5" eb="6">
      <t>ブ</t>
    </rPh>
    <phoneticPr fontId="1"/>
  </si>
  <si>
    <t>他機関からの助成金</t>
    <rPh sb="0" eb="1">
      <t>タ</t>
    </rPh>
    <rPh sb="1" eb="3">
      <t>キカン</t>
    </rPh>
    <rPh sb="6" eb="9">
      <t>ジョセイキン</t>
    </rPh>
    <phoneticPr fontId="1"/>
  </si>
  <si>
    <t>その他</t>
    <rPh sb="2" eb="3">
      <t>タ</t>
    </rPh>
    <phoneticPr fontId="1"/>
  </si>
  <si>
    <t>２　支出の部</t>
    <rPh sb="2" eb="4">
      <t>シシュツ</t>
    </rPh>
    <rPh sb="5" eb="6">
      <t>ブ</t>
    </rPh>
    <phoneticPr fontId="1"/>
  </si>
  <si>
    <t>事業収支予算書</t>
    <rPh sb="0" eb="1">
      <t>コト</t>
    </rPh>
    <rPh sb="1" eb="2">
      <t>ギョウ</t>
    </rPh>
    <rPh sb="2" eb="3">
      <t>オサム</t>
    </rPh>
    <rPh sb="3" eb="4">
      <t>ササ</t>
    </rPh>
    <rPh sb="4" eb="6">
      <t>ヨサン</t>
    </rPh>
    <rPh sb="6" eb="7">
      <t>ショ</t>
    </rPh>
    <phoneticPr fontId="1"/>
  </si>
  <si>
    <t>区分</t>
    <rPh sb="0" eb="1">
      <t>ク</t>
    </rPh>
    <rPh sb="1" eb="2">
      <t>ブン</t>
    </rPh>
    <phoneticPr fontId="1"/>
  </si>
  <si>
    <t>金額</t>
    <rPh sb="0" eb="1">
      <t>キン</t>
    </rPh>
    <rPh sb="1" eb="2">
      <t>ガク</t>
    </rPh>
    <phoneticPr fontId="1"/>
  </si>
  <si>
    <t>摘要</t>
    <rPh sb="0" eb="1">
      <t>テキ</t>
    </rPh>
    <rPh sb="1" eb="2">
      <t>ヨウ</t>
    </rPh>
    <phoneticPr fontId="1"/>
  </si>
  <si>
    <t>自己資金</t>
    <rPh sb="0" eb="2">
      <t>ジコ</t>
    </rPh>
    <rPh sb="2" eb="4">
      <t>シキン</t>
    </rPh>
    <phoneticPr fontId="1"/>
  </si>
  <si>
    <t>参加費／入場料</t>
    <rPh sb="0" eb="3">
      <t>サンカヒ</t>
    </rPh>
    <rPh sb="4" eb="7">
      <t>ニュウジョウリョウ</t>
    </rPh>
    <phoneticPr fontId="1"/>
  </si>
  <si>
    <t>協賛金</t>
    <rPh sb="0" eb="3">
      <t>キョウサンキン</t>
    </rPh>
    <phoneticPr fontId="1"/>
  </si>
  <si>
    <t>合計</t>
    <rPh sb="0" eb="1">
      <t>ゴウ</t>
    </rPh>
    <rPh sb="1" eb="2">
      <t>ケイ</t>
    </rPh>
    <phoneticPr fontId="1"/>
  </si>
  <si>
    <t>費目</t>
    <rPh sb="0" eb="1">
      <t>ヒ</t>
    </rPh>
    <rPh sb="1" eb="2">
      <t>メ</t>
    </rPh>
    <phoneticPr fontId="1"/>
  </si>
  <si>
    <t xml:space="preserve"> 謝礼</t>
    <rPh sb="1" eb="3">
      <t>シャレイ</t>
    </rPh>
    <phoneticPr fontId="1"/>
  </si>
  <si>
    <t>印刷費</t>
    <rPh sb="0" eb="2">
      <t>インサツ</t>
    </rPh>
    <rPh sb="2" eb="3">
      <t>ヒ</t>
    </rPh>
    <phoneticPr fontId="1"/>
  </si>
  <si>
    <t>企業からの協賛金  株）地盤ネット　株）前田建設（仮）、株）清水建設（仮）</t>
    <rPh sb="0" eb="2">
      <t>キギョウ</t>
    </rPh>
    <rPh sb="5" eb="8">
      <t>キョウサンキン</t>
    </rPh>
    <rPh sb="10" eb="11">
      <t>カブ</t>
    </rPh>
    <rPh sb="12" eb="14">
      <t>ジバン</t>
    </rPh>
    <rPh sb="18" eb="19">
      <t>カブ</t>
    </rPh>
    <rPh sb="20" eb="22">
      <t>マエダ</t>
    </rPh>
    <rPh sb="22" eb="24">
      <t>ケンセツ</t>
    </rPh>
    <rPh sb="25" eb="26">
      <t>カリ</t>
    </rPh>
    <rPh sb="28" eb="29">
      <t>カブ</t>
    </rPh>
    <rPh sb="30" eb="32">
      <t>シミズ</t>
    </rPh>
    <rPh sb="32" eb="34">
      <t>ケンセツ</t>
    </rPh>
    <rPh sb="35" eb="36">
      <t>カリ</t>
    </rPh>
    <phoneticPr fontId="1"/>
  </si>
  <si>
    <t>個人からの寄付金または学校から支給される活動費</t>
    <rPh sb="0" eb="2">
      <t>コジン</t>
    </rPh>
    <rPh sb="5" eb="8">
      <t>キフキン</t>
    </rPh>
    <rPh sb="11" eb="13">
      <t>ガッコウ</t>
    </rPh>
    <rPh sb="15" eb="17">
      <t>シキュウ</t>
    </rPh>
    <rPh sb="20" eb="22">
      <t>カツドウ</t>
    </rPh>
    <rPh sb="22" eb="23">
      <t>ヒ</t>
    </rPh>
    <phoneticPr fontId="1"/>
  </si>
  <si>
    <t>補助員費</t>
  </si>
  <si>
    <t>会場費</t>
  </si>
  <si>
    <t>東京都の助成金（Ｃ）</t>
  </si>
  <si>
    <t>謝礼金</t>
  </si>
  <si>
    <t>７月5日：気象庁記者クラブに所属する日本テレビ記者（中濱弘道氏）による勉強会</t>
  </si>
  <si>
    <t>9月27日：自治体職員（歌川　ひろみ氏）による防災政策に関する勉強会</t>
  </si>
  <si>
    <t>９月～　　　森ビル主催の防災訓練に参加</t>
  </si>
  <si>
    <t>10月11日：熊本地震で外国人対応をした熊本大学講師（原田　秀夫氏）による勉強会</t>
  </si>
  <si>
    <t>10月25日：東京消防庁職員（伊藤　幸永氏）による災害時多言語支援に関する勉強会</t>
  </si>
  <si>
    <t>11月22日：在住外国人（村田　ミッチェル氏）による日本の災害における本音に関する勉強会</t>
  </si>
  <si>
    <t>12月20日：NHK災害担当デスク（加藤　大和氏）による地震メカニズム勉強会</t>
  </si>
  <si>
    <t>１月～　　東京都による外国人向け防災訓練に参加</t>
  </si>
  <si>
    <t>１月10日：内閣府・首都直下地震被害想定WGのメンバー（横田　崇氏）による勉強会</t>
  </si>
  <si>
    <t>2月7日：毎日新聞の地震担当論説委員（飯田　和樹氏）による勉強会</t>
  </si>
  <si>
    <t>https://www.city.chiyoda.lg.jp/shisetsu/kuyakusho/documents/2904kuminkan.pdf</t>
  </si>
  <si>
    <t>https://www.wix.com/upgrade/premium-plans</t>
  </si>
  <si>
    <t>Eメールアカウント開設・維持料（「Japan Bulletin Board」の管理、情報拡散のため）</t>
  </si>
  <si>
    <t>https://gsuite.google.com/intl/ja/pricing.html?tab_activeEl=tabset-companies</t>
  </si>
  <si>
    <t>補助員費
7,200 x 3人</t>
  </si>
  <si>
    <t>ホームページ維持費（ドメーン取得料、サーバー料、HPビルダー料）</t>
  </si>
  <si>
    <t>6月</t>
  </si>
  <si>
    <t>7月</t>
  </si>
  <si>
    <t>8月</t>
  </si>
  <si>
    <t>9月</t>
  </si>
  <si>
    <t>10月</t>
  </si>
  <si>
    <t>11月</t>
  </si>
  <si>
    <t>12月</t>
  </si>
  <si>
    <t>1月</t>
  </si>
  <si>
    <t>2月</t>
  </si>
  <si>
    <t>3月</t>
  </si>
  <si>
    <t>人数</t>
  </si>
  <si>
    <t>小計</t>
  </si>
  <si>
    <t>合計</t>
  </si>
  <si>
    <t>日数</t>
  </si>
  <si>
    <t>SNSメディアの制作・運営費等として</t>
  </si>
  <si>
    <t>ホームページ及びSNSの管理補助員費</t>
  </si>
  <si>
    <t>経理・総務の補助員費</t>
  </si>
  <si>
    <t>1, 2, 3, (公演関連費用)</t>
  </si>
  <si>
    <t>参考資料：株式会社タイトルアートよりの御見積書。</t>
  </si>
  <si>
    <t>月数</t>
  </si>
  <si>
    <t>月額</t>
  </si>
  <si>
    <t>参考会社：Wix社</t>
  </si>
  <si>
    <t>ユウザー数</t>
  </si>
  <si>
    <t>計</t>
  </si>
  <si>
    <t>4. 印刷費</t>
  </si>
  <si>
    <t>6. 印刷費</t>
  </si>
  <si>
    <t>7. 印刷費</t>
  </si>
  <si>
    <t>8. ホームページ・SNS管理補助員費</t>
  </si>
  <si>
    <t>9. 経理・総務の補助員費</t>
  </si>
  <si>
    <r>
      <t>8月2日：前京都市前副市長（</t>
    </r>
    <r>
      <rPr>
        <sz val="12"/>
        <color rgb="FF000000"/>
        <rFont val="MS PMincho"/>
        <family val="1"/>
        <charset val="128"/>
      </rPr>
      <t>小笠原　憲一氏</t>
    </r>
    <r>
      <rPr>
        <sz val="12"/>
        <rFont val="MS PMincho"/>
        <family val="1"/>
        <charset val="128"/>
      </rPr>
      <t>）による外国人観光客に向けた防災政策に関する勉強会</t>
    </r>
  </si>
  <si>
    <t>11月8日：クロアチア観光協会前会長（トゥリプコヴィッチ氏）による災害時の外国人支援に関する勉強会</t>
  </si>
  <si>
    <t>旅費</t>
  </si>
  <si>
    <t>交通費</t>
  </si>
  <si>
    <t>判子作成費</t>
  </si>
  <si>
    <t>NPO設立登記手数料</t>
  </si>
  <si>
    <t>印刷費</t>
  </si>
  <si>
    <t>行政書士報酬</t>
  </si>
  <si>
    <t>宿泊費（被災地リサーチ用の概算）</t>
  </si>
  <si>
    <t>新幹線代（被災地リサーチ用の概算）</t>
  </si>
  <si>
    <t>タクシー代（被災地リサーチ用の概算）</t>
  </si>
  <si>
    <t>NPO紹介用ホームページ制作費</t>
  </si>
  <si>
    <t>補助員費 = 7,200円 x 3人 x 月1日 x 10か月: ホームページ及びSNSの管理補助員</t>
    <phoneticPr fontId="1"/>
  </si>
  <si>
    <t>印刷物（パンフレットなどデザイン料及び製本料）※外国人防災マニュアル１５０部</t>
    <rPh sb="24" eb="26">
      <t>ガイコク</t>
    </rPh>
    <rPh sb="26" eb="27">
      <t>ジン</t>
    </rPh>
    <rPh sb="27" eb="29">
      <t>ボウサイ</t>
    </rPh>
    <rPh sb="37" eb="38">
      <t>ブ</t>
    </rPh>
    <phoneticPr fontId="1"/>
  </si>
  <si>
    <t>謝礼合計</t>
    <rPh sb="0" eb="2">
      <t>シャレイ</t>
    </rPh>
    <rPh sb="2" eb="4">
      <t>ゴウケイ</t>
    </rPh>
    <phoneticPr fontId="1"/>
  </si>
  <si>
    <t>会場費合計</t>
    <rPh sb="3" eb="5">
      <t>ゴウケイ</t>
    </rPh>
    <phoneticPr fontId="1"/>
  </si>
  <si>
    <t>　　補助員費合計</t>
    <rPh sb="2" eb="5">
      <t>ホジョイン</t>
    </rPh>
    <rPh sb="5" eb="6">
      <t>ヒ</t>
    </rPh>
    <rPh sb="6" eb="8">
      <t>ゴウケイ</t>
    </rPh>
    <phoneticPr fontId="1"/>
  </si>
  <si>
    <t>　　　印刷費合計</t>
    <rPh sb="3" eb="5">
      <t>インサツ</t>
    </rPh>
    <rPh sb="5" eb="6">
      <t>ヒ</t>
    </rPh>
    <rPh sb="6" eb="8">
      <t>ゴウケイ</t>
    </rPh>
    <phoneticPr fontId="1"/>
  </si>
  <si>
    <t>　　　　以下は助成対象外　　</t>
    <rPh sb="4" eb="6">
      <t>イカ</t>
    </rPh>
    <rPh sb="7" eb="9">
      <t>ジョセイ</t>
    </rPh>
    <rPh sb="9" eb="11">
      <t>タイショウ</t>
    </rPh>
    <rPh sb="11" eb="12">
      <t>ガイ</t>
    </rPh>
    <phoneticPr fontId="1"/>
  </si>
  <si>
    <t xml:space="preserve">        300千円</t>
    <rPh sb="11" eb="13">
      <t>センエン</t>
    </rPh>
    <phoneticPr fontId="1"/>
  </si>
  <si>
    <t>　　　　　49千円</t>
    <rPh sb="7" eb="9">
      <t>センエン</t>
    </rPh>
    <phoneticPr fontId="1"/>
  </si>
  <si>
    <t>　　  　　49千円</t>
    <rPh sb="8" eb="10">
      <t>センエン</t>
    </rPh>
    <phoneticPr fontId="1"/>
  </si>
  <si>
    <t>４，９00 円 × 10 回（講演会の会場借り上げ費）麹町区民館洋室Ｂ　１８時～２２時</t>
    <rPh sb="27" eb="29">
      <t>コウジマチ</t>
    </rPh>
    <rPh sb="29" eb="30">
      <t>ク</t>
    </rPh>
    <rPh sb="31" eb="32">
      <t>ヤカタ</t>
    </rPh>
    <rPh sb="32" eb="34">
      <t>ヨウシツ</t>
    </rPh>
    <rPh sb="38" eb="39">
      <t>ジ</t>
    </rPh>
    <rPh sb="42" eb="43">
      <t>ジ</t>
    </rPh>
    <phoneticPr fontId="1"/>
  </si>
  <si>
    <t>ホームページ維持費（ドメーン取得料、サーバー料、HPビルダー料）</t>
    <phoneticPr fontId="1"/>
  </si>
  <si>
    <t>Ｈ３０．８～８か月　\１２６７×８か月×１．０８＝１０９４６円</t>
    <rPh sb="8" eb="9">
      <t>ゲツ</t>
    </rPh>
    <rPh sb="18" eb="19">
      <t>ゲツ</t>
    </rPh>
    <rPh sb="30" eb="31">
      <t>エン</t>
    </rPh>
    <phoneticPr fontId="1"/>
  </si>
  <si>
    <t>７８１６８２円のため、繰り上げて、　７８２０００円</t>
    <rPh sb="6" eb="7">
      <t>エン</t>
    </rPh>
    <rPh sb="11" eb="12">
      <t>ク</t>
    </rPh>
    <rPh sb="13" eb="14">
      <t>ア</t>
    </rPh>
    <rPh sb="24" eb="25">
      <t>エン</t>
    </rPh>
    <phoneticPr fontId="1"/>
  </si>
  <si>
    <t>　　　　７８２千円</t>
    <rPh sb="7" eb="9">
      <t>センエン</t>
    </rPh>
    <phoneticPr fontId="1"/>
  </si>
  <si>
    <t>　　　　　72千円</t>
    <rPh sb="7" eb="9">
      <t>センエン</t>
    </rPh>
    <phoneticPr fontId="1"/>
  </si>
  <si>
    <t>総合計</t>
    <rPh sb="0" eb="1">
      <t>ソウ</t>
    </rPh>
    <rPh sb="1" eb="3">
      <t>ゴウケイ</t>
    </rPh>
    <phoneticPr fontId="1"/>
  </si>
  <si>
    <t>補助員費:（講演会、防災トレーニング実施要員用）=（7,200円）x　(三人）x (12回）</t>
    <phoneticPr fontId="1"/>
  </si>
  <si>
    <t>3万円x10回（講師謝礼金）</t>
    <phoneticPr fontId="1"/>
  </si>
  <si>
    <t>ホームページ制作料（SNSと繋げる業務を含む）：東京在住の外国人に対する日常生活を」営むために役立つ情報サイト「Japan Bulletin Board」の作成費。（当団体の紹介のページは作成しません。）</t>
    <phoneticPr fontId="1"/>
  </si>
  <si>
    <t>Eメールアカウント開設・維持料（「Japan Bulletin Board」の管理、情報拡散のため）</t>
    <phoneticPr fontId="1"/>
  </si>
  <si>
    <t>839千円</t>
    <rPh sb="3" eb="5">
      <t>センエン</t>
    </rPh>
    <phoneticPr fontId="1"/>
  </si>
  <si>
    <t>2176千円</t>
    <rPh sb="4" eb="6">
      <t>センエン</t>
    </rPh>
    <phoneticPr fontId="1"/>
  </si>
  <si>
    <t xml:space="preserve">        260千円</t>
    <rPh sb="11" eb="13">
      <t>センエン</t>
    </rPh>
    <phoneticPr fontId="1"/>
  </si>
  <si>
    <t>　　　　216千円</t>
    <rPh sb="7" eb="9">
      <t>センエン</t>
    </rPh>
    <phoneticPr fontId="1"/>
  </si>
  <si>
    <t>　　　　548千円</t>
    <rPh sb="7" eb="9">
      <t>センエン</t>
    </rPh>
    <phoneticPr fontId="1"/>
  </si>
  <si>
    <t>　　　　11千円</t>
    <rPh sb="6" eb="7">
      <t>セン</t>
    </rPh>
    <rPh sb="7" eb="8">
      <t>エン</t>
    </rPh>
    <phoneticPr fontId="1"/>
  </si>
  <si>
    <t>　　　　21千円</t>
    <rPh sb="6" eb="7">
      <t>セン</t>
    </rPh>
    <rPh sb="7" eb="8">
      <t>エン</t>
    </rPh>
    <phoneticPr fontId="1"/>
  </si>
  <si>
    <t>Ｈ３０．８～８か月　\６００×８か月×４人 ×１．０８＝２０７３６円</t>
    <rPh sb="8" eb="9">
      <t>ゲツ</t>
    </rPh>
    <rPh sb="17" eb="18">
      <t>ゲツ</t>
    </rPh>
    <rPh sb="20" eb="21">
      <t>ニン</t>
    </rPh>
    <rPh sb="33" eb="34">
      <t>エン</t>
    </rPh>
    <phoneticPr fontId="1"/>
  </si>
  <si>
    <t xml:space="preserve">      2176千円</t>
    <rPh sb="10" eb="12">
      <t>センエン</t>
    </rPh>
    <phoneticPr fontId="1"/>
  </si>
  <si>
    <t>２０１８年度事業収支予算書</t>
    <rPh sb="4" eb="6">
      <t>ネンド</t>
    </rPh>
    <rPh sb="6" eb="8">
      <t>ジギョウ</t>
    </rPh>
    <rPh sb="8" eb="10">
      <t>シュウシ</t>
    </rPh>
    <rPh sb="10" eb="13">
      <t>ヨサンショ</t>
    </rPh>
    <phoneticPr fontId="1"/>
  </si>
  <si>
    <t>補助員費 = 7,200円 x 1人 x 月1日 x 10か月: ﾏﾆｭｱﾙ作成用ヒアリングとりまとめ等。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</si>
</sst>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_(* #,##0.00_);_(* \(#,##0.00\);_(* &quot;-&quot;??_);_(@_)"/>
    <numFmt numFmtId="177" formatCode="#,##0&quot; 千円&quot;"/>
    <numFmt numFmtId="178" formatCode="_(* #,##0_);_(* \(#,##0\);_(* &quot;-&quot;??_);_(@_)"/>
    <numFmt numFmtId="179" formatCode="yyyy\-mm\-dd;@"/>
    <numFmt numFmtId="180" formatCode="#,##0.0&quot; 千円&quot;"/>
    <numFmt numFmtId="181" formatCode="#,##0.00&quot; 千円&quot;"/>
  </numFmts>
  <fonts count="16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color rgb="FF000000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name val="MS PMincho"/>
      <family val="1"/>
      <charset val="128"/>
    </font>
    <font>
      <sz val="9"/>
      <name val="MS PMincho"/>
      <family val="1"/>
      <charset val="128"/>
    </font>
    <font>
      <b/>
      <sz val="11"/>
      <name val="MS PMincho"/>
      <family val="1"/>
      <charset val="128"/>
    </font>
    <font>
      <u/>
      <sz val="9"/>
      <color theme="10"/>
      <name val="MS PMincho"/>
      <family val="1"/>
      <charset val="128"/>
    </font>
    <font>
      <sz val="12"/>
      <name val="MS PMincho"/>
      <family val="1"/>
      <charset val="128"/>
    </font>
    <font>
      <sz val="12"/>
      <color rgb="FF000000"/>
      <name val="MS PMincho"/>
      <family val="1"/>
      <charset val="128"/>
    </font>
    <font>
      <u/>
      <sz val="12"/>
      <name val="MS PMincho"/>
      <family val="1"/>
      <charset val="128"/>
    </font>
    <font>
      <u/>
      <sz val="12"/>
      <color theme="10"/>
      <name val="MS PMincho"/>
      <family val="1"/>
      <charset val="128"/>
    </font>
    <font>
      <u val="doubleAccounting"/>
      <sz val="12"/>
      <name val="MS PMincho"/>
      <family val="1"/>
      <charset val="128"/>
    </font>
    <font>
      <u val="double"/>
      <sz val="12"/>
      <name val="MS PMincho"/>
      <family val="1"/>
      <charset val="128"/>
    </font>
    <font>
      <sz val="12"/>
      <color theme="1"/>
      <name val="MS PMincho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C9"/>
        <bgColor indexed="64"/>
      </patternFill>
    </fill>
    <fill>
      <patternFill patternType="solid">
        <fgColor theme="0" tint="-4.9989318521683403E-2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176" fontId="2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center"/>
    </xf>
  </cellStyleXfs>
  <cellXfs count="222">
    <xf numFmtId="0" fontId="0" fillId="0" borderId="0" xfId="0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vertical="center" shrinkToFit="1"/>
    </xf>
    <xf numFmtId="0" fontId="6" fillId="0" borderId="0" xfId="0" applyFont="1">
      <alignment vertical="center"/>
    </xf>
    <xf numFmtId="0" fontId="5" fillId="0" borderId="0" xfId="0" applyFont="1">
      <alignment vertical="center"/>
    </xf>
    <xf numFmtId="178" fontId="5" fillId="0" borderId="0" xfId="1" applyNumberFormat="1" applyFont="1" applyAlignment="1">
      <alignment vertical="center"/>
    </xf>
    <xf numFmtId="0" fontId="7" fillId="0" borderId="0" xfId="0" applyNumberFormat="1" applyFont="1" applyAlignment="1">
      <alignment horizontal="centerContinuous" vertical="center"/>
    </xf>
    <xf numFmtId="0" fontId="5" fillId="0" borderId="0" xfId="0" applyNumberFormat="1" applyFont="1" applyAlignment="1">
      <alignment horizontal="centerContinuous" vertical="center"/>
    </xf>
    <xf numFmtId="0" fontId="7" fillId="0" borderId="0" xfId="0" applyNumberFormat="1" applyFont="1" applyAlignment="1">
      <alignment vertical="center"/>
    </xf>
    <xf numFmtId="0" fontId="5" fillId="2" borderId="11" xfId="0" applyNumberFormat="1" applyFont="1" applyFill="1" applyBorder="1" applyAlignment="1">
      <alignment horizontal="centerContinuous" vertical="center"/>
    </xf>
    <xf numFmtId="0" fontId="5" fillId="2" borderId="12" xfId="0" applyNumberFormat="1" applyFont="1" applyFill="1" applyBorder="1" applyAlignment="1">
      <alignment horizontal="centerContinuous" vertical="center" shrinkToFit="1"/>
    </xf>
    <xf numFmtId="0" fontId="5" fillId="2" borderId="13" xfId="0" applyNumberFormat="1" applyFont="1" applyFill="1" applyBorder="1" applyAlignment="1">
      <alignment horizontal="center" vertical="center" shrinkToFit="1"/>
    </xf>
    <xf numFmtId="0" fontId="5" fillId="2" borderId="14" xfId="0" applyNumberFormat="1" applyFont="1" applyFill="1" applyBorder="1" applyAlignment="1">
      <alignment horizontal="center" vertical="center" shrinkToFit="1"/>
    </xf>
    <xf numFmtId="177" fontId="6" fillId="0" borderId="0" xfId="0" applyNumberFormat="1" applyFont="1">
      <alignment vertical="center"/>
    </xf>
    <xf numFmtId="0" fontId="5" fillId="0" borderId="4" xfId="0" applyNumberFormat="1" applyFont="1" applyBorder="1" applyAlignment="1">
      <alignment horizontal="centerContinuous" vertical="center"/>
    </xf>
    <xf numFmtId="177" fontId="5" fillId="0" borderId="5" xfId="0" applyNumberFormat="1" applyFont="1" applyBorder="1" applyAlignment="1">
      <alignment horizontal="centerContinuous" vertical="center" shrinkToFit="1"/>
    </xf>
    <xf numFmtId="177" fontId="5" fillId="0" borderId="6" xfId="0" applyNumberFormat="1" applyFont="1" applyBorder="1" applyAlignment="1">
      <alignment horizontal="right" vertical="center" shrinkToFit="1"/>
    </xf>
    <xf numFmtId="0" fontId="5" fillId="0" borderId="8" xfId="0" applyNumberFormat="1" applyFont="1" applyBorder="1" applyAlignment="1">
      <alignment vertical="center" wrapText="1" shrinkToFit="1"/>
    </xf>
    <xf numFmtId="0" fontId="5" fillId="0" borderId="0" xfId="0" applyNumberFormat="1" applyFont="1" applyAlignment="1">
      <alignment vertical="center" wrapText="1" shrinkToFit="1"/>
    </xf>
    <xf numFmtId="0" fontId="5" fillId="2" borderId="14" xfId="0" applyNumberFormat="1" applyFont="1" applyFill="1" applyBorder="1" applyAlignment="1">
      <alignment horizontal="center" vertical="center" wrapText="1" shrinkToFit="1"/>
    </xf>
    <xf numFmtId="177" fontId="5" fillId="0" borderId="1" xfId="0" applyNumberFormat="1" applyFont="1" applyBorder="1" applyAlignment="1">
      <alignment vertical="center" shrinkToFit="1"/>
    </xf>
    <xf numFmtId="0" fontId="5" fillId="0" borderId="7" xfId="0" applyNumberFormat="1" applyFont="1" applyBorder="1" applyAlignment="1">
      <alignment vertical="center" wrapText="1"/>
    </xf>
    <xf numFmtId="177" fontId="8" fillId="0" borderId="0" xfId="2" applyNumberFormat="1" applyFont="1" applyAlignment="1">
      <alignment vertical="center" wrapText="1"/>
    </xf>
    <xf numFmtId="177" fontId="5" fillId="0" borderId="0" xfId="0" applyNumberFormat="1" applyFont="1">
      <alignment vertical="center"/>
    </xf>
    <xf numFmtId="0" fontId="6" fillId="0" borderId="0" xfId="0" applyFont="1" applyFill="1" applyBorder="1">
      <alignment vertical="center"/>
    </xf>
    <xf numFmtId="177" fontId="8" fillId="0" borderId="0" xfId="2" applyNumberFormat="1" applyFont="1">
      <alignment vertical="center"/>
    </xf>
    <xf numFmtId="177" fontId="5" fillId="0" borderId="6" xfId="0" applyNumberFormat="1" applyFont="1" applyBorder="1" applyAlignment="1">
      <alignment vertical="center" shrinkToFit="1"/>
    </xf>
    <xf numFmtId="0" fontId="5" fillId="2" borderId="15" xfId="0" applyNumberFormat="1" applyFont="1" applyFill="1" applyBorder="1" applyAlignment="1">
      <alignment horizontal="centerContinuous" vertical="center"/>
    </xf>
    <xf numFmtId="0" fontId="5" fillId="2" borderId="22" xfId="0" applyNumberFormat="1" applyFont="1" applyFill="1" applyBorder="1" applyAlignment="1">
      <alignment horizontal="centerContinuous" vertical="center" shrinkToFit="1"/>
    </xf>
    <xf numFmtId="0" fontId="5" fillId="0" borderId="25" xfId="0" applyNumberFormat="1" applyFont="1" applyBorder="1" applyAlignment="1">
      <alignment vertical="center"/>
    </xf>
    <xf numFmtId="0" fontId="5" fillId="0" borderId="24" xfId="0" applyNumberFormat="1" applyFont="1" applyBorder="1" applyAlignment="1">
      <alignment vertical="center"/>
    </xf>
    <xf numFmtId="0" fontId="5" fillId="2" borderId="9" xfId="0" applyNumberFormat="1" applyFont="1" applyFill="1" applyBorder="1" applyAlignment="1">
      <alignment horizontal="centerContinuous" vertical="center"/>
    </xf>
    <xf numFmtId="0" fontId="5" fillId="2" borderId="10" xfId="0" applyNumberFormat="1" applyFont="1" applyFill="1" applyBorder="1" applyAlignment="1">
      <alignment horizontal="centerContinuous" vertical="center" shrinkToFit="1"/>
    </xf>
    <xf numFmtId="0" fontId="5" fillId="0" borderId="0" xfId="0" applyNumberFormat="1" applyFont="1" applyBorder="1" applyAlignment="1">
      <alignment vertical="center"/>
    </xf>
    <xf numFmtId="0" fontId="5" fillId="0" borderId="19" xfId="0" applyNumberFormat="1" applyFont="1" applyBorder="1" applyAlignment="1">
      <alignment vertical="center"/>
    </xf>
    <xf numFmtId="0" fontId="5" fillId="2" borderId="16" xfId="0" applyNumberFormat="1" applyFont="1" applyFill="1" applyBorder="1" applyAlignment="1">
      <alignment horizontal="centerContinuous" vertical="center"/>
    </xf>
    <xf numFmtId="0" fontId="5" fillId="2" borderId="17" xfId="0" applyNumberFormat="1" applyFont="1" applyFill="1" applyBorder="1" applyAlignment="1">
      <alignment horizontal="centerContinuous" vertical="center" shrinkToFit="1"/>
    </xf>
    <xf numFmtId="0" fontId="5" fillId="0" borderId="26" xfId="0" applyNumberFormat="1" applyFont="1" applyBorder="1" applyAlignment="1">
      <alignment vertical="center"/>
    </xf>
    <xf numFmtId="0" fontId="5" fillId="0" borderId="21" xfId="0" applyNumberFormat="1" applyFont="1" applyBorder="1" applyAlignment="1">
      <alignment vertical="center"/>
    </xf>
    <xf numFmtId="0" fontId="5" fillId="0" borderId="7" xfId="0" applyNumberFormat="1" applyFont="1" applyBorder="1" applyAlignment="1">
      <alignment vertical="center" shrinkToFit="1"/>
    </xf>
    <xf numFmtId="177" fontId="5" fillId="0" borderId="29" xfId="0" applyNumberFormat="1" applyFont="1" applyBorder="1" applyAlignment="1">
      <alignment horizontal="center" vertical="center" shrinkToFit="1"/>
    </xf>
    <xf numFmtId="177" fontId="5" fillId="0" borderId="29" xfId="0" applyNumberFormat="1" applyFont="1" applyBorder="1" applyAlignment="1">
      <alignment vertical="center" shrinkToFit="1"/>
    </xf>
    <xf numFmtId="0" fontId="5" fillId="0" borderId="30" xfId="0" applyNumberFormat="1" applyFont="1" applyBorder="1" applyAlignment="1">
      <alignment vertical="center" shrinkToFit="1"/>
    </xf>
    <xf numFmtId="177" fontId="5" fillId="0" borderId="13" xfId="0" applyNumberFormat="1" applyFont="1" applyBorder="1" applyAlignment="1">
      <alignment vertical="center" shrinkToFit="1"/>
    </xf>
    <xf numFmtId="0" fontId="5" fillId="0" borderId="14" xfId="0" applyNumberFormat="1" applyFont="1" applyBorder="1" applyAlignment="1">
      <alignment vertical="center" shrinkToFit="1"/>
    </xf>
    <xf numFmtId="177" fontId="5" fillId="0" borderId="27" xfId="0" applyNumberFormat="1" applyFont="1" applyBorder="1" applyAlignment="1">
      <alignment vertical="center" shrinkToFit="1"/>
    </xf>
    <xf numFmtId="0" fontId="5" fillId="0" borderId="28" xfId="0" applyNumberFormat="1" applyFont="1" applyBorder="1" applyAlignment="1">
      <alignment vertical="center" shrinkToFit="1"/>
    </xf>
    <xf numFmtId="0" fontId="5" fillId="2" borderId="15" xfId="0" applyNumberFormat="1" applyFont="1" applyFill="1" applyBorder="1" applyAlignment="1">
      <alignment horizontal="centerContinuous"/>
    </xf>
    <xf numFmtId="177" fontId="5" fillId="2" borderId="22" xfId="0" applyNumberFormat="1" applyFont="1" applyFill="1" applyBorder="1" applyAlignment="1">
      <alignment horizontal="centerContinuous" shrinkToFit="1"/>
    </xf>
    <xf numFmtId="177" fontId="5" fillId="0" borderId="23" xfId="0" applyNumberFormat="1" applyFont="1" applyBorder="1" applyAlignment="1"/>
    <xf numFmtId="0" fontId="5" fillId="0" borderId="24" xfId="0" applyNumberFormat="1" applyFont="1" applyBorder="1" applyAlignment="1"/>
    <xf numFmtId="177" fontId="5" fillId="2" borderId="10" xfId="0" applyNumberFormat="1" applyFont="1" applyFill="1" applyBorder="1" applyAlignment="1">
      <alignment horizontal="centerContinuous" vertical="center" shrinkToFit="1"/>
    </xf>
    <xf numFmtId="177" fontId="5" fillId="0" borderId="18" xfId="0" applyNumberFormat="1" applyFont="1" applyBorder="1" applyAlignment="1">
      <alignment vertical="center"/>
    </xf>
    <xf numFmtId="177" fontId="5" fillId="2" borderId="17" xfId="0" applyNumberFormat="1" applyFont="1" applyFill="1" applyBorder="1" applyAlignment="1">
      <alignment horizontal="centerContinuous" vertical="center" shrinkToFit="1"/>
    </xf>
    <xf numFmtId="177" fontId="5" fillId="0" borderId="20" xfId="0" applyNumberFormat="1" applyFont="1" applyBorder="1" applyAlignment="1">
      <alignment vertical="center"/>
    </xf>
    <xf numFmtId="0" fontId="5" fillId="0" borderId="40" xfId="0" applyNumberFormat="1" applyFont="1" applyBorder="1" applyAlignment="1">
      <alignment horizontal="centerContinuous" vertical="center"/>
    </xf>
    <xf numFmtId="177" fontId="5" fillId="0" borderId="41" xfId="0" applyNumberFormat="1" applyFont="1" applyBorder="1" applyAlignment="1">
      <alignment horizontal="centerContinuous" vertical="center" shrinkToFit="1"/>
    </xf>
    <xf numFmtId="177" fontId="5" fillId="0" borderId="42" xfId="0" applyNumberFormat="1" applyFont="1" applyBorder="1" applyAlignment="1">
      <alignment horizontal="right" vertical="center" shrinkToFit="1"/>
    </xf>
    <xf numFmtId="0" fontId="5" fillId="0" borderId="43" xfId="0" applyNumberFormat="1" applyFont="1" applyBorder="1" applyAlignment="1">
      <alignment vertical="center" wrapText="1" shrinkToFit="1"/>
    </xf>
    <xf numFmtId="0" fontId="5" fillId="0" borderId="44" xfId="0" applyNumberFormat="1" applyFont="1" applyBorder="1" applyAlignment="1">
      <alignment horizontal="centerContinuous" vertical="center"/>
    </xf>
    <xf numFmtId="177" fontId="5" fillId="0" borderId="45" xfId="0" applyNumberFormat="1" applyFont="1" applyBorder="1" applyAlignment="1">
      <alignment horizontal="centerContinuous" vertical="center" shrinkToFit="1"/>
    </xf>
    <xf numFmtId="177" fontId="5" fillId="0" borderId="46" xfId="0" applyNumberFormat="1" applyFont="1" applyBorder="1" applyAlignment="1">
      <alignment horizontal="right" vertical="center" shrinkToFit="1"/>
    </xf>
    <xf numFmtId="0" fontId="5" fillId="0" borderId="47" xfId="0" applyNumberFormat="1" applyFont="1" applyBorder="1" applyAlignment="1">
      <alignment vertical="center" wrapText="1" shrinkToFit="1"/>
    </xf>
    <xf numFmtId="177" fontId="5" fillId="0" borderId="49" xfId="0" applyNumberFormat="1" applyFont="1" applyBorder="1" applyAlignment="1">
      <alignment horizontal="centerContinuous" vertical="center" shrinkToFit="1"/>
    </xf>
    <xf numFmtId="0" fontId="5" fillId="0" borderId="16" xfId="0" applyNumberFormat="1" applyFont="1" applyBorder="1" applyAlignment="1">
      <alignment horizontal="centerContinuous" vertical="center"/>
    </xf>
    <xf numFmtId="177" fontId="5" fillId="0" borderId="17" xfId="0" applyNumberFormat="1" applyFont="1" applyBorder="1" applyAlignment="1">
      <alignment horizontal="centerContinuous" vertical="center" shrinkToFit="1"/>
    </xf>
    <xf numFmtId="177" fontId="5" fillId="0" borderId="51" xfId="0" applyNumberFormat="1" applyFont="1" applyBorder="1" applyAlignment="1">
      <alignment horizontal="right" vertical="center" shrinkToFit="1"/>
    </xf>
    <xf numFmtId="0" fontId="5" fillId="0" borderId="52" xfId="0" applyNumberFormat="1" applyFont="1" applyBorder="1" applyAlignment="1">
      <alignment vertical="center" wrapText="1" shrinkToFit="1"/>
    </xf>
    <xf numFmtId="0" fontId="5" fillId="0" borderId="53" xfId="0" applyNumberFormat="1" applyFont="1" applyBorder="1" applyAlignment="1">
      <alignment horizontal="centerContinuous" vertical="center"/>
    </xf>
    <xf numFmtId="177" fontId="5" fillId="0" borderId="54" xfId="0" applyNumberFormat="1" applyFont="1" applyBorder="1" applyAlignment="1">
      <alignment horizontal="centerContinuous" vertical="center" shrinkToFit="1"/>
    </xf>
    <xf numFmtId="177" fontId="5" fillId="0" borderId="55" xfId="0" applyNumberFormat="1" applyFont="1" applyBorder="1" applyAlignment="1">
      <alignment horizontal="right" vertical="center" shrinkToFit="1"/>
    </xf>
    <xf numFmtId="0" fontId="5" fillId="0" borderId="56" xfId="0" applyNumberFormat="1" applyFont="1" applyBorder="1" applyAlignment="1">
      <alignment vertical="center" wrapText="1" shrinkToFit="1"/>
    </xf>
    <xf numFmtId="177" fontId="8" fillId="0" borderId="33" xfId="2" applyNumberFormat="1" applyFont="1" applyBorder="1" applyAlignment="1">
      <alignment vertical="center" wrapText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 wrapText="1"/>
    </xf>
    <xf numFmtId="0" fontId="9" fillId="0" borderId="0" xfId="0" applyFont="1">
      <alignment vertical="center"/>
    </xf>
    <xf numFmtId="0" fontId="9" fillId="3" borderId="34" xfId="0" applyFont="1" applyFill="1" applyBorder="1" applyAlignment="1">
      <alignment horizontal="left" vertical="center"/>
    </xf>
    <xf numFmtId="0" fontId="9" fillId="3" borderId="35" xfId="0" applyFont="1" applyFill="1" applyBorder="1" applyAlignment="1">
      <alignment vertical="center" wrapText="1"/>
    </xf>
    <xf numFmtId="0" fontId="9" fillId="3" borderId="35" xfId="0" applyFont="1" applyFill="1" applyBorder="1">
      <alignment vertical="center"/>
    </xf>
    <xf numFmtId="0" fontId="9" fillId="3" borderId="2" xfId="0" applyFont="1" applyFill="1" applyBorder="1">
      <alignment vertical="center"/>
    </xf>
    <xf numFmtId="0" fontId="9" fillId="0" borderId="36" xfId="0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horizontal="left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0" xfId="0" applyFont="1" applyBorder="1" applyAlignment="1">
      <alignment horizontal="justify" vertical="center" wrapText="1"/>
    </xf>
    <xf numFmtId="177" fontId="9" fillId="0" borderId="0" xfId="1" applyNumberFormat="1" applyFont="1" applyBorder="1" applyAlignment="1">
      <alignment vertical="center"/>
    </xf>
    <xf numFmtId="177" fontId="9" fillId="0" borderId="10" xfId="0" applyNumberFormat="1" applyFont="1" applyBorder="1">
      <alignment vertical="center"/>
    </xf>
    <xf numFmtId="0" fontId="9" fillId="4" borderId="0" xfId="0" applyFont="1" applyFill="1" applyBorder="1" applyAlignment="1">
      <alignment horizontal="justify" vertical="center" wrapText="1"/>
    </xf>
    <xf numFmtId="177" fontId="9" fillId="4" borderId="0" xfId="1" applyNumberFormat="1" applyFont="1" applyFill="1" applyBorder="1" applyAlignment="1">
      <alignment vertical="center"/>
    </xf>
    <xf numFmtId="177" fontId="9" fillId="4" borderId="10" xfId="0" applyNumberFormat="1" applyFont="1" applyFill="1" applyBorder="1">
      <alignment vertical="center"/>
    </xf>
    <xf numFmtId="0" fontId="9" fillId="0" borderId="36" xfId="0" applyFont="1" applyBorder="1" applyAlignment="1">
      <alignment horizontal="center" vertical="center"/>
    </xf>
    <xf numFmtId="0" fontId="9" fillId="0" borderId="33" xfId="0" applyFont="1" applyBorder="1" applyAlignment="1">
      <alignment horizontal="justify" vertical="center" wrapText="1"/>
    </xf>
    <xf numFmtId="177" fontId="9" fillId="0" borderId="33" xfId="1" applyNumberFormat="1" applyFont="1" applyBorder="1" applyAlignment="1">
      <alignment vertical="center"/>
    </xf>
    <xf numFmtId="0" fontId="11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vertical="center" wrapText="1"/>
    </xf>
    <xf numFmtId="177" fontId="11" fillId="0" borderId="33" xfId="0" applyNumberFormat="1" applyFont="1" applyBorder="1">
      <alignment vertical="center"/>
    </xf>
    <xf numFmtId="177" fontId="11" fillId="0" borderId="37" xfId="0" applyNumberFormat="1" applyFont="1" applyBorder="1">
      <alignment vertical="center"/>
    </xf>
    <xf numFmtId="0" fontId="11" fillId="0" borderId="0" xfId="0" applyFont="1">
      <alignment vertical="center"/>
    </xf>
    <xf numFmtId="0" fontId="9" fillId="0" borderId="33" xfId="0" applyFont="1" applyBorder="1" applyAlignment="1">
      <alignment vertical="center" wrapText="1"/>
    </xf>
    <xf numFmtId="177" fontId="9" fillId="0" borderId="33" xfId="0" applyNumberFormat="1" applyFont="1" applyBorder="1">
      <alignment vertical="center"/>
    </xf>
    <xf numFmtId="177" fontId="12" fillId="0" borderId="33" xfId="2" applyNumberFormat="1" applyFont="1" applyBorder="1" applyAlignment="1">
      <alignment vertical="center" wrapText="1"/>
    </xf>
    <xf numFmtId="177" fontId="9" fillId="0" borderId="33" xfId="0" applyNumberFormat="1" applyFont="1" applyBorder="1" applyAlignment="1">
      <alignment horizontal="center" vertical="center"/>
    </xf>
    <xf numFmtId="177" fontId="13" fillId="0" borderId="37" xfId="0" applyNumberFormat="1" applyFont="1" applyBorder="1">
      <alignment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vertical="center" wrapText="1"/>
    </xf>
    <xf numFmtId="177" fontId="9" fillId="0" borderId="0" xfId="0" applyNumberFormat="1" applyFont="1" applyBorder="1">
      <alignment vertical="center"/>
    </xf>
    <xf numFmtId="177" fontId="12" fillId="0" borderId="0" xfId="2" applyNumberFormat="1" applyFont="1" applyBorder="1" applyAlignment="1">
      <alignment vertical="center" wrapText="1"/>
    </xf>
    <xf numFmtId="177" fontId="9" fillId="0" borderId="0" xfId="0" applyNumberFormat="1" applyFont="1" applyBorder="1" applyAlignment="1">
      <alignment horizontal="center" vertical="center"/>
    </xf>
    <xf numFmtId="177" fontId="13" fillId="0" borderId="0" xfId="0" applyNumberFormat="1" applyFont="1" applyBorder="1">
      <alignment vertical="center"/>
    </xf>
    <xf numFmtId="0" fontId="9" fillId="3" borderId="34" xfId="0" applyFont="1" applyFill="1" applyBorder="1" applyAlignment="1">
      <alignment horizontal="center" vertical="center"/>
    </xf>
    <xf numFmtId="177" fontId="9" fillId="3" borderId="35" xfId="0" applyNumberFormat="1" applyFont="1" applyFill="1" applyBorder="1">
      <alignment vertical="center"/>
    </xf>
    <xf numFmtId="177" fontId="12" fillId="3" borderId="35" xfId="2" applyNumberFormat="1" applyFont="1" applyFill="1" applyBorder="1" applyAlignment="1">
      <alignment vertical="center" wrapText="1"/>
    </xf>
    <xf numFmtId="177" fontId="9" fillId="3" borderId="35" xfId="0" applyNumberFormat="1" applyFont="1" applyFill="1" applyBorder="1" applyAlignment="1">
      <alignment horizontal="center" vertical="center"/>
    </xf>
    <xf numFmtId="177" fontId="13" fillId="3" borderId="2" xfId="0" applyNumberFormat="1" applyFont="1" applyFill="1" applyBorder="1">
      <alignment vertical="center"/>
    </xf>
    <xf numFmtId="177" fontId="14" fillId="0" borderId="37" xfId="0" applyNumberFormat="1" applyFont="1" applyBorder="1">
      <alignment vertical="center"/>
    </xf>
    <xf numFmtId="177" fontId="13" fillId="0" borderId="10" xfId="0" applyNumberFormat="1" applyFont="1" applyBorder="1">
      <alignment vertical="center"/>
    </xf>
    <xf numFmtId="0" fontId="9" fillId="3" borderId="38" xfId="0" applyNumberFormat="1" applyFont="1" applyFill="1" applyBorder="1" applyAlignment="1">
      <alignment horizontal="left" vertical="center"/>
    </xf>
    <xf numFmtId="177" fontId="9" fillId="3" borderId="39" xfId="0" applyNumberFormat="1" applyFont="1" applyFill="1" applyBorder="1" applyAlignment="1">
      <alignment horizontal="centerContinuous" vertical="center" shrinkToFit="1"/>
    </xf>
    <xf numFmtId="177" fontId="9" fillId="3" borderId="39" xfId="0" applyNumberFormat="1" applyFont="1" applyFill="1" applyBorder="1" applyAlignment="1">
      <alignment vertical="center" shrinkToFit="1"/>
    </xf>
    <xf numFmtId="0" fontId="9" fillId="3" borderId="39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0" borderId="34" xfId="0" applyFont="1" applyBorder="1">
      <alignment vertical="center"/>
    </xf>
    <xf numFmtId="0" fontId="9" fillId="0" borderId="35" xfId="0" applyNumberFormat="1" applyFont="1" applyFill="1" applyBorder="1" applyAlignment="1">
      <alignment vertical="center" wrapText="1"/>
    </xf>
    <xf numFmtId="0" fontId="9" fillId="0" borderId="35" xfId="0" applyFont="1" applyBorder="1">
      <alignment vertical="center"/>
    </xf>
    <xf numFmtId="181" fontId="9" fillId="0" borderId="35" xfId="0" applyNumberFormat="1" applyFont="1" applyBorder="1">
      <alignment vertical="center"/>
    </xf>
    <xf numFmtId="1" fontId="15" fillId="0" borderId="35" xfId="2" applyNumberFormat="1" applyFont="1" applyBorder="1" applyAlignment="1">
      <alignment horizontal="right" vertical="center" wrapText="1"/>
    </xf>
    <xf numFmtId="177" fontId="14" fillId="0" borderId="2" xfId="0" applyNumberFormat="1" applyFont="1" applyBorder="1">
      <alignment vertical="center"/>
    </xf>
    <xf numFmtId="0" fontId="9" fillId="0" borderId="0" xfId="0" applyFont="1" applyFill="1" applyBorder="1">
      <alignment vertical="center"/>
    </xf>
    <xf numFmtId="0" fontId="9" fillId="0" borderId="0" xfId="0" applyFont="1" applyBorder="1">
      <alignment vertical="center"/>
    </xf>
    <xf numFmtId="0" fontId="9" fillId="0" borderId="10" xfId="0" applyFont="1" applyBorder="1">
      <alignment vertical="center"/>
    </xf>
    <xf numFmtId="177" fontId="12" fillId="0" borderId="33" xfId="2" applyNumberFormat="1" applyFont="1" applyBorder="1">
      <alignment vertical="center"/>
    </xf>
    <xf numFmtId="0" fontId="9" fillId="0" borderId="33" xfId="0" applyFont="1" applyBorder="1">
      <alignment vertical="center"/>
    </xf>
    <xf numFmtId="177" fontId="9" fillId="3" borderId="39" xfId="0" applyNumberFormat="1" applyFont="1" applyFill="1" applyBorder="1" applyAlignment="1">
      <alignment horizontal="center" vertical="center" shrinkToFit="1"/>
    </xf>
    <xf numFmtId="0" fontId="9" fillId="0" borderId="0" xfId="0" applyNumberFormat="1" applyFont="1" applyBorder="1" applyAlignment="1">
      <alignment vertical="center" wrapText="1"/>
    </xf>
    <xf numFmtId="180" fontId="9" fillId="0" borderId="0" xfId="0" applyNumberFormat="1" applyFont="1" applyBorder="1">
      <alignment vertical="center"/>
    </xf>
    <xf numFmtId="0" fontId="15" fillId="0" borderId="0" xfId="2" applyNumberFormat="1" applyFont="1" applyBorder="1" applyAlignment="1">
      <alignment vertical="center" wrapText="1"/>
    </xf>
    <xf numFmtId="0" fontId="9" fillId="0" borderId="0" xfId="0" applyNumberFormat="1" applyFont="1" applyBorder="1" applyAlignment="1">
      <alignment horizontal="center" vertical="center"/>
    </xf>
    <xf numFmtId="177" fontId="14" fillId="0" borderId="10" xfId="0" applyNumberFormat="1" applyFont="1" applyBorder="1">
      <alignment vertical="center"/>
    </xf>
    <xf numFmtId="0" fontId="9" fillId="0" borderId="0" xfId="0" applyFont="1" applyAlignment="1">
      <alignment horizontal="center" vertical="center"/>
    </xf>
    <xf numFmtId="0" fontId="9" fillId="3" borderId="38" xfId="0" applyFont="1" applyFill="1" applyBorder="1" applyAlignment="1">
      <alignment horizontal="left" vertical="center"/>
    </xf>
    <xf numFmtId="0" fontId="9" fillId="3" borderId="39" xfId="0" applyFont="1" applyFill="1" applyBorder="1" applyAlignment="1">
      <alignment vertical="center" wrapText="1"/>
    </xf>
    <xf numFmtId="0" fontId="9" fillId="3" borderId="39" xfId="0" applyFont="1" applyFill="1" applyBorder="1">
      <alignment vertical="center"/>
    </xf>
    <xf numFmtId="0" fontId="9" fillId="3" borderId="3" xfId="0" applyFont="1" applyFill="1" applyBorder="1">
      <alignment vertical="center"/>
    </xf>
    <xf numFmtId="0" fontId="9" fillId="0" borderId="34" xfId="0" applyFont="1" applyBorder="1" applyAlignment="1">
      <alignment horizontal="left" vertical="center"/>
    </xf>
    <xf numFmtId="0" fontId="9" fillId="0" borderId="35" xfId="0" applyFont="1" applyBorder="1" applyAlignment="1">
      <alignment vertical="center" wrapText="1"/>
    </xf>
    <xf numFmtId="0" fontId="9" fillId="0" borderId="35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179" fontId="9" fillId="0" borderId="18" xfId="0" applyNumberFormat="1" applyFont="1" applyBorder="1" applyAlignment="1">
      <alignment horizontal="center" vertical="center"/>
    </xf>
    <xf numFmtId="0" fontId="9" fillId="0" borderId="0" xfId="0" applyNumberFormat="1" applyFont="1" applyFill="1" applyBorder="1" applyAlignment="1">
      <alignment vertical="center" wrapText="1"/>
    </xf>
    <xf numFmtId="180" fontId="9" fillId="0" borderId="0" xfId="1" applyNumberFormat="1" applyFont="1" applyBorder="1" applyAlignment="1">
      <alignment vertical="center"/>
    </xf>
    <xf numFmtId="178" fontId="9" fillId="0" borderId="0" xfId="1" applyNumberFormat="1" applyFont="1" applyBorder="1" applyAlignment="1">
      <alignment vertical="center"/>
    </xf>
    <xf numFmtId="181" fontId="9" fillId="0" borderId="10" xfId="1" applyNumberFormat="1" applyFont="1" applyBorder="1" applyAlignment="1">
      <alignment vertical="center"/>
    </xf>
    <xf numFmtId="0" fontId="9" fillId="0" borderId="18" xfId="0" applyNumberFormat="1" applyFont="1" applyBorder="1" applyAlignment="1">
      <alignment horizontal="left" vertical="top"/>
    </xf>
    <xf numFmtId="0" fontId="9" fillId="4" borderId="0" xfId="0" applyNumberFormat="1" applyFont="1" applyFill="1" applyBorder="1" applyAlignment="1">
      <alignment vertical="center" wrapText="1"/>
    </xf>
    <xf numFmtId="180" fontId="9" fillId="4" borderId="0" xfId="1" applyNumberFormat="1" applyFont="1" applyFill="1" applyBorder="1" applyAlignment="1">
      <alignment vertical="center"/>
    </xf>
    <xf numFmtId="178" fontId="9" fillId="4" borderId="0" xfId="1" applyNumberFormat="1" applyFont="1" applyFill="1" applyBorder="1" applyAlignment="1">
      <alignment vertical="center"/>
    </xf>
    <xf numFmtId="181" fontId="9" fillId="4" borderId="10" xfId="1" applyNumberFormat="1" applyFont="1" applyFill="1" applyBorder="1" applyAlignment="1">
      <alignment vertical="center"/>
    </xf>
    <xf numFmtId="179" fontId="9" fillId="0" borderId="36" xfId="0" applyNumberFormat="1" applyFont="1" applyBorder="1" applyAlignment="1">
      <alignment horizontal="center" vertical="center"/>
    </xf>
    <xf numFmtId="0" fontId="9" fillId="0" borderId="33" xfId="0" applyNumberFormat="1" applyFont="1" applyFill="1" applyBorder="1" applyAlignment="1">
      <alignment vertical="center" wrapText="1"/>
    </xf>
    <xf numFmtId="180" fontId="9" fillId="0" borderId="33" xfId="1" applyNumberFormat="1" applyFont="1" applyBorder="1" applyAlignment="1">
      <alignment vertical="center"/>
    </xf>
    <xf numFmtId="178" fontId="9" fillId="0" borderId="33" xfId="1" applyNumberFormat="1" applyFont="1" applyBorder="1" applyAlignment="1">
      <alignment vertical="center"/>
    </xf>
    <xf numFmtId="181" fontId="9" fillId="0" borderId="37" xfId="1" applyNumberFormat="1" applyFont="1" applyBorder="1" applyAlignment="1">
      <alignment vertical="center"/>
    </xf>
    <xf numFmtId="179" fontId="9" fillId="0" borderId="36" xfId="0" applyNumberFormat="1" applyFont="1" applyBorder="1" applyAlignment="1">
      <alignment horizontal="left" vertical="center"/>
    </xf>
    <xf numFmtId="178" fontId="9" fillId="0" borderId="33" xfId="1" applyNumberFormat="1" applyFont="1" applyBorder="1" applyAlignment="1">
      <alignment horizontal="center" vertical="center"/>
    </xf>
    <xf numFmtId="181" fontId="13" fillId="0" borderId="37" xfId="1" applyNumberFormat="1" applyFont="1" applyBorder="1" applyAlignment="1">
      <alignment vertical="center"/>
    </xf>
    <xf numFmtId="179" fontId="9" fillId="0" borderId="0" xfId="0" applyNumberFormat="1" applyFont="1" applyAlignment="1">
      <alignment horizontal="left" vertical="center"/>
    </xf>
    <xf numFmtId="0" fontId="9" fillId="3" borderId="38" xfId="0" applyNumberFormat="1" applyFont="1" applyFill="1" applyBorder="1" applyAlignment="1">
      <alignment vertical="center"/>
    </xf>
    <xf numFmtId="0" fontId="5" fillId="0" borderId="40" xfId="0" applyNumberFormat="1" applyFont="1" applyFill="1" applyBorder="1" applyAlignment="1">
      <alignment horizontal="center" vertical="center"/>
    </xf>
    <xf numFmtId="177" fontId="5" fillId="0" borderId="42" xfId="0" applyNumberFormat="1" applyFont="1" applyBorder="1" applyAlignment="1">
      <alignment vertical="center" shrinkToFit="1"/>
    </xf>
    <xf numFmtId="0" fontId="5" fillId="0" borderId="43" xfId="0" applyNumberFormat="1" applyFont="1" applyFill="1" applyBorder="1" applyAlignment="1">
      <alignment horizontal="left" vertical="center" wrapText="1"/>
    </xf>
    <xf numFmtId="0" fontId="5" fillId="0" borderId="44" xfId="0" applyNumberFormat="1" applyFont="1" applyFill="1" applyBorder="1" applyAlignment="1">
      <alignment horizontal="center" vertical="center"/>
    </xf>
    <xf numFmtId="177" fontId="5" fillId="0" borderId="46" xfId="0" applyNumberFormat="1" applyFont="1" applyBorder="1" applyAlignment="1">
      <alignment vertical="center" shrinkToFit="1"/>
    </xf>
    <xf numFmtId="0" fontId="5" fillId="0" borderId="47" xfId="0" applyNumberFormat="1" applyFont="1" applyBorder="1" applyAlignment="1">
      <alignment vertical="center" wrapText="1"/>
    </xf>
    <xf numFmtId="0" fontId="5" fillId="0" borderId="57" xfId="0" applyFont="1" applyBorder="1" applyAlignment="1">
      <alignment vertical="center" wrapText="1"/>
    </xf>
    <xf numFmtId="0" fontId="5" fillId="0" borderId="47" xfId="0" applyNumberFormat="1" applyFont="1" applyFill="1" applyBorder="1" applyAlignment="1">
      <alignment vertical="center" wrapText="1"/>
    </xf>
    <xf numFmtId="177" fontId="5" fillId="0" borderId="46" xfId="0" applyNumberFormat="1" applyFont="1" applyFill="1" applyBorder="1" applyAlignment="1">
      <alignment vertical="center" shrinkToFit="1"/>
    </xf>
    <xf numFmtId="0" fontId="5" fillId="0" borderId="48" xfId="0" applyNumberFormat="1" applyFont="1" applyFill="1" applyBorder="1" applyAlignment="1">
      <alignment horizontal="center" vertical="center"/>
    </xf>
    <xf numFmtId="0" fontId="5" fillId="0" borderId="50" xfId="0" applyNumberFormat="1" applyFont="1" applyFill="1" applyBorder="1" applyAlignment="1">
      <alignment vertical="center" wrapText="1"/>
    </xf>
    <xf numFmtId="177" fontId="5" fillId="0" borderId="42" xfId="0" applyNumberFormat="1" applyFont="1" applyBorder="1" applyAlignment="1">
      <alignment horizontal="centerContinuous" vertical="center" shrinkToFit="1"/>
    </xf>
    <xf numFmtId="177" fontId="5" fillId="0" borderId="46" xfId="0" applyNumberFormat="1" applyFont="1" applyBorder="1" applyAlignment="1">
      <alignment horizontal="centerContinuous" vertical="center" shrinkToFit="1"/>
    </xf>
    <xf numFmtId="180" fontId="5" fillId="0" borderId="59" xfId="0" applyNumberFormat="1" applyFont="1" applyBorder="1">
      <alignment vertical="center"/>
    </xf>
    <xf numFmtId="177" fontId="5" fillId="0" borderId="46" xfId="0" applyNumberFormat="1" applyFont="1" applyBorder="1" applyAlignment="1">
      <alignment horizontal="center" vertical="center" shrinkToFit="1"/>
    </xf>
    <xf numFmtId="0" fontId="5" fillId="0" borderId="47" xfId="0" applyNumberFormat="1" applyFont="1" applyBorder="1" applyAlignment="1">
      <alignment vertical="center" shrinkToFit="1"/>
    </xf>
    <xf numFmtId="177" fontId="5" fillId="0" borderId="55" xfId="0" applyNumberFormat="1" applyFont="1" applyBorder="1" applyAlignment="1">
      <alignment horizontal="center" vertical="center" shrinkToFit="1"/>
    </xf>
    <xf numFmtId="177" fontId="5" fillId="0" borderId="55" xfId="0" applyNumberFormat="1" applyFont="1" applyBorder="1" applyAlignment="1">
      <alignment vertical="center" shrinkToFit="1"/>
    </xf>
    <xf numFmtId="0" fontId="5" fillId="0" borderId="56" xfId="0" applyNumberFormat="1" applyFont="1" applyBorder="1" applyAlignment="1">
      <alignment vertical="center" shrinkToFit="1"/>
    </xf>
    <xf numFmtId="0" fontId="5" fillId="0" borderId="60" xfId="0" applyNumberFormat="1" applyFont="1" applyFill="1" applyBorder="1" applyAlignment="1">
      <alignment horizontal="center" vertical="center"/>
    </xf>
    <xf numFmtId="177" fontId="5" fillId="0" borderId="61" xfId="0" applyNumberFormat="1" applyFont="1" applyBorder="1" applyAlignment="1">
      <alignment horizontal="centerContinuous" vertical="center" shrinkToFit="1"/>
    </xf>
    <xf numFmtId="0" fontId="5" fillId="0" borderId="62" xfId="0" applyNumberFormat="1" applyFont="1" applyFill="1" applyBorder="1" applyAlignment="1">
      <alignment vertical="center" wrapText="1"/>
    </xf>
    <xf numFmtId="0" fontId="5" fillId="0" borderId="63" xfId="0" applyNumberFormat="1" applyFont="1" applyFill="1" applyBorder="1" applyAlignment="1">
      <alignment horizontal="center" vertical="center"/>
    </xf>
    <xf numFmtId="177" fontId="5" fillId="0" borderId="64" xfId="0" applyNumberFormat="1" applyFont="1" applyBorder="1" applyAlignment="1">
      <alignment horizontal="centerContinuous" vertical="center" shrinkToFit="1"/>
    </xf>
    <xf numFmtId="0" fontId="5" fillId="0" borderId="66" xfId="0" applyNumberFormat="1" applyFont="1" applyFill="1" applyBorder="1" applyAlignment="1">
      <alignment vertical="center" wrapText="1"/>
    </xf>
    <xf numFmtId="0" fontId="5" fillId="0" borderId="67" xfId="0" applyNumberFormat="1" applyFont="1" applyFill="1" applyBorder="1" applyAlignment="1">
      <alignment horizontal="center" vertical="center"/>
    </xf>
    <xf numFmtId="177" fontId="5" fillId="0" borderId="68" xfId="0" applyNumberFormat="1" applyFont="1" applyBorder="1" applyAlignment="1">
      <alignment horizontal="centerContinuous" vertical="center" shrinkToFit="1"/>
    </xf>
    <xf numFmtId="180" fontId="5" fillId="0" borderId="69" xfId="0" applyNumberFormat="1" applyFont="1" applyBorder="1">
      <alignment vertical="center"/>
    </xf>
    <xf numFmtId="0" fontId="5" fillId="0" borderId="70" xfId="0" applyNumberFormat="1" applyFont="1" applyFill="1" applyBorder="1" applyAlignment="1">
      <alignment vertical="center" wrapText="1"/>
    </xf>
    <xf numFmtId="177" fontId="5" fillId="0" borderId="59" xfId="0" applyNumberFormat="1" applyFont="1" applyBorder="1">
      <alignment vertical="center"/>
    </xf>
    <xf numFmtId="177" fontId="5" fillId="0" borderId="65" xfId="0" applyNumberFormat="1" applyFont="1" applyBorder="1">
      <alignment vertical="center"/>
    </xf>
    <xf numFmtId="177" fontId="5" fillId="0" borderId="0" xfId="0" applyNumberFormat="1" applyFont="1" applyBorder="1">
      <alignment vertical="center"/>
    </xf>
    <xf numFmtId="0" fontId="5" fillId="0" borderId="47" xfId="0" applyFont="1" applyBorder="1">
      <alignment vertical="center"/>
    </xf>
    <xf numFmtId="177" fontId="5" fillId="0" borderId="58" xfId="0" applyNumberFormat="1" applyFont="1" applyBorder="1">
      <alignment vertical="center"/>
    </xf>
    <xf numFmtId="177" fontId="5" fillId="0" borderId="71" xfId="0" applyNumberFormat="1" applyFont="1" applyBorder="1" applyAlignment="1">
      <alignment vertical="center" shrinkToFit="1"/>
    </xf>
    <xf numFmtId="0" fontId="5" fillId="0" borderId="57" xfId="0" applyNumberFormat="1" applyFont="1" applyBorder="1" applyAlignment="1">
      <alignment vertical="center" wrapText="1"/>
    </xf>
    <xf numFmtId="0" fontId="5" fillId="0" borderId="62" xfId="0" applyNumberFormat="1" applyFont="1" applyFill="1" applyBorder="1" applyAlignment="1">
      <alignment horizontal="left" vertical="center" wrapText="1"/>
    </xf>
    <xf numFmtId="0" fontId="5" fillId="0" borderId="72" xfId="0" applyNumberFormat="1" applyFont="1" applyBorder="1" applyAlignment="1">
      <alignment vertical="center"/>
    </xf>
    <xf numFmtId="0" fontId="6" fillId="0" borderId="9" xfId="0" applyFont="1" applyBorder="1">
      <alignment vertical="center"/>
    </xf>
    <xf numFmtId="0" fontId="5" fillId="0" borderId="59" xfId="0" applyNumberFormat="1" applyFont="1" applyBorder="1" applyAlignment="1">
      <alignment vertical="center" shrinkToFit="1"/>
    </xf>
    <xf numFmtId="0" fontId="5" fillId="0" borderId="66" xfId="0" applyNumberFormat="1" applyFont="1" applyBorder="1" applyAlignment="1">
      <alignment vertical="center" wrapText="1"/>
    </xf>
    <xf numFmtId="0" fontId="5" fillId="0" borderId="45" xfId="0" applyNumberFormat="1" applyFont="1" applyBorder="1" applyAlignment="1">
      <alignment vertical="center" shrinkToFit="1"/>
    </xf>
    <xf numFmtId="177" fontId="5" fillId="0" borderId="65" xfId="0" applyNumberFormat="1" applyFont="1" applyBorder="1" applyAlignment="1">
      <alignment vertical="center" shrinkToFit="1"/>
    </xf>
    <xf numFmtId="0" fontId="5" fillId="0" borderId="19" xfId="0" applyNumberFormat="1" applyFont="1" applyBorder="1" applyAlignment="1">
      <alignment vertical="center" shrinkToFit="1"/>
    </xf>
    <xf numFmtId="0" fontId="5" fillId="0" borderId="73" xfId="0" applyNumberFormat="1" applyFont="1" applyBorder="1" applyAlignment="1">
      <alignment vertical="center" shrinkToFit="1"/>
    </xf>
    <xf numFmtId="0" fontId="5" fillId="0" borderId="18" xfId="0" applyNumberFormat="1" applyFont="1" applyBorder="1" applyAlignment="1">
      <alignment vertical="center" shrinkToFit="1"/>
    </xf>
    <xf numFmtId="0" fontId="5" fillId="0" borderId="39" xfId="0" applyNumberFormat="1" applyFont="1" applyBorder="1" applyAlignment="1">
      <alignment vertical="center" shrinkToFit="1"/>
    </xf>
    <xf numFmtId="0" fontId="5" fillId="0" borderId="1" xfId="0" applyNumberFormat="1" applyFont="1" applyBorder="1" applyAlignment="1">
      <alignment vertical="center" shrinkToFit="1"/>
    </xf>
    <xf numFmtId="0" fontId="5" fillId="0" borderId="44" xfId="0" applyNumberFormat="1" applyFont="1" applyBorder="1" applyAlignment="1">
      <alignment vertical="center"/>
    </xf>
    <xf numFmtId="0" fontId="5" fillId="0" borderId="9" xfId="0" applyNumberFormat="1" applyFont="1" applyBorder="1" applyAlignment="1">
      <alignment vertical="center"/>
    </xf>
    <xf numFmtId="177" fontId="5" fillId="0" borderId="42" xfId="0" applyNumberFormat="1" applyFont="1" applyBorder="1">
      <alignment vertical="center"/>
    </xf>
    <xf numFmtId="0" fontId="5" fillId="0" borderId="74" xfId="0" applyNumberFormat="1" applyFont="1" applyBorder="1" applyAlignment="1">
      <alignment vertical="center" shrinkToFit="1"/>
    </xf>
    <xf numFmtId="0" fontId="5" fillId="2" borderId="31" xfId="0" applyNumberFormat="1" applyFont="1" applyFill="1" applyBorder="1" applyAlignment="1">
      <alignment vertical="center" textRotation="255"/>
    </xf>
    <xf numFmtId="0" fontId="5" fillId="2" borderId="32" xfId="0" applyFont="1" applyFill="1" applyBorder="1" applyAlignment="1">
      <alignment vertical="center" textRotation="255"/>
    </xf>
  </cellXfs>
  <cellStyles count="3">
    <cellStyle name="ハイパーリンク" xfId="2" builtinId="8"/>
    <cellStyle name="桁区切り [0.00]" xfId="1" builtinId="3"/>
    <cellStyle name="標準" xfId="0" builtinId="0"/>
  </cellStyles>
  <dxfs count="0"/>
  <tableStyles count="0" defaultTableStyle="TableStyleMedium2" defaultPivotStyle="PivotStyleLight16"/>
  <colors>
    <mruColors>
      <color rgb="FFFFFFC9"/>
      <color rgb="FFFFFD7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846667</xdr:colOff>
      <xdr:row>21</xdr:row>
      <xdr:rowOff>84665</xdr:rowOff>
    </xdr:from>
    <xdr:to>
      <xdr:col>3</xdr:col>
      <xdr:colOff>225779</xdr:colOff>
      <xdr:row>52</xdr:row>
      <xdr:rowOff>4233730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ADEDB0-3F68-3A49-A38D-F4666B7D8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5863165"/>
          <a:ext cx="6985000" cy="100545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gsuite.google.com/intl/ja/pricing.html?tab_activeEl=tabset-companies" TargetMode="External"/><Relationship Id="rId2" Type="http://schemas.openxmlformats.org/officeDocument/2006/relationships/hyperlink" Target="https://www.wix.com/upgrade/premium-plans" TargetMode="External"/><Relationship Id="rId1" Type="http://schemas.openxmlformats.org/officeDocument/2006/relationships/hyperlink" Target="https://www.city.chiyoda.lg.jp/shisetsu/kuyakusho/documents/2904kuminkan.pdf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77"/>
  <sheetViews>
    <sheetView tabSelected="1" topLeftCell="A19" zoomScaleNormal="100" workbookViewId="0">
      <selection activeCell="D17" sqref="D17"/>
    </sheetView>
  </sheetViews>
  <sheetFormatPr defaultColWidth="8.875" defaultRowHeight="13.5"/>
  <cols>
    <col min="1" max="1" width="6.5" style="4" customWidth="1"/>
    <col min="2" max="2" width="18.125" style="4" customWidth="1"/>
    <col min="3" max="3" width="12.625" style="4" customWidth="1"/>
    <col min="4" max="4" width="72.125" style="4" customWidth="1"/>
    <col min="5" max="6" width="7.375" style="3" customWidth="1"/>
    <col min="7" max="11" width="6.625" style="4" customWidth="1"/>
    <col min="12" max="12" width="6.625" style="5" customWidth="1"/>
    <col min="13" max="40" width="6.625" style="4" customWidth="1"/>
    <col min="41" max="16384" width="8.875" style="4"/>
  </cols>
  <sheetData>
    <row r="1" spans="1:8">
      <c r="A1" s="1" t="s">
        <v>0</v>
      </c>
      <c r="B1" s="2"/>
      <c r="C1" s="2"/>
      <c r="D1" s="2"/>
    </row>
    <row r="2" spans="1:8" ht="27.95" customHeight="1">
      <c r="A2" s="6" t="s">
        <v>5</v>
      </c>
      <c r="B2" s="7"/>
      <c r="C2" s="7"/>
      <c r="D2" s="7" t="s">
        <v>109</v>
      </c>
    </row>
    <row r="3" spans="1:8" ht="21.95" customHeight="1" thickBot="1">
      <c r="A3" s="8" t="s">
        <v>1</v>
      </c>
      <c r="B3" s="2"/>
      <c r="C3" s="2"/>
      <c r="D3" s="2"/>
    </row>
    <row r="4" spans="1:8" ht="21.95" customHeight="1">
      <c r="A4" s="9" t="s">
        <v>6</v>
      </c>
      <c r="B4" s="10"/>
      <c r="C4" s="11" t="s">
        <v>7</v>
      </c>
      <c r="D4" s="12" t="s">
        <v>8</v>
      </c>
    </row>
    <row r="5" spans="1:8" ht="21.95" customHeight="1">
      <c r="A5" s="55" t="s">
        <v>9</v>
      </c>
      <c r="B5" s="56"/>
      <c r="C5" s="57">
        <v>337</v>
      </c>
      <c r="D5" s="58" t="s">
        <v>17</v>
      </c>
    </row>
    <row r="6" spans="1:8" ht="21.95" customHeight="1">
      <c r="A6" s="59" t="s">
        <v>10</v>
      </c>
      <c r="B6" s="60"/>
      <c r="C6" s="61">
        <v>0</v>
      </c>
      <c r="D6" s="62"/>
    </row>
    <row r="7" spans="1:8" ht="24.95" customHeight="1">
      <c r="A7" s="59" t="s">
        <v>11</v>
      </c>
      <c r="B7" s="60"/>
      <c r="C7" s="61">
        <v>1000</v>
      </c>
      <c r="D7" s="62" t="s">
        <v>16</v>
      </c>
    </row>
    <row r="8" spans="1:8" ht="21.95" customHeight="1">
      <c r="A8" s="59" t="s">
        <v>3</v>
      </c>
      <c r="B8" s="60"/>
      <c r="C8" s="61"/>
      <c r="D8" s="62"/>
    </row>
    <row r="9" spans="1:8" ht="21.95" customHeight="1" thickBot="1">
      <c r="A9" s="68" t="s">
        <v>2</v>
      </c>
      <c r="B9" s="69"/>
      <c r="C9" s="70">
        <v>0</v>
      </c>
      <c r="D9" s="71"/>
      <c r="F9" s="13"/>
    </row>
    <row r="10" spans="1:8" ht="21.95" customHeight="1" thickTop="1" thickBot="1">
      <c r="A10" s="64" t="s">
        <v>20</v>
      </c>
      <c r="B10" s="65"/>
      <c r="C10" s="66" t="s">
        <v>100</v>
      </c>
      <c r="D10" s="67" t="s">
        <v>52</v>
      </c>
    </row>
    <row r="11" spans="1:8" ht="21.95" customHeight="1" thickBot="1">
      <c r="A11" s="14" t="s">
        <v>12</v>
      </c>
      <c r="B11" s="15"/>
      <c r="C11" s="16" t="s">
        <v>101</v>
      </c>
      <c r="D11" s="17"/>
    </row>
    <row r="12" spans="1:8" ht="21.95" customHeight="1">
      <c r="A12" s="1"/>
      <c r="B12" s="2"/>
      <c r="C12" s="2"/>
      <c r="D12" s="18"/>
    </row>
    <row r="13" spans="1:8" ht="21.95" customHeight="1" thickBot="1">
      <c r="A13" s="8" t="s">
        <v>4</v>
      </c>
      <c r="B13" s="2"/>
      <c r="C13" s="2"/>
      <c r="D13" s="18"/>
    </row>
    <row r="14" spans="1:8" ht="21.95" customHeight="1">
      <c r="A14" s="9" t="s">
        <v>13</v>
      </c>
      <c r="B14" s="10"/>
      <c r="C14" s="11" t="s">
        <v>7</v>
      </c>
      <c r="D14" s="19" t="s">
        <v>8</v>
      </c>
    </row>
    <row r="15" spans="1:8" ht="24.95" customHeight="1">
      <c r="A15" s="171">
        <v>1</v>
      </c>
      <c r="B15" s="60" t="s">
        <v>18</v>
      </c>
      <c r="C15" s="172" t="s">
        <v>102</v>
      </c>
      <c r="D15" s="173" t="s">
        <v>96</v>
      </c>
      <c r="F15" s="13"/>
      <c r="H15" s="23"/>
    </row>
    <row r="16" spans="1:8" ht="24.95" customHeight="1">
      <c r="A16" s="171">
        <v>2</v>
      </c>
      <c r="B16" s="60" t="s">
        <v>18</v>
      </c>
      <c r="C16" s="176" t="s">
        <v>103</v>
      </c>
      <c r="D16" s="175" t="s">
        <v>79</v>
      </c>
      <c r="E16" s="24"/>
      <c r="F16" s="13"/>
    </row>
    <row r="17" spans="1:8" ht="24.95" customHeight="1">
      <c r="A17" s="193">
        <v>3</v>
      </c>
      <c r="B17" s="194" t="s">
        <v>18</v>
      </c>
      <c r="C17" s="195" t="s">
        <v>94</v>
      </c>
      <c r="D17" s="196" t="s">
        <v>110</v>
      </c>
    </row>
    <row r="18" spans="1:8" ht="21.95" customHeight="1">
      <c r="A18" s="205"/>
      <c r="B18" s="214" t="s">
        <v>83</v>
      </c>
      <c r="C18" s="215" t="s">
        <v>104</v>
      </c>
      <c r="D18" s="39"/>
      <c r="E18" s="206"/>
    </row>
    <row r="19" spans="1:8" ht="24.95" customHeight="1">
      <c r="A19" s="168">
        <v>4</v>
      </c>
      <c r="B19" s="56" t="s">
        <v>14</v>
      </c>
      <c r="C19" s="169">
        <f>内訳!C17</f>
        <v>300</v>
      </c>
      <c r="D19" s="170" t="s">
        <v>97</v>
      </c>
    </row>
    <row r="20" spans="1:8" ht="24.95" customHeight="1">
      <c r="A20" s="187"/>
      <c r="B20" s="188" t="s">
        <v>81</v>
      </c>
      <c r="C20" s="202" t="s">
        <v>86</v>
      </c>
      <c r="D20" s="204"/>
    </row>
    <row r="21" spans="1:8" ht="24.95" customHeight="1">
      <c r="A21" s="171">
        <v>2</v>
      </c>
      <c r="B21" s="60" t="s">
        <v>19</v>
      </c>
      <c r="C21" s="172" t="s">
        <v>87</v>
      </c>
      <c r="D21" s="173" t="s">
        <v>89</v>
      </c>
      <c r="F21" s="22"/>
    </row>
    <row r="22" spans="1:8" ht="24.95" customHeight="1">
      <c r="A22" s="171"/>
      <c r="B22" s="60" t="s">
        <v>82</v>
      </c>
      <c r="C22" s="172" t="s">
        <v>88</v>
      </c>
      <c r="D22" s="203"/>
      <c r="F22" s="22"/>
    </row>
    <row r="23" spans="1:8" ht="24.95" customHeight="1">
      <c r="A23" s="171">
        <v>4</v>
      </c>
      <c r="B23" s="60" t="s">
        <v>15</v>
      </c>
      <c r="C23" s="172">
        <f>内訳!F21</f>
        <v>100</v>
      </c>
      <c r="D23" s="174" t="s">
        <v>80</v>
      </c>
      <c r="E23" s="24"/>
      <c r="F23" s="13"/>
      <c r="H23" s="23"/>
    </row>
    <row r="24" spans="1:8" ht="54.95" customHeight="1">
      <c r="A24" s="171">
        <v>5</v>
      </c>
      <c r="B24" s="60" t="s">
        <v>15</v>
      </c>
      <c r="C24" s="172">
        <v>650</v>
      </c>
      <c r="D24" s="173" t="s">
        <v>98</v>
      </c>
      <c r="E24" s="24"/>
      <c r="F24" s="13"/>
    </row>
    <row r="25" spans="1:8" ht="24.95" customHeight="1">
      <c r="A25" s="171">
        <v>6</v>
      </c>
      <c r="B25" s="60" t="s">
        <v>15</v>
      </c>
      <c r="C25" s="172" t="s">
        <v>105</v>
      </c>
      <c r="D25" s="175" t="s">
        <v>90</v>
      </c>
      <c r="E25" s="24"/>
      <c r="F25" s="25"/>
    </row>
    <row r="26" spans="1:8" ht="21.95" customHeight="1">
      <c r="A26" s="216"/>
      <c r="B26" s="209"/>
      <c r="C26" s="207"/>
      <c r="D26" s="183" t="s">
        <v>91</v>
      </c>
      <c r="E26" s="206"/>
    </row>
    <row r="27" spans="1:8" ht="24.95" customHeight="1">
      <c r="A27" s="171">
        <v>7</v>
      </c>
      <c r="B27" s="60" t="s">
        <v>15</v>
      </c>
      <c r="C27" s="172" t="s">
        <v>106</v>
      </c>
      <c r="D27" s="173" t="s">
        <v>99</v>
      </c>
      <c r="E27" s="24"/>
      <c r="F27" s="25"/>
    </row>
    <row r="28" spans="1:8" ht="24.95" customHeight="1">
      <c r="A28" s="190"/>
      <c r="B28" s="191"/>
      <c r="C28" s="210"/>
      <c r="D28" s="208" t="s">
        <v>107</v>
      </c>
      <c r="E28" s="24"/>
      <c r="F28" s="25"/>
    </row>
    <row r="29" spans="1:8" ht="21.95" customHeight="1">
      <c r="A29" s="1"/>
      <c r="B29" s="2" t="s">
        <v>84</v>
      </c>
      <c r="C29" s="212" t="s">
        <v>93</v>
      </c>
      <c r="D29" s="211" t="s">
        <v>92</v>
      </c>
      <c r="E29" s="206"/>
    </row>
    <row r="30" spans="1:8" ht="21.95" customHeight="1">
      <c r="A30" s="217"/>
      <c r="B30" s="2"/>
      <c r="C30" s="213"/>
      <c r="D30" s="219" t="s">
        <v>85</v>
      </c>
      <c r="E30" s="206"/>
    </row>
    <row r="31" spans="1:8" ht="24.95" customHeight="1">
      <c r="A31" s="168">
        <v>10</v>
      </c>
      <c r="B31" s="56" t="s">
        <v>69</v>
      </c>
      <c r="C31" s="218">
        <v>50</v>
      </c>
      <c r="D31" s="189" t="s">
        <v>75</v>
      </c>
    </row>
    <row r="32" spans="1:8" ht="24.95" customHeight="1">
      <c r="A32" s="171">
        <v>11</v>
      </c>
      <c r="B32" s="60" t="s">
        <v>70</v>
      </c>
      <c r="C32" s="197">
        <v>30</v>
      </c>
      <c r="D32" s="175" t="s">
        <v>76</v>
      </c>
    </row>
    <row r="33" spans="1:4" ht="24.95" customHeight="1">
      <c r="A33" s="171">
        <v>12</v>
      </c>
      <c r="B33" s="60" t="s">
        <v>70</v>
      </c>
      <c r="C33" s="199">
        <v>20</v>
      </c>
      <c r="D33" s="200" t="s">
        <v>77</v>
      </c>
    </row>
    <row r="34" spans="1:4" ht="24.95" customHeight="1">
      <c r="A34" s="171">
        <v>13</v>
      </c>
      <c r="B34" s="60" t="s">
        <v>73</v>
      </c>
      <c r="C34" s="197">
        <v>7.3440000000000003</v>
      </c>
      <c r="D34" s="175" t="s">
        <v>71</v>
      </c>
    </row>
    <row r="35" spans="1:4" ht="24.95" customHeight="1">
      <c r="A35" s="190">
        <v>14</v>
      </c>
      <c r="B35" s="191" t="s">
        <v>72</v>
      </c>
      <c r="C35" s="198">
        <v>190</v>
      </c>
      <c r="D35" s="192" t="s">
        <v>74</v>
      </c>
    </row>
    <row r="36" spans="1:4" ht="24.95" customHeight="1" thickBot="1">
      <c r="A36" s="177">
        <v>15</v>
      </c>
      <c r="B36" s="63" t="s">
        <v>73</v>
      </c>
      <c r="C36" s="201">
        <v>200</v>
      </c>
      <c r="D36" s="178" t="s">
        <v>78</v>
      </c>
    </row>
    <row r="37" spans="1:4" ht="21.95" customHeight="1" thickBot="1">
      <c r="A37" s="14" t="s">
        <v>12</v>
      </c>
      <c r="B37" s="15" t="s">
        <v>95</v>
      </c>
      <c r="C37" s="26" t="s">
        <v>108</v>
      </c>
      <c r="D37" s="17"/>
    </row>
    <row r="38" spans="1:4" ht="21.95" customHeight="1" thickBot="1">
      <c r="A38" s="1"/>
      <c r="B38" s="2"/>
      <c r="C38" s="2"/>
      <c r="D38" s="2"/>
    </row>
    <row r="39" spans="1:4" ht="21.95" customHeight="1">
      <c r="A39" s="27"/>
      <c r="B39" s="28"/>
      <c r="C39" s="29"/>
      <c r="D39" s="30"/>
    </row>
    <row r="40" spans="1:4" ht="21.95" customHeight="1">
      <c r="A40" s="31"/>
      <c r="B40" s="32"/>
      <c r="C40" s="33"/>
      <c r="D40" s="34"/>
    </row>
    <row r="41" spans="1:4" ht="21.95" customHeight="1" thickBot="1">
      <c r="A41" s="35"/>
      <c r="B41" s="36"/>
      <c r="C41" s="37"/>
      <c r="D41" s="38"/>
    </row>
    <row r="42" spans="1:4" ht="21.95" customHeight="1">
      <c r="A42" s="2"/>
      <c r="B42" s="2"/>
      <c r="C42" s="2"/>
      <c r="D42" s="2"/>
    </row>
    <row r="43" spans="1:4" ht="21.95" customHeight="1">
      <c r="A43" s="2"/>
      <c r="B43" s="2"/>
      <c r="C43" s="2"/>
      <c r="D43" s="2"/>
    </row>
    <row r="44" spans="1:4" ht="21.95" customHeight="1">
      <c r="A44" s="2"/>
      <c r="B44" s="2"/>
      <c r="C44" s="2"/>
      <c r="D44" s="2"/>
    </row>
    <row r="45" spans="1:4" ht="21.95" customHeight="1" thickBot="1">
      <c r="A45" s="8"/>
      <c r="B45" s="2"/>
      <c r="C45" s="2"/>
      <c r="D45" s="2"/>
    </row>
    <row r="46" spans="1:4" ht="21.95" customHeight="1">
      <c r="A46" s="9"/>
      <c r="B46" s="10"/>
      <c r="C46" s="11"/>
      <c r="D46" s="12"/>
    </row>
    <row r="47" spans="1:4" ht="21.95" customHeight="1" thickBot="1">
      <c r="A47" s="220"/>
      <c r="B47" s="179"/>
      <c r="C47" s="169"/>
      <c r="D47" s="170"/>
    </row>
    <row r="48" spans="1:4" ht="21.95" customHeight="1" thickBot="1">
      <c r="A48" s="221"/>
      <c r="B48" s="180"/>
      <c r="C48" s="172"/>
      <c r="D48" s="173"/>
    </row>
    <row r="49" spans="1:6" ht="21.95" customHeight="1" thickBot="1">
      <c r="A49" s="221"/>
      <c r="B49" s="180"/>
      <c r="C49" s="172"/>
      <c r="D49" s="173"/>
    </row>
    <row r="50" spans="1:6" ht="21.95" customHeight="1" thickBot="1">
      <c r="A50" s="221"/>
      <c r="B50" s="180"/>
      <c r="C50" s="172"/>
      <c r="D50" s="174"/>
    </row>
    <row r="51" spans="1:6" ht="48" customHeight="1" thickBot="1">
      <c r="A51" s="221"/>
      <c r="B51" s="180"/>
      <c r="C51" s="172"/>
      <c r="D51" s="173"/>
    </row>
    <row r="52" spans="1:6" ht="21.95" customHeight="1" thickBot="1">
      <c r="A52" s="221"/>
      <c r="B52" s="180"/>
      <c r="C52" s="172"/>
      <c r="D52" s="175"/>
    </row>
    <row r="53" spans="1:6" ht="21.95" customHeight="1" thickBot="1">
      <c r="A53" s="221"/>
      <c r="B53" s="180"/>
      <c r="C53" s="172"/>
      <c r="D53" s="173"/>
    </row>
    <row r="54" spans="1:6" ht="21.95" customHeight="1" thickBot="1">
      <c r="A54" s="221"/>
      <c r="B54" s="180"/>
      <c r="C54" s="176"/>
      <c r="D54" s="175"/>
    </row>
    <row r="55" spans="1:6" ht="21.95" customHeight="1" thickBot="1">
      <c r="A55" s="221"/>
      <c r="B55" s="180"/>
      <c r="C55" s="181"/>
      <c r="D55" s="175"/>
    </row>
    <row r="56" spans="1:6" ht="21.95" customHeight="1" thickBot="1">
      <c r="A56" s="221"/>
      <c r="B56" s="182"/>
      <c r="C56" s="172"/>
      <c r="D56" s="183"/>
    </row>
    <row r="57" spans="1:6" ht="21.95" customHeight="1" thickBot="1">
      <c r="A57" s="221"/>
      <c r="B57" s="182"/>
      <c r="C57" s="172"/>
      <c r="D57" s="183"/>
    </row>
    <row r="58" spans="1:6" ht="21.95" customHeight="1" thickBot="1">
      <c r="A58" s="221"/>
      <c r="B58" s="182"/>
      <c r="C58" s="172"/>
      <c r="D58" s="183"/>
    </row>
    <row r="59" spans="1:6" ht="21.95" customHeight="1" thickBot="1">
      <c r="A59" s="221"/>
      <c r="B59" s="184"/>
      <c r="C59" s="185"/>
      <c r="D59" s="186"/>
    </row>
    <row r="60" spans="1:6" ht="21.95" customHeight="1" thickTop="1" thickBot="1">
      <c r="A60" s="221"/>
      <c r="B60" s="40"/>
      <c r="C60" s="41"/>
      <c r="D60" s="42"/>
      <c r="F60" s="3">
        <f>C60*E60</f>
        <v>0</v>
      </c>
    </row>
    <row r="61" spans="1:6" ht="21.95" customHeight="1" thickBot="1">
      <c r="A61" s="221"/>
      <c r="B61" s="43"/>
      <c r="C61" s="43"/>
      <c r="D61" s="44"/>
    </row>
    <row r="62" spans="1:6" ht="21.95" customHeight="1" thickBot="1">
      <c r="A62" s="221"/>
      <c r="B62" s="20"/>
      <c r="C62" s="20"/>
      <c r="D62" s="39"/>
    </row>
    <row r="63" spans="1:6" ht="21.95" customHeight="1" thickBot="1">
      <c r="A63" s="221"/>
      <c r="B63" s="20"/>
      <c r="C63" s="20"/>
      <c r="D63" s="39"/>
    </row>
    <row r="64" spans="1:6" ht="21.95" customHeight="1" thickBot="1">
      <c r="A64" s="221"/>
      <c r="B64" s="20"/>
      <c r="C64" s="20"/>
      <c r="D64" s="21"/>
    </row>
    <row r="65" spans="1:11" ht="21.95" customHeight="1" thickBot="1">
      <c r="A65" s="221"/>
      <c r="B65" s="45"/>
      <c r="C65" s="45"/>
      <c r="D65" s="46"/>
    </row>
    <row r="66" spans="1:11" ht="21.95" customHeight="1" thickTop="1" thickBot="1">
      <c r="A66" s="221"/>
      <c r="B66" s="40"/>
      <c r="C66" s="41"/>
      <c r="D66" s="42"/>
    </row>
    <row r="67" spans="1:11" ht="27.95" customHeight="1">
      <c r="A67" s="47"/>
      <c r="B67" s="48"/>
      <c r="C67" s="49"/>
      <c r="D67" s="50"/>
      <c r="G67" s="23"/>
      <c r="H67" s="23"/>
      <c r="I67" s="23"/>
      <c r="K67" s="20"/>
    </row>
    <row r="68" spans="1:11" ht="27.95" customHeight="1">
      <c r="A68" s="31"/>
      <c r="B68" s="51"/>
      <c r="C68" s="52"/>
      <c r="D68" s="34"/>
    </row>
    <row r="69" spans="1:11" ht="27.95" customHeight="1" thickBot="1">
      <c r="A69" s="35"/>
      <c r="B69" s="53"/>
      <c r="C69" s="54"/>
      <c r="D69" s="38"/>
    </row>
    <row r="70" spans="1:11" ht="14.25" thickBot="1">
      <c r="A70" s="2"/>
      <c r="B70" s="2"/>
      <c r="C70" s="2"/>
      <c r="D70" s="2"/>
    </row>
    <row r="71" spans="1:11" ht="27.95" customHeight="1">
      <c r="A71" s="27"/>
      <c r="B71" s="28"/>
      <c r="C71" s="29"/>
      <c r="D71" s="30"/>
    </row>
    <row r="72" spans="1:11" ht="27.95" customHeight="1">
      <c r="A72" s="31"/>
      <c r="B72" s="32"/>
      <c r="C72" s="33"/>
      <c r="D72" s="34"/>
    </row>
    <row r="73" spans="1:11" ht="27.95" customHeight="1" thickBot="1">
      <c r="A73" s="35"/>
      <c r="B73" s="36"/>
      <c r="C73" s="37"/>
      <c r="D73" s="38"/>
    </row>
    <row r="74" spans="1:11">
      <c r="A74" s="2"/>
      <c r="B74" s="2"/>
      <c r="C74" s="2"/>
      <c r="D74" s="2"/>
    </row>
    <row r="75" spans="1:11">
      <c r="A75" s="2"/>
      <c r="B75" s="2"/>
      <c r="C75" s="2"/>
      <c r="D75" s="2"/>
    </row>
    <row r="76" spans="1:11">
      <c r="A76" s="2"/>
      <c r="B76" s="2"/>
      <c r="C76" s="2"/>
      <c r="D76" s="2"/>
    </row>
    <row r="77" spans="1:11">
      <c r="A77" s="2"/>
      <c r="B77" s="2"/>
      <c r="C77" s="2"/>
      <c r="D77" s="2"/>
    </row>
  </sheetData>
  <mergeCells count="2">
    <mergeCell ref="A47:A60"/>
    <mergeCell ref="A61:A66"/>
  </mergeCells>
  <phoneticPr fontId="1"/>
  <dataValidations count="1">
    <dataValidation imeMode="off" allowBlank="1" showInputMessage="1" showErrorMessage="1" sqref="B5:C11 B37:C37 K67 B56:C69 B47:C54 B55 B15:C16 B17 B31:B36 B19:C25 B27:C28"/>
  </dataValidations>
  <pageMargins left="0.98425196850393704" right="0.59055118110236227" top="0.78740157480314965" bottom="0.78740157480314965" header="0.70866141732283472" footer="0.59055118110236227"/>
  <pageSetup paperSize="9" scale="79" fitToHeight="0" orientation="portrait" horizontalDpi="300" r:id="rId1"/>
  <headerFooter alignWithMargins="0"/>
  <rowBreaks count="1" manualBreakCount="1">
    <brk id="43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94"/>
  <sheetViews>
    <sheetView zoomScale="70" zoomScaleNormal="70" workbookViewId="0">
      <selection activeCell="B18" sqref="B18"/>
    </sheetView>
  </sheetViews>
  <sheetFormatPr defaultColWidth="10.875" defaultRowHeight="14.25"/>
  <cols>
    <col min="1" max="1" width="9" style="139" customWidth="1"/>
    <col min="2" max="2" width="88" style="74" customWidth="1"/>
    <col min="3" max="3" width="12" style="75" customWidth="1"/>
    <col min="4" max="4" width="16.125" style="75" customWidth="1"/>
    <col min="5" max="5" width="12" style="75" customWidth="1"/>
    <col min="6" max="6" width="14.375" style="75" customWidth="1"/>
    <col min="7" max="16384" width="10.875" style="75"/>
  </cols>
  <sheetData>
    <row r="1" spans="1:6">
      <c r="A1" s="73"/>
    </row>
    <row r="2" spans="1:6" ht="20.100000000000001" customHeight="1">
      <c r="A2" s="76" t="s">
        <v>55</v>
      </c>
      <c r="B2" s="77"/>
      <c r="C2" s="78"/>
      <c r="D2" s="78"/>
      <c r="E2" s="78"/>
      <c r="F2" s="79"/>
    </row>
    <row r="3" spans="1:6" ht="35.1" customHeight="1">
      <c r="A3" s="80"/>
      <c r="B3" s="81"/>
      <c r="C3" s="82" t="s">
        <v>21</v>
      </c>
      <c r="D3" s="82" t="s">
        <v>19</v>
      </c>
      <c r="E3" s="82" t="s">
        <v>36</v>
      </c>
      <c r="F3" s="83" t="s">
        <v>49</v>
      </c>
    </row>
    <row r="4" spans="1:6" ht="21.95" customHeight="1">
      <c r="A4" s="84">
        <v>2018</v>
      </c>
      <c r="B4" s="85" t="s">
        <v>22</v>
      </c>
      <c r="C4" s="86">
        <v>30</v>
      </c>
      <c r="D4" s="86">
        <v>5</v>
      </c>
      <c r="E4" s="86">
        <v>21.6</v>
      </c>
      <c r="F4" s="87">
        <f t="shared" ref="F4:F12" si="0">SUM(C4:E4)</f>
        <v>56.6</v>
      </c>
    </row>
    <row r="5" spans="1:6" ht="21.95" customHeight="1">
      <c r="A5" s="84"/>
      <c r="B5" s="85" t="s">
        <v>67</v>
      </c>
      <c r="C5" s="86">
        <v>30</v>
      </c>
      <c r="D5" s="86">
        <v>5</v>
      </c>
      <c r="E5" s="86">
        <v>21.6</v>
      </c>
      <c r="F5" s="87">
        <f t="shared" si="0"/>
        <v>56.6</v>
      </c>
    </row>
    <row r="6" spans="1:6" ht="21.95" customHeight="1">
      <c r="A6" s="84"/>
      <c r="B6" s="85" t="s">
        <v>23</v>
      </c>
      <c r="C6" s="86">
        <v>30</v>
      </c>
      <c r="D6" s="86">
        <v>5</v>
      </c>
      <c r="E6" s="86">
        <v>21.6</v>
      </c>
      <c r="F6" s="87">
        <f t="shared" si="0"/>
        <v>56.6</v>
      </c>
    </row>
    <row r="7" spans="1:6" ht="21.95" customHeight="1">
      <c r="A7" s="84"/>
      <c r="B7" s="85" t="s">
        <v>24</v>
      </c>
      <c r="C7" s="86">
        <v>0</v>
      </c>
      <c r="D7" s="86">
        <v>0</v>
      </c>
      <c r="E7" s="86">
        <v>21.6</v>
      </c>
      <c r="F7" s="87">
        <f t="shared" si="0"/>
        <v>21.6</v>
      </c>
    </row>
    <row r="8" spans="1:6" ht="21.95" customHeight="1">
      <c r="A8" s="84"/>
      <c r="B8" s="85" t="s">
        <v>25</v>
      </c>
      <c r="C8" s="86">
        <v>30</v>
      </c>
      <c r="D8" s="86">
        <v>5</v>
      </c>
      <c r="E8" s="86">
        <v>21.6</v>
      </c>
      <c r="F8" s="87">
        <f t="shared" si="0"/>
        <v>56.6</v>
      </c>
    </row>
    <row r="9" spans="1:6" ht="21.95" customHeight="1">
      <c r="A9" s="84"/>
      <c r="B9" s="85" t="s">
        <v>26</v>
      </c>
      <c r="C9" s="86">
        <v>30</v>
      </c>
      <c r="D9" s="86">
        <v>5</v>
      </c>
      <c r="E9" s="86">
        <v>21.6</v>
      </c>
      <c r="F9" s="87">
        <f t="shared" si="0"/>
        <v>56.6</v>
      </c>
    </row>
    <row r="10" spans="1:6" ht="21.95" customHeight="1">
      <c r="A10" s="84"/>
      <c r="B10" s="85" t="s">
        <v>68</v>
      </c>
      <c r="C10" s="86">
        <v>30</v>
      </c>
      <c r="D10" s="86">
        <v>5</v>
      </c>
      <c r="E10" s="86">
        <v>21.6</v>
      </c>
      <c r="F10" s="87">
        <f t="shared" si="0"/>
        <v>56.6</v>
      </c>
    </row>
    <row r="11" spans="1:6" ht="21.95" customHeight="1">
      <c r="A11" s="84"/>
      <c r="B11" s="85" t="s">
        <v>27</v>
      </c>
      <c r="C11" s="86">
        <v>30</v>
      </c>
      <c r="D11" s="86">
        <v>5</v>
      </c>
      <c r="E11" s="86">
        <v>21.6</v>
      </c>
      <c r="F11" s="87">
        <f t="shared" si="0"/>
        <v>56.6</v>
      </c>
    </row>
    <row r="12" spans="1:6" ht="21.95" customHeight="1">
      <c r="A12" s="84"/>
      <c r="B12" s="85" t="s">
        <v>28</v>
      </c>
      <c r="C12" s="86">
        <v>30</v>
      </c>
      <c r="D12" s="86">
        <v>5</v>
      </c>
      <c r="E12" s="86">
        <v>21.6</v>
      </c>
      <c r="F12" s="87">
        <f t="shared" si="0"/>
        <v>56.6</v>
      </c>
    </row>
    <row r="13" spans="1:6" ht="21.95" customHeight="1">
      <c r="A13" s="84">
        <v>2019</v>
      </c>
      <c r="B13" s="88"/>
      <c r="C13" s="89"/>
      <c r="D13" s="89"/>
      <c r="E13" s="89"/>
      <c r="F13" s="90"/>
    </row>
    <row r="14" spans="1:6" ht="21.95" customHeight="1">
      <c r="A14" s="84"/>
      <c r="B14" s="85" t="s">
        <v>29</v>
      </c>
      <c r="C14" s="86">
        <v>0</v>
      </c>
      <c r="D14" s="86">
        <v>0</v>
      </c>
      <c r="E14" s="86">
        <v>21.6</v>
      </c>
      <c r="F14" s="87">
        <f>SUM(C14:E14)</f>
        <v>21.6</v>
      </c>
    </row>
    <row r="15" spans="1:6" ht="21.95" customHeight="1">
      <c r="A15" s="84"/>
      <c r="B15" s="85" t="s">
        <v>30</v>
      </c>
      <c r="C15" s="86">
        <v>30</v>
      </c>
      <c r="D15" s="86">
        <v>5</v>
      </c>
      <c r="E15" s="86">
        <v>21.6</v>
      </c>
      <c r="F15" s="87">
        <f>SUM(C15:E15)</f>
        <v>56.6</v>
      </c>
    </row>
    <row r="16" spans="1:6" ht="21.95" customHeight="1">
      <c r="A16" s="91"/>
      <c r="B16" s="92" t="s">
        <v>31</v>
      </c>
      <c r="C16" s="93">
        <v>30</v>
      </c>
      <c r="D16" s="93">
        <v>5</v>
      </c>
      <c r="E16" s="86">
        <v>21.6</v>
      </c>
      <c r="F16" s="87">
        <f>SUM(C16:E16)</f>
        <v>56.6</v>
      </c>
    </row>
    <row r="17" spans="1:6" s="98" customFormat="1" ht="20.100000000000001" customHeight="1">
      <c r="A17" s="94"/>
      <c r="B17" s="95"/>
      <c r="C17" s="96">
        <f>SUM(C4:C16)</f>
        <v>300</v>
      </c>
      <c r="D17" s="96">
        <f>SUM(D4:D16)</f>
        <v>50</v>
      </c>
      <c r="E17" s="96">
        <f>SUM(E4:E16)</f>
        <v>259.2</v>
      </c>
      <c r="F17" s="97"/>
    </row>
    <row r="18" spans="1:6" ht="57.95" customHeight="1">
      <c r="A18" s="91"/>
      <c r="B18" s="99"/>
      <c r="C18" s="100"/>
      <c r="D18" s="72" t="s">
        <v>32</v>
      </c>
      <c r="E18" s="102" t="s">
        <v>50</v>
      </c>
      <c r="F18" s="103">
        <f>SUM(C17:E17)</f>
        <v>609.20000000000005</v>
      </c>
    </row>
    <row r="19" spans="1:6" ht="15" customHeight="1">
      <c r="A19" s="104"/>
      <c r="B19" s="105"/>
      <c r="C19" s="106"/>
      <c r="D19" s="107"/>
      <c r="E19" s="108"/>
      <c r="F19" s="109"/>
    </row>
    <row r="20" spans="1:6" ht="15" customHeight="1">
      <c r="A20" s="110" t="s">
        <v>62</v>
      </c>
      <c r="B20" s="77"/>
      <c r="C20" s="111"/>
      <c r="D20" s="112"/>
      <c r="E20" s="113"/>
      <c r="F20" s="114"/>
    </row>
    <row r="21" spans="1:6" ht="18" customHeight="1">
      <c r="A21" s="91"/>
      <c r="B21" s="99" t="s">
        <v>56</v>
      </c>
      <c r="C21" s="100"/>
      <c r="D21" s="101"/>
      <c r="E21" s="102"/>
      <c r="F21" s="115">
        <v>100</v>
      </c>
    </row>
    <row r="22" spans="1:6" ht="15" customHeight="1">
      <c r="A22" s="84"/>
      <c r="B22" s="105"/>
      <c r="C22" s="106"/>
      <c r="D22" s="107"/>
      <c r="E22" s="108"/>
      <c r="F22" s="116"/>
    </row>
    <row r="23" spans="1:6" ht="15" customHeight="1">
      <c r="A23" s="84"/>
      <c r="B23" s="105"/>
      <c r="C23" s="106"/>
      <c r="D23" s="107"/>
      <c r="E23" s="108"/>
      <c r="F23" s="116"/>
    </row>
    <row r="24" spans="1:6" ht="15" customHeight="1">
      <c r="A24" s="84"/>
      <c r="B24" s="105"/>
      <c r="C24" s="106"/>
      <c r="D24" s="107"/>
      <c r="E24" s="108"/>
      <c r="F24" s="116"/>
    </row>
    <row r="25" spans="1:6" ht="15" customHeight="1">
      <c r="A25" s="84"/>
      <c r="B25" s="105"/>
      <c r="C25" s="106"/>
      <c r="D25" s="107"/>
      <c r="E25" s="108"/>
      <c r="F25" s="116"/>
    </row>
    <row r="26" spans="1:6" ht="15" customHeight="1">
      <c r="A26" s="84"/>
      <c r="B26" s="105"/>
      <c r="C26" s="106"/>
      <c r="D26" s="107"/>
      <c r="E26" s="108"/>
      <c r="F26" s="116"/>
    </row>
    <row r="27" spans="1:6" ht="15" customHeight="1">
      <c r="A27" s="84"/>
      <c r="B27" s="105"/>
      <c r="C27" s="106"/>
      <c r="D27" s="107"/>
      <c r="E27" s="108"/>
      <c r="F27" s="116"/>
    </row>
    <row r="28" spans="1:6" ht="15" customHeight="1">
      <c r="A28" s="84"/>
      <c r="B28" s="105"/>
      <c r="C28" s="106"/>
      <c r="D28" s="107"/>
      <c r="E28" s="108"/>
      <c r="F28" s="116"/>
    </row>
    <row r="29" spans="1:6" ht="15" customHeight="1">
      <c r="A29" s="84"/>
      <c r="B29" s="105"/>
      <c r="C29" s="106"/>
      <c r="D29" s="107"/>
      <c r="E29" s="108"/>
      <c r="F29" s="116"/>
    </row>
    <row r="30" spans="1:6" ht="15" customHeight="1">
      <c r="A30" s="84"/>
      <c r="B30" s="105"/>
      <c r="C30" s="106"/>
      <c r="D30" s="107"/>
      <c r="E30" s="108"/>
      <c r="F30" s="116"/>
    </row>
    <row r="31" spans="1:6" ht="15" customHeight="1">
      <c r="A31" s="84"/>
      <c r="B31" s="105"/>
      <c r="C31" s="106"/>
      <c r="D31" s="107"/>
      <c r="E31" s="108"/>
      <c r="F31" s="116"/>
    </row>
    <row r="32" spans="1:6" ht="15" customHeight="1">
      <c r="A32" s="84"/>
      <c r="B32" s="105"/>
      <c r="C32" s="106"/>
      <c r="D32" s="107"/>
      <c r="E32" s="108"/>
      <c r="F32" s="116"/>
    </row>
    <row r="33" spans="1:6" ht="15" customHeight="1">
      <c r="A33" s="84"/>
      <c r="B33" s="105"/>
      <c r="C33" s="106"/>
      <c r="D33" s="107"/>
      <c r="E33" s="108"/>
      <c r="F33" s="116"/>
    </row>
    <row r="34" spans="1:6" ht="15" customHeight="1">
      <c r="A34" s="84"/>
      <c r="B34" s="105"/>
      <c r="C34" s="106"/>
      <c r="D34" s="107"/>
      <c r="E34" s="108"/>
      <c r="F34" s="116"/>
    </row>
    <row r="35" spans="1:6" ht="15" customHeight="1">
      <c r="A35" s="84"/>
      <c r="B35" s="105"/>
      <c r="C35" s="106"/>
      <c r="D35" s="107"/>
      <c r="E35" s="108"/>
      <c r="F35" s="116"/>
    </row>
    <row r="36" spans="1:6" ht="15" customHeight="1">
      <c r="A36" s="84"/>
      <c r="B36" s="105"/>
      <c r="C36" s="106"/>
      <c r="D36" s="107"/>
      <c r="E36" s="108"/>
      <c r="F36" s="116"/>
    </row>
    <row r="37" spans="1:6" ht="15" customHeight="1">
      <c r="A37" s="84"/>
      <c r="B37" s="105"/>
      <c r="C37" s="106"/>
      <c r="D37" s="107"/>
      <c r="E37" s="108"/>
      <c r="F37" s="116"/>
    </row>
    <row r="38" spans="1:6" ht="15" customHeight="1">
      <c r="A38" s="84"/>
      <c r="B38" s="105"/>
      <c r="C38" s="106"/>
      <c r="D38" s="107"/>
      <c r="E38" s="108"/>
      <c r="F38" s="116"/>
    </row>
    <row r="39" spans="1:6" ht="15" customHeight="1">
      <c r="A39" s="84"/>
      <c r="B39" s="105"/>
      <c r="C39" s="106"/>
      <c r="D39" s="107"/>
      <c r="E39" s="108"/>
      <c r="F39" s="116"/>
    </row>
    <row r="40" spans="1:6" ht="15" customHeight="1">
      <c r="A40" s="84"/>
      <c r="B40" s="105"/>
      <c r="C40" s="106"/>
      <c r="D40" s="107"/>
      <c r="E40" s="108"/>
      <c r="F40" s="116"/>
    </row>
    <row r="41" spans="1:6" ht="15" customHeight="1">
      <c r="A41" s="84"/>
      <c r="B41" s="105"/>
      <c r="C41" s="106"/>
      <c r="D41" s="107"/>
      <c r="E41" s="108"/>
      <c r="F41" s="116"/>
    </row>
    <row r="42" spans="1:6" ht="15" customHeight="1">
      <c r="A42" s="84"/>
      <c r="B42" s="105"/>
      <c r="C42" s="106"/>
      <c r="D42" s="107"/>
      <c r="E42" s="108"/>
      <c r="F42" s="116"/>
    </row>
    <row r="43" spans="1:6" ht="15" customHeight="1">
      <c r="A43" s="84"/>
      <c r="B43" s="105"/>
      <c r="C43" s="106"/>
      <c r="D43" s="107"/>
      <c r="E43" s="108"/>
      <c r="F43" s="116"/>
    </row>
    <row r="44" spans="1:6" ht="15" customHeight="1">
      <c r="A44" s="84"/>
      <c r="B44" s="105"/>
      <c r="C44" s="106"/>
      <c r="D44" s="107"/>
      <c r="E44" s="108"/>
      <c r="F44" s="116"/>
    </row>
    <row r="45" spans="1:6" ht="15" customHeight="1">
      <c r="A45" s="84"/>
      <c r="B45" s="105"/>
      <c r="C45" s="106"/>
      <c r="D45" s="107"/>
      <c r="E45" s="108"/>
      <c r="F45" s="116"/>
    </row>
    <row r="46" spans="1:6" ht="15" customHeight="1">
      <c r="A46" s="84"/>
      <c r="B46" s="105"/>
      <c r="C46" s="106"/>
      <c r="D46" s="107"/>
      <c r="E46" s="108"/>
      <c r="F46" s="116"/>
    </row>
    <row r="47" spans="1:6" ht="15" customHeight="1">
      <c r="A47" s="84"/>
      <c r="B47" s="105"/>
      <c r="C47" s="106"/>
      <c r="D47" s="107"/>
      <c r="E47" s="108"/>
      <c r="F47" s="116"/>
    </row>
    <row r="48" spans="1:6" ht="15" customHeight="1">
      <c r="A48" s="84"/>
      <c r="B48" s="105"/>
      <c r="C48" s="106"/>
      <c r="D48" s="107"/>
      <c r="E48" s="108"/>
      <c r="F48" s="116"/>
    </row>
    <row r="49" spans="1:6" ht="15" customHeight="1">
      <c r="A49" s="84"/>
      <c r="B49" s="105"/>
      <c r="C49" s="106"/>
      <c r="D49" s="107"/>
      <c r="E49" s="108"/>
      <c r="F49" s="116"/>
    </row>
    <row r="50" spans="1:6" ht="15" customHeight="1">
      <c r="A50" s="84"/>
      <c r="B50" s="105"/>
      <c r="C50" s="106"/>
      <c r="D50" s="107"/>
      <c r="E50" s="108"/>
      <c r="F50" s="116"/>
    </row>
    <row r="51" spans="1:6" ht="15" customHeight="1">
      <c r="A51" s="84"/>
      <c r="B51" s="105"/>
      <c r="C51" s="106"/>
      <c r="D51" s="107"/>
      <c r="E51" s="108"/>
      <c r="F51" s="116"/>
    </row>
    <row r="52" spans="1:6" ht="15" customHeight="1">
      <c r="A52" s="84"/>
      <c r="B52" s="105"/>
      <c r="C52" s="106"/>
      <c r="D52" s="107"/>
      <c r="E52" s="108"/>
      <c r="F52" s="116"/>
    </row>
    <row r="53" spans="1:6" ht="342" customHeight="1">
      <c r="A53" s="91"/>
      <c r="B53" s="99"/>
      <c r="C53" s="100"/>
      <c r="D53" s="101"/>
      <c r="E53" s="102"/>
      <c r="F53" s="103"/>
    </row>
    <row r="54" spans="1:6" ht="15" customHeight="1">
      <c r="A54" s="104"/>
      <c r="B54" s="105"/>
      <c r="C54" s="106"/>
      <c r="D54" s="107"/>
      <c r="E54" s="108"/>
      <c r="F54" s="109"/>
    </row>
    <row r="55" spans="1:6" ht="24" customHeight="1">
      <c r="A55" s="117" t="s">
        <v>63</v>
      </c>
      <c r="B55" s="118"/>
      <c r="C55" s="119"/>
      <c r="D55" s="120" t="s">
        <v>58</v>
      </c>
      <c r="E55" s="120" t="s">
        <v>57</v>
      </c>
      <c r="F55" s="121" t="s">
        <v>61</v>
      </c>
    </row>
    <row r="56" spans="1:6" ht="24" customHeight="1">
      <c r="A56" s="122"/>
      <c r="B56" s="123" t="s">
        <v>37</v>
      </c>
      <c r="C56" s="124"/>
      <c r="D56" s="125">
        <v>1.266</v>
      </c>
      <c r="E56" s="126">
        <v>10</v>
      </c>
      <c r="F56" s="127">
        <f>E56*D56</f>
        <v>12.66</v>
      </c>
    </row>
    <row r="57" spans="1:6" ht="24" customHeight="1">
      <c r="A57" s="84"/>
      <c r="B57" s="128" t="s">
        <v>59</v>
      </c>
      <c r="C57" s="129"/>
      <c r="D57" s="129"/>
      <c r="E57" s="129"/>
      <c r="F57" s="130"/>
    </row>
    <row r="58" spans="1:6" ht="24" customHeight="1">
      <c r="A58" s="91"/>
      <c r="B58" s="131" t="s">
        <v>33</v>
      </c>
      <c r="C58" s="100"/>
      <c r="D58" s="132"/>
      <c r="E58" s="132"/>
      <c r="F58" s="103"/>
    </row>
    <row r="59" spans="1:6" ht="24" customHeight="1">
      <c r="A59" s="104"/>
      <c r="B59" s="105"/>
      <c r="C59" s="106"/>
      <c r="D59" s="107"/>
      <c r="E59" s="108"/>
      <c r="F59" s="109"/>
    </row>
    <row r="60" spans="1:6" ht="24" customHeight="1">
      <c r="A60" s="104"/>
      <c r="B60" s="105"/>
      <c r="C60" s="106"/>
      <c r="D60" s="107"/>
      <c r="E60" s="108"/>
      <c r="F60" s="109"/>
    </row>
    <row r="61" spans="1:6" ht="24" customHeight="1">
      <c r="A61" s="117" t="s">
        <v>64</v>
      </c>
      <c r="B61" s="118"/>
      <c r="C61" s="133" t="s">
        <v>58</v>
      </c>
      <c r="D61" s="120" t="s">
        <v>60</v>
      </c>
      <c r="E61" s="120" t="s">
        <v>57</v>
      </c>
      <c r="F61" s="121" t="s">
        <v>61</v>
      </c>
    </row>
    <row r="62" spans="1:6" ht="24" customHeight="1">
      <c r="A62" s="84"/>
      <c r="B62" s="134" t="s">
        <v>34</v>
      </c>
      <c r="C62" s="135">
        <v>0.6</v>
      </c>
      <c r="D62" s="136">
        <v>4</v>
      </c>
      <c r="E62" s="137">
        <v>10</v>
      </c>
      <c r="F62" s="138">
        <f>C62*D62*E62</f>
        <v>24</v>
      </c>
    </row>
    <row r="63" spans="1:6" ht="24" customHeight="1">
      <c r="A63" s="91"/>
      <c r="B63" s="131" t="s">
        <v>35</v>
      </c>
      <c r="C63" s="100"/>
      <c r="D63" s="101"/>
      <c r="E63" s="102"/>
      <c r="F63" s="103"/>
    </row>
    <row r="64" spans="1:6" ht="24" customHeight="1">
      <c r="A64" s="104"/>
      <c r="B64" s="105"/>
      <c r="C64" s="106"/>
      <c r="D64" s="107"/>
      <c r="E64" s="108"/>
      <c r="F64" s="109"/>
    </row>
    <row r="65" spans="1:6" ht="24" customHeight="1"/>
    <row r="66" spans="1:6" ht="24" customHeight="1">
      <c r="A66" s="140" t="s">
        <v>65</v>
      </c>
      <c r="B66" s="141"/>
      <c r="C66" s="142"/>
      <c r="D66" s="142"/>
      <c r="E66" s="142"/>
      <c r="F66" s="143"/>
    </row>
    <row r="67" spans="1:6" ht="24" customHeight="1">
      <c r="A67" s="144">
        <v>2018</v>
      </c>
      <c r="B67" s="145"/>
      <c r="C67" s="146" t="s">
        <v>18</v>
      </c>
      <c r="D67" s="146" t="s">
        <v>48</v>
      </c>
      <c r="E67" s="146" t="s">
        <v>51</v>
      </c>
      <c r="F67" s="147" t="s">
        <v>49</v>
      </c>
    </row>
    <row r="68" spans="1:6" ht="24" customHeight="1">
      <c r="A68" s="148" t="s">
        <v>38</v>
      </c>
      <c r="B68" s="149" t="s">
        <v>53</v>
      </c>
      <c r="C68" s="150">
        <v>7.2</v>
      </c>
      <c r="D68" s="151">
        <v>3</v>
      </c>
      <c r="E68" s="151">
        <v>2</v>
      </c>
      <c r="F68" s="152">
        <f>C68*D68*E68</f>
        <v>43.2</v>
      </c>
    </row>
    <row r="69" spans="1:6" ht="24" customHeight="1">
      <c r="A69" s="148" t="s">
        <v>39</v>
      </c>
      <c r="B69" s="149" t="s">
        <v>53</v>
      </c>
      <c r="C69" s="150">
        <v>7.2</v>
      </c>
      <c r="D69" s="151">
        <v>3</v>
      </c>
      <c r="E69" s="151">
        <v>2</v>
      </c>
      <c r="F69" s="152">
        <f t="shared" ref="F69:F78" si="1">C69*D69*E69</f>
        <v>43.2</v>
      </c>
    </row>
    <row r="70" spans="1:6" ht="24" customHeight="1">
      <c r="A70" s="148" t="s">
        <v>40</v>
      </c>
      <c r="B70" s="149" t="s">
        <v>53</v>
      </c>
      <c r="C70" s="150">
        <v>7.2</v>
      </c>
      <c r="D70" s="151">
        <v>3</v>
      </c>
      <c r="E70" s="151">
        <v>2</v>
      </c>
      <c r="F70" s="152">
        <f t="shared" si="1"/>
        <v>43.2</v>
      </c>
    </row>
    <row r="71" spans="1:6" ht="24" customHeight="1">
      <c r="A71" s="148" t="s">
        <v>41</v>
      </c>
      <c r="B71" s="149" t="s">
        <v>53</v>
      </c>
      <c r="C71" s="150">
        <v>7.2</v>
      </c>
      <c r="D71" s="151">
        <v>3</v>
      </c>
      <c r="E71" s="151">
        <v>2</v>
      </c>
      <c r="F71" s="152">
        <f t="shared" si="1"/>
        <v>43.2</v>
      </c>
    </row>
    <row r="72" spans="1:6" ht="24" customHeight="1">
      <c r="A72" s="148" t="s">
        <v>42</v>
      </c>
      <c r="B72" s="149" t="s">
        <v>53</v>
      </c>
      <c r="C72" s="150">
        <v>7.2</v>
      </c>
      <c r="D72" s="151">
        <v>3</v>
      </c>
      <c r="E72" s="151">
        <v>2</v>
      </c>
      <c r="F72" s="152">
        <f t="shared" si="1"/>
        <v>43.2</v>
      </c>
    </row>
    <row r="73" spans="1:6" ht="24" customHeight="1">
      <c r="A73" s="148" t="s">
        <v>43</v>
      </c>
      <c r="B73" s="149" t="s">
        <v>53</v>
      </c>
      <c r="C73" s="150">
        <v>7.2</v>
      </c>
      <c r="D73" s="151">
        <v>3</v>
      </c>
      <c r="E73" s="151">
        <v>2</v>
      </c>
      <c r="F73" s="152">
        <f t="shared" si="1"/>
        <v>43.2</v>
      </c>
    </row>
    <row r="74" spans="1:6" ht="24" customHeight="1">
      <c r="A74" s="148" t="s">
        <v>44</v>
      </c>
      <c r="B74" s="149" t="s">
        <v>53</v>
      </c>
      <c r="C74" s="150">
        <v>7.2</v>
      </c>
      <c r="D74" s="151">
        <v>3</v>
      </c>
      <c r="E74" s="151">
        <v>2</v>
      </c>
      <c r="F74" s="152">
        <f t="shared" si="1"/>
        <v>43.2</v>
      </c>
    </row>
    <row r="75" spans="1:6" ht="24" customHeight="1">
      <c r="A75" s="153">
        <v>2019</v>
      </c>
      <c r="B75" s="154"/>
      <c r="C75" s="155"/>
      <c r="D75" s="156"/>
      <c r="E75" s="156"/>
      <c r="F75" s="157"/>
    </row>
    <row r="76" spans="1:6" ht="24" customHeight="1">
      <c r="A76" s="148" t="s">
        <v>45</v>
      </c>
      <c r="B76" s="149" t="s">
        <v>53</v>
      </c>
      <c r="C76" s="150">
        <v>7.2</v>
      </c>
      <c r="D76" s="151">
        <v>3</v>
      </c>
      <c r="E76" s="151">
        <v>2</v>
      </c>
      <c r="F76" s="152">
        <f t="shared" si="1"/>
        <v>43.2</v>
      </c>
    </row>
    <row r="77" spans="1:6" ht="24" customHeight="1">
      <c r="A77" s="148" t="s">
        <v>46</v>
      </c>
      <c r="B77" s="149" t="s">
        <v>53</v>
      </c>
      <c r="C77" s="150">
        <v>7.2</v>
      </c>
      <c r="D77" s="151">
        <v>3</v>
      </c>
      <c r="E77" s="151">
        <v>2</v>
      </c>
      <c r="F77" s="152">
        <f t="shared" si="1"/>
        <v>43.2</v>
      </c>
    </row>
    <row r="78" spans="1:6" ht="24" customHeight="1">
      <c r="A78" s="158" t="s">
        <v>47</v>
      </c>
      <c r="B78" s="159" t="s">
        <v>53</v>
      </c>
      <c r="C78" s="160">
        <v>7.2</v>
      </c>
      <c r="D78" s="161">
        <v>3</v>
      </c>
      <c r="E78" s="161">
        <v>2</v>
      </c>
      <c r="F78" s="162">
        <f t="shared" si="1"/>
        <v>43.2</v>
      </c>
    </row>
    <row r="79" spans="1:6" ht="24" customHeight="1">
      <c r="A79" s="163"/>
      <c r="B79" s="99"/>
      <c r="C79" s="161"/>
      <c r="D79" s="161"/>
      <c r="E79" s="164" t="s">
        <v>50</v>
      </c>
      <c r="F79" s="165">
        <f>SUM(F68:F78)</f>
        <v>431.99999999999994</v>
      </c>
    </row>
    <row r="80" spans="1:6" ht="24" customHeight="1">
      <c r="A80" s="166"/>
    </row>
    <row r="81" spans="1:6" ht="24" customHeight="1">
      <c r="A81" s="167" t="s">
        <v>66</v>
      </c>
      <c r="B81" s="141"/>
      <c r="C81" s="142"/>
      <c r="D81" s="142"/>
      <c r="E81" s="142"/>
      <c r="F81" s="143"/>
    </row>
    <row r="82" spans="1:6" ht="24" customHeight="1">
      <c r="A82" s="144">
        <v>2018</v>
      </c>
      <c r="B82" s="145"/>
      <c r="C82" s="146" t="s">
        <v>18</v>
      </c>
      <c r="D82" s="146" t="s">
        <v>48</v>
      </c>
      <c r="E82" s="146" t="s">
        <v>51</v>
      </c>
      <c r="F82" s="147" t="s">
        <v>49</v>
      </c>
    </row>
    <row r="83" spans="1:6" ht="24" customHeight="1">
      <c r="A83" s="148" t="s">
        <v>38</v>
      </c>
      <c r="B83" s="149" t="s">
        <v>54</v>
      </c>
      <c r="C83" s="150">
        <v>7.2</v>
      </c>
      <c r="D83" s="151">
        <v>1</v>
      </c>
      <c r="E83" s="151">
        <v>1</v>
      </c>
      <c r="F83" s="152">
        <f>C83*D83*E83</f>
        <v>7.2</v>
      </c>
    </row>
    <row r="84" spans="1:6" ht="24" customHeight="1">
      <c r="A84" s="148" t="s">
        <v>39</v>
      </c>
      <c r="B84" s="149" t="s">
        <v>54</v>
      </c>
      <c r="C84" s="150">
        <v>7.2</v>
      </c>
      <c r="D84" s="151">
        <v>1</v>
      </c>
      <c r="E84" s="151">
        <v>1</v>
      </c>
      <c r="F84" s="152">
        <f t="shared" ref="F84:F89" si="2">C84*D84*E84</f>
        <v>7.2</v>
      </c>
    </row>
    <row r="85" spans="1:6" ht="24" customHeight="1">
      <c r="A85" s="148" t="s">
        <v>40</v>
      </c>
      <c r="B85" s="149" t="s">
        <v>54</v>
      </c>
      <c r="C85" s="150">
        <v>7.2</v>
      </c>
      <c r="D85" s="151">
        <v>1</v>
      </c>
      <c r="E85" s="151">
        <v>1</v>
      </c>
      <c r="F85" s="152">
        <f t="shared" si="2"/>
        <v>7.2</v>
      </c>
    </row>
    <row r="86" spans="1:6" ht="24" customHeight="1">
      <c r="A86" s="148" t="s">
        <v>41</v>
      </c>
      <c r="B86" s="149" t="s">
        <v>54</v>
      </c>
      <c r="C86" s="150">
        <v>7.2</v>
      </c>
      <c r="D86" s="151">
        <v>1</v>
      </c>
      <c r="E86" s="151">
        <v>1</v>
      </c>
      <c r="F86" s="152">
        <f t="shared" si="2"/>
        <v>7.2</v>
      </c>
    </row>
    <row r="87" spans="1:6" ht="24" customHeight="1">
      <c r="A87" s="148" t="s">
        <v>42</v>
      </c>
      <c r="B87" s="149" t="s">
        <v>54</v>
      </c>
      <c r="C87" s="150">
        <v>7.2</v>
      </c>
      <c r="D87" s="151">
        <v>1</v>
      </c>
      <c r="E87" s="151">
        <v>1</v>
      </c>
      <c r="F87" s="152">
        <f t="shared" si="2"/>
        <v>7.2</v>
      </c>
    </row>
    <row r="88" spans="1:6" ht="24" customHeight="1">
      <c r="A88" s="148" t="s">
        <v>43</v>
      </c>
      <c r="B88" s="149" t="s">
        <v>54</v>
      </c>
      <c r="C88" s="150">
        <v>7.2</v>
      </c>
      <c r="D88" s="151">
        <v>1</v>
      </c>
      <c r="E88" s="151">
        <v>1</v>
      </c>
      <c r="F88" s="152">
        <f t="shared" si="2"/>
        <v>7.2</v>
      </c>
    </row>
    <row r="89" spans="1:6" ht="24" customHeight="1">
      <c r="A89" s="148" t="s">
        <v>44</v>
      </c>
      <c r="B89" s="149" t="s">
        <v>54</v>
      </c>
      <c r="C89" s="150">
        <v>7.2</v>
      </c>
      <c r="D89" s="151">
        <v>1</v>
      </c>
      <c r="E89" s="151">
        <v>1</v>
      </c>
      <c r="F89" s="152">
        <f t="shared" si="2"/>
        <v>7.2</v>
      </c>
    </row>
    <row r="90" spans="1:6" ht="24" customHeight="1">
      <c r="A90" s="153">
        <v>2019</v>
      </c>
      <c r="B90" s="154"/>
      <c r="C90" s="155"/>
      <c r="D90" s="156"/>
      <c r="E90" s="156"/>
      <c r="F90" s="157"/>
    </row>
    <row r="91" spans="1:6" ht="24" customHeight="1">
      <c r="A91" s="148" t="s">
        <v>45</v>
      </c>
      <c r="B91" s="149" t="s">
        <v>54</v>
      </c>
      <c r="C91" s="150">
        <v>7.2</v>
      </c>
      <c r="D91" s="151">
        <v>1</v>
      </c>
      <c r="E91" s="151">
        <v>1</v>
      </c>
      <c r="F91" s="152">
        <f t="shared" ref="F91:F93" si="3">C91*D91*E91</f>
        <v>7.2</v>
      </c>
    </row>
    <row r="92" spans="1:6" ht="24" customHeight="1">
      <c r="A92" s="148" t="s">
        <v>46</v>
      </c>
      <c r="B92" s="149" t="s">
        <v>54</v>
      </c>
      <c r="C92" s="150">
        <v>7.2</v>
      </c>
      <c r="D92" s="151">
        <v>1</v>
      </c>
      <c r="E92" s="151">
        <v>1</v>
      </c>
      <c r="F92" s="152">
        <f t="shared" si="3"/>
        <v>7.2</v>
      </c>
    </row>
    <row r="93" spans="1:6" ht="24" customHeight="1">
      <c r="A93" s="158" t="s">
        <v>47</v>
      </c>
      <c r="B93" s="159" t="s">
        <v>54</v>
      </c>
      <c r="C93" s="160">
        <v>7.2</v>
      </c>
      <c r="D93" s="161">
        <v>1</v>
      </c>
      <c r="E93" s="161">
        <v>1</v>
      </c>
      <c r="F93" s="162">
        <f t="shared" si="3"/>
        <v>7.2</v>
      </c>
    </row>
    <row r="94" spans="1:6" ht="24" customHeight="1">
      <c r="A94" s="163"/>
      <c r="B94" s="99"/>
      <c r="C94" s="161"/>
      <c r="D94" s="161"/>
      <c r="E94" s="164" t="s">
        <v>50</v>
      </c>
      <c r="F94" s="165">
        <f>SUM(F83:F93)</f>
        <v>72.000000000000014</v>
      </c>
    </row>
  </sheetData>
  <phoneticPr fontId="1"/>
  <dataValidations count="1">
    <dataValidation imeMode="off" allowBlank="1" showInputMessage="1" showErrorMessage="1" sqref="B55:C55 B61:C61"/>
  </dataValidations>
  <hyperlinks>
    <hyperlink ref="D18" r:id="rId1"/>
    <hyperlink ref="B58" r:id="rId2"/>
    <hyperlink ref="B63" r:id="rId3"/>
  </hyperlinks>
  <pageMargins left="0.7" right="0.7" top="0.75" bottom="0.75" header="0.3" footer="0.3"/>
  <pageSetup paperSize="9" scale="56" fitToHeight="0" orientation="portrait" horizontalDpi="0" verticalDpi="0"/>
  <rowBreaks count="1" manualBreakCount="1">
    <brk id="54" max="5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事業収支予算書</vt:lpstr>
      <vt:lpstr>内訳</vt:lpstr>
      <vt:lpstr>事業収支予算書!Print_Area</vt:lpstr>
      <vt:lpstr>内訳!Print_Area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T10N06998</dc:creator>
  <cp:lastModifiedBy>fujitelevision</cp:lastModifiedBy>
  <cp:lastPrinted>2018-06-02T13:08:32Z</cp:lastPrinted>
  <dcterms:created xsi:type="dcterms:W3CDTF">2008-07-25T01:21:32Z</dcterms:created>
  <dcterms:modified xsi:type="dcterms:W3CDTF">2018-06-06T08:54:26Z</dcterms:modified>
</cp:coreProperties>
</file>