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UGI-PC03\Desktop\CANPAN\R3年度\"/>
    </mc:Choice>
  </mc:AlternateContent>
  <xr:revisionPtr revIDLastSave="0" documentId="8_{4549222D-5B03-46A7-83D4-1BC51358F46F}" xr6:coauthVersionLast="47" xr6:coauthVersionMax="47" xr10:uidLastSave="{00000000-0000-0000-0000-000000000000}"/>
  <bookViews>
    <workbookView xWindow="-120" yWindow="-120" windowWidth="29040" windowHeight="15840" xr2:uid="{5C8F418E-5F87-4183-8EDA-58B60ECF97F5}"/>
  </bookViews>
  <sheets>
    <sheet name="別紙４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G49" i="1" s="1"/>
  <c r="G36" i="1"/>
  <c r="G32" i="1"/>
  <c r="G31" i="1"/>
  <c r="G30" i="1"/>
  <c r="G29" i="1"/>
  <c r="G27" i="1"/>
  <c r="G37" i="1" s="1"/>
  <c r="G16" i="1"/>
  <c r="G23" i="1" s="1"/>
  <c r="G38" i="1" s="1"/>
  <c r="G50" i="1" l="1"/>
</calcChain>
</file>

<file path=xl/sharedStrings.xml><?xml version="1.0" encoding="utf-8"?>
<sst xmlns="http://schemas.openxmlformats.org/spreadsheetml/2006/main" count="153" uniqueCount="84">
  <si>
    <t>別紙４</t>
  </si>
  <si>
    <t>財　産　目　録</t>
  </si>
  <si>
    <t>令和  4年  3月 31日 現在</t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</si>
  <si>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</si>
  <si>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</si>
  <si>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</si>
  <si>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</si>
  <si>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</si>
  <si>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</si>
  <si>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</si>
  <si>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</si>
  <si>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</si>
  <si>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 xml:space="preserve"> １ 流動資産</t>
  </si>
  <si>
    <t xml:space="preserve">   現金預金</t>
  </si>
  <si>
    <t xml:space="preserve">     現金</t>
  </si>
  <si>
    <t>現金手許有高</t>
    <rPh sb="0" eb="2">
      <t>ゲンキン</t>
    </rPh>
    <rPh sb="2" eb="4">
      <t>テモト</t>
    </rPh>
    <rPh sb="4" eb="6">
      <t>アリダカ</t>
    </rPh>
    <phoneticPr fontId="5"/>
  </si>
  <si>
    <t>―</t>
  </si>
  <si>
    <t>運転資金として</t>
    <rPh sb="0" eb="2">
      <t>ウンテン</t>
    </rPh>
    <rPh sb="2" eb="4">
      <t>シキン</t>
    </rPh>
    <phoneticPr fontId="5"/>
  </si>
  <si>
    <t xml:space="preserve">     小口現金</t>
    <rPh sb="5" eb="7">
      <t>コグチ</t>
    </rPh>
    <phoneticPr fontId="5"/>
  </si>
  <si>
    <t xml:space="preserve">     ｲｵﾝｷﾞﾌﾄｶｰﾄﾞ</t>
  </si>
  <si>
    <t xml:space="preserve">     ﾚｼﾞつり銭</t>
    <rPh sb="10" eb="11">
      <t>セン</t>
    </rPh>
    <phoneticPr fontId="5"/>
  </si>
  <si>
    <t>つり銭</t>
    <rPh sb="2" eb="3">
      <t>セン</t>
    </rPh>
    <phoneticPr fontId="5"/>
  </si>
  <si>
    <t xml:space="preserve">     普通預金</t>
  </si>
  <si>
    <t>佐賀銀行楠久出張所　No.3005704</t>
    <rPh sb="0" eb="2">
      <t>サガ</t>
    </rPh>
    <rPh sb="2" eb="4">
      <t>ギンコウ</t>
    </rPh>
    <rPh sb="4" eb="9">
      <t>クスクシュッチョウショ</t>
    </rPh>
    <phoneticPr fontId="5"/>
  </si>
  <si>
    <t>小計</t>
  </si>
  <si>
    <t xml:space="preserve">   事業未収金</t>
  </si>
  <si>
    <t/>
  </si>
  <si>
    <t>2月分、3月分訓練等給付費収入他</t>
    <rPh sb="1" eb="2">
      <t>ガツ</t>
    </rPh>
    <rPh sb="2" eb="3">
      <t>ブン</t>
    </rPh>
    <rPh sb="5" eb="6">
      <t>ガツ</t>
    </rPh>
    <rPh sb="6" eb="7">
      <t>ブン</t>
    </rPh>
    <rPh sb="7" eb="9">
      <t>クンレン</t>
    </rPh>
    <rPh sb="9" eb="10">
      <t>トウ</t>
    </rPh>
    <rPh sb="10" eb="12">
      <t>キュウフ</t>
    </rPh>
    <rPh sb="12" eb="13">
      <t>ヒ</t>
    </rPh>
    <rPh sb="13" eb="15">
      <t>シュウニュウ</t>
    </rPh>
    <rPh sb="15" eb="16">
      <t>タ</t>
    </rPh>
    <phoneticPr fontId="5"/>
  </si>
  <si>
    <t xml:space="preserve">   貯蔵品</t>
  </si>
  <si>
    <t>包装容器等</t>
    <rPh sb="0" eb="2">
      <t>ホウソウ</t>
    </rPh>
    <rPh sb="2" eb="4">
      <t>ヨウキ</t>
    </rPh>
    <rPh sb="4" eb="5">
      <t>トウ</t>
    </rPh>
    <phoneticPr fontId="5"/>
  </si>
  <si>
    <t xml:space="preserve">   商品・製品</t>
  </si>
  <si>
    <t>商品</t>
    <rPh sb="0" eb="2">
      <t>ショウヒン</t>
    </rPh>
    <phoneticPr fontId="5"/>
  </si>
  <si>
    <t xml:space="preserve">   原材料</t>
  </si>
  <si>
    <t>原材料</t>
    <rPh sb="0" eb="3">
      <t>ゲンザイリョウ</t>
    </rPh>
    <phoneticPr fontId="5"/>
  </si>
  <si>
    <t xml:space="preserve">   立替金</t>
  </si>
  <si>
    <t>弁当代立替、年末調整超過額</t>
    <rPh sb="0" eb="2">
      <t>ベントウ</t>
    </rPh>
    <rPh sb="2" eb="3">
      <t>ダイ</t>
    </rPh>
    <rPh sb="3" eb="5">
      <t>タテカエ</t>
    </rPh>
    <rPh sb="6" eb="13">
      <t>ネンマツチョウセイチョウカガク</t>
    </rPh>
    <phoneticPr fontId="5"/>
  </si>
  <si>
    <t xml:space="preserve">   仮払金</t>
  </si>
  <si>
    <t>源泉税過払</t>
    <rPh sb="0" eb="2">
      <t>ゲンセン</t>
    </rPh>
    <rPh sb="2" eb="3">
      <t>ゼイ</t>
    </rPh>
    <rPh sb="3" eb="5">
      <t>カバラ</t>
    </rPh>
    <phoneticPr fontId="2"/>
  </si>
  <si>
    <t>流動資産合計</t>
  </si>
  <si>
    <t xml:space="preserve"> ２ 固定資産</t>
  </si>
  <si>
    <t xml:space="preserve"> (１) 基本財産</t>
  </si>
  <si>
    <t xml:space="preserve">   定期預金</t>
  </si>
  <si>
    <t>佐賀銀行楠久出張所　No1007743</t>
    <rPh sb="0" eb="2">
      <t>サガ</t>
    </rPh>
    <rPh sb="2" eb="4">
      <t>ギンコウ</t>
    </rPh>
    <rPh sb="4" eb="9">
      <t>クスクシュッチョウショ</t>
    </rPh>
    <phoneticPr fontId="5"/>
  </si>
  <si>
    <t>基本財産合計</t>
  </si>
  <si>
    <t xml:space="preserve"> (２) その他の固定資産</t>
  </si>
  <si>
    <t xml:space="preserve">   建物</t>
  </si>
  <si>
    <t>佐賀県伊万里市東山代町里字蕨野359番地4 他1件</t>
    <rPh sb="0" eb="3">
      <t>サガケン</t>
    </rPh>
    <rPh sb="3" eb="7">
      <t>イマリシ</t>
    </rPh>
    <rPh sb="7" eb="10">
      <t>ヒガシヤマシロ</t>
    </rPh>
    <rPh sb="10" eb="11">
      <t>マチ</t>
    </rPh>
    <rPh sb="11" eb="12">
      <t>サト</t>
    </rPh>
    <rPh sb="12" eb="13">
      <t>アザ</t>
    </rPh>
    <rPh sb="13" eb="15">
      <t>ワラビノ</t>
    </rPh>
    <rPh sb="18" eb="20">
      <t>バンチ</t>
    </rPh>
    <rPh sb="22" eb="23">
      <t>タ</t>
    </rPh>
    <rPh sb="24" eb="25">
      <t>ケン</t>
    </rPh>
    <phoneticPr fontId="5"/>
  </si>
  <si>
    <t>2014年度</t>
    <rPh sb="4" eb="5">
      <t>ネン</t>
    </rPh>
    <rPh sb="5" eb="6">
      <t>ド</t>
    </rPh>
    <phoneticPr fontId="5"/>
  </si>
  <si>
    <t>第二種社会福祉事業である障害福祉ｻｰﾋﾞｽ施設</t>
    <rPh sb="0" eb="1">
      <t>ダイ</t>
    </rPh>
    <rPh sb="1" eb="3">
      <t>２シュ</t>
    </rPh>
    <rPh sb="3" eb="5">
      <t>シャカイ</t>
    </rPh>
    <rPh sb="5" eb="7">
      <t>フクシ</t>
    </rPh>
    <rPh sb="7" eb="9">
      <t>ジギョウ</t>
    </rPh>
    <rPh sb="12" eb="14">
      <t>ショウガイ</t>
    </rPh>
    <rPh sb="14" eb="16">
      <t>フクシ</t>
    </rPh>
    <rPh sb="21" eb="23">
      <t>シセツ</t>
    </rPh>
    <phoneticPr fontId="5"/>
  </si>
  <si>
    <t xml:space="preserve">   車輌運搬具</t>
  </si>
  <si>
    <t>固定資産管理台帳参照</t>
    <rPh sb="0" eb="8">
      <t>コテイシサンカンリダイチョウ</t>
    </rPh>
    <rPh sb="8" eb="10">
      <t>サンショウ</t>
    </rPh>
    <phoneticPr fontId="5"/>
  </si>
  <si>
    <t>障害福祉ｻｰﾋﾞｽ、利用者送迎</t>
    <rPh sb="0" eb="2">
      <t>ショウガイ</t>
    </rPh>
    <rPh sb="2" eb="4">
      <t>フクシ</t>
    </rPh>
    <rPh sb="9" eb="12">
      <t>リヨウシャ</t>
    </rPh>
    <rPh sb="12" eb="14">
      <t>ソウゲイ</t>
    </rPh>
    <phoneticPr fontId="5"/>
  </si>
  <si>
    <t xml:space="preserve">   器具及び備品</t>
  </si>
  <si>
    <t>就労継続支援事業</t>
    <rPh sb="0" eb="8">
      <t>シュウロウケイゾクシエンジギョウ</t>
    </rPh>
    <phoneticPr fontId="5"/>
  </si>
  <si>
    <t xml:space="preserve">   ソフトウェア</t>
    <phoneticPr fontId="2"/>
  </si>
  <si>
    <t>障害福祉ｻｰﾋﾞｽ</t>
    <rPh sb="0" eb="2">
      <t>ショウガイ</t>
    </rPh>
    <rPh sb="2" eb="4">
      <t>フクシ</t>
    </rPh>
    <phoneticPr fontId="5"/>
  </si>
  <si>
    <t xml:space="preserve">   工賃変動積立資産</t>
  </si>
  <si>
    <t>佐賀銀行楠久出張所　普通預金No.3005948</t>
    <rPh sb="0" eb="2">
      <t>サガ</t>
    </rPh>
    <rPh sb="2" eb="4">
      <t>ギンコウ</t>
    </rPh>
    <rPh sb="10" eb="12">
      <t>フツウ</t>
    </rPh>
    <rPh sb="12" eb="14">
      <t>ヨキン</t>
    </rPh>
    <phoneticPr fontId="5"/>
  </si>
  <si>
    <t>工賃補填のための預金</t>
    <rPh sb="0" eb="2">
      <t>コウチン</t>
    </rPh>
    <rPh sb="2" eb="4">
      <t>ホテン</t>
    </rPh>
    <rPh sb="8" eb="10">
      <t>ヨキン</t>
    </rPh>
    <phoneticPr fontId="5"/>
  </si>
  <si>
    <t xml:space="preserve">   設備等整備積立資産</t>
  </si>
  <si>
    <t>佐賀銀行楠久出張所　定期預金No.1010270 他2件</t>
    <rPh sb="0" eb="2">
      <t>サガ</t>
    </rPh>
    <rPh sb="2" eb="4">
      <t>ギンコウ</t>
    </rPh>
    <rPh sb="10" eb="12">
      <t>テイキ</t>
    </rPh>
    <rPh sb="12" eb="14">
      <t>ヨキン</t>
    </rPh>
    <rPh sb="25" eb="26">
      <t>タ</t>
    </rPh>
    <rPh sb="27" eb="28">
      <t>ケン</t>
    </rPh>
    <phoneticPr fontId="5"/>
  </si>
  <si>
    <t>将来における設備投資目的による定期預金</t>
    <rPh sb="0" eb="2">
      <t>ショウライ</t>
    </rPh>
    <rPh sb="6" eb="8">
      <t>セツビ</t>
    </rPh>
    <rPh sb="8" eb="10">
      <t>トウシ</t>
    </rPh>
    <rPh sb="10" eb="12">
      <t>モクテキ</t>
    </rPh>
    <rPh sb="15" eb="17">
      <t>テイキ</t>
    </rPh>
    <rPh sb="17" eb="19">
      <t>ヨキン</t>
    </rPh>
    <phoneticPr fontId="5"/>
  </si>
  <si>
    <t xml:space="preserve">   その他の固定資産</t>
  </si>
  <si>
    <t>固定資産管理台帳参照  　　　　(車輌ﾘｻｲｸﾙ料金)</t>
    <rPh sb="0" eb="8">
      <t>コテイシサンカンリダイチョウ</t>
    </rPh>
    <rPh sb="8" eb="10">
      <t>サンショウ</t>
    </rPh>
    <rPh sb="17" eb="19">
      <t>シャリョウ</t>
    </rPh>
    <rPh sb="24" eb="25">
      <t>リョウ</t>
    </rPh>
    <rPh sb="25" eb="26">
      <t>キン</t>
    </rPh>
    <phoneticPr fontId="5"/>
  </si>
  <si>
    <t>その他の固定資産合計</t>
  </si>
  <si>
    <t>固定資産合計</t>
  </si>
  <si>
    <t>資産合計</t>
  </si>
  <si>
    <t>Ⅱ 負債の部</t>
  </si>
  <si>
    <t xml:space="preserve"> １ 流動負債</t>
  </si>
  <si>
    <t xml:space="preserve">   事業未払金</t>
  </si>
  <si>
    <t>3月分材料代等</t>
    <rPh sb="1" eb="3">
      <t>ガツブン</t>
    </rPh>
    <rPh sb="3" eb="5">
      <t>ザイリョウ</t>
    </rPh>
    <rPh sb="5" eb="6">
      <t>ダイ</t>
    </rPh>
    <rPh sb="6" eb="7">
      <t>トウ</t>
    </rPh>
    <phoneticPr fontId="2"/>
  </si>
  <si>
    <t xml:space="preserve">   未払費用</t>
  </si>
  <si>
    <t>3月分職員給与等</t>
    <rPh sb="1" eb="2">
      <t>ガツ</t>
    </rPh>
    <rPh sb="2" eb="3">
      <t>ブン</t>
    </rPh>
    <rPh sb="3" eb="5">
      <t>ショクイン</t>
    </rPh>
    <rPh sb="5" eb="7">
      <t>キュウヨ</t>
    </rPh>
    <rPh sb="7" eb="8">
      <t>トウ</t>
    </rPh>
    <phoneticPr fontId="2"/>
  </si>
  <si>
    <t xml:space="preserve">   預り金</t>
    <rPh sb="3" eb="4">
      <t>アズカ</t>
    </rPh>
    <rPh sb="5" eb="6">
      <t>キン</t>
    </rPh>
    <phoneticPr fontId="2"/>
  </si>
  <si>
    <t>送料預かり</t>
    <rPh sb="0" eb="2">
      <t>ソウリョウ</t>
    </rPh>
    <rPh sb="2" eb="3">
      <t>アズ</t>
    </rPh>
    <phoneticPr fontId="2"/>
  </si>
  <si>
    <t xml:space="preserve">   職員預り金</t>
    <rPh sb="3" eb="5">
      <t>ショクイン</t>
    </rPh>
    <rPh sb="5" eb="6">
      <t>アズカ</t>
    </rPh>
    <rPh sb="7" eb="8">
      <t>キン</t>
    </rPh>
    <phoneticPr fontId="2"/>
  </si>
  <si>
    <t>住民税預かり</t>
    <rPh sb="0" eb="3">
      <t>ジュウミンゼイ</t>
    </rPh>
    <rPh sb="3" eb="4">
      <t>アズ</t>
    </rPh>
    <phoneticPr fontId="2"/>
  </si>
  <si>
    <t xml:space="preserve">   賞与引当金</t>
  </si>
  <si>
    <t>職員に対する賞与引当金　　　　R4年1月～3月分</t>
    <rPh sb="0" eb="2">
      <t>ショクイン</t>
    </rPh>
    <rPh sb="3" eb="4">
      <t>タイ</t>
    </rPh>
    <rPh sb="6" eb="8">
      <t>ショウヨ</t>
    </rPh>
    <rPh sb="8" eb="10">
      <t>ヒキアテ</t>
    </rPh>
    <rPh sb="10" eb="11">
      <t>キン</t>
    </rPh>
    <rPh sb="17" eb="18">
      <t>ネン</t>
    </rPh>
    <rPh sb="19" eb="20">
      <t>ガツ</t>
    </rPh>
    <rPh sb="22" eb="23">
      <t>ガツ</t>
    </rPh>
    <rPh sb="23" eb="24">
      <t>ブン</t>
    </rPh>
    <phoneticPr fontId="5"/>
  </si>
  <si>
    <t>流動負債合計</t>
  </si>
  <si>
    <t xml:space="preserve"> ２ 固定負債</t>
  </si>
  <si>
    <t>固定負債合計</t>
  </si>
  <si>
    <t>負債合計</t>
  </si>
  <si>
    <t>差引純資産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</si>
</sst>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6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  <xf numFmtId="49" fontId="1" fillId="0" borderId="2" xfId="1" applyNumberFormat="1" applyFont="1" applyBorder="1" applyAlignment="1">
      <alignment horizontal="left" vertical="center"/>
    </xf>
    <xf numFmtId="49" fontId="1" fillId="0" borderId="2" xfId="1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標準" xfId="0" builtinId="0"/>
    <cellStyle name="標準 3" xfId="1" xr:uid="{5AF24207-8D9B-497D-A619-9C34EF729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E250-97FE-4D67-8A40-3A41C18249EC}">
  <sheetPr>
    <pageSetUpPr fitToPage="1"/>
  </sheetPr>
  <dimension ref="A3:G51"/>
  <sheetViews>
    <sheetView tabSelected="1" workbookViewId="0">
      <selection activeCell="B57" sqref="B57"/>
    </sheetView>
  </sheetViews>
  <sheetFormatPr defaultColWidth="8.75" defaultRowHeight="11.25" x14ac:dyDescent="0.4"/>
  <cols>
    <col min="1" max="1" width="19.5" style="1" customWidth="1"/>
    <col min="2" max="2" width="24.125" style="1" customWidth="1"/>
    <col min="3" max="3" width="7.75" style="1" customWidth="1"/>
    <col min="4" max="4" width="21.75" style="1" customWidth="1"/>
    <col min="5" max="7" width="11.25" style="2" customWidth="1"/>
    <col min="8" max="16384" width="8.75" style="3"/>
  </cols>
  <sheetData>
    <row r="3" spans="1:7" x14ac:dyDescent="0.4">
      <c r="G3" s="2" t="s">
        <v>0</v>
      </c>
    </row>
    <row r="4" spans="1:7" ht="22.9" customHeight="1" x14ac:dyDescent="0.4">
      <c r="A4" s="4" t="s">
        <v>1</v>
      </c>
      <c r="B4" s="5"/>
      <c r="C4" s="5"/>
      <c r="D4" s="5"/>
      <c r="E4" s="5"/>
      <c r="F4" s="5"/>
      <c r="G4" s="5"/>
    </row>
    <row r="5" spans="1:7" ht="18.75" x14ac:dyDescent="0.4">
      <c r="A5" s="6" t="s">
        <v>2</v>
      </c>
      <c r="B5" s="5"/>
      <c r="C5" s="5"/>
      <c r="D5" s="5"/>
      <c r="E5" s="5"/>
      <c r="F5" s="5"/>
      <c r="G5" s="5"/>
    </row>
    <row r="6" spans="1:7" x14ac:dyDescent="0.4">
      <c r="G6" s="2" t="s">
        <v>3</v>
      </c>
    </row>
    <row r="7" spans="1:7" s="8" customFormat="1" ht="22.9" customHeight="1" x14ac:dyDescent="0.4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</row>
    <row r="8" spans="1:7" ht="19.149999999999999" customHeight="1" x14ac:dyDescent="0.4">
      <c r="A8" s="9" t="s">
        <v>11</v>
      </c>
      <c r="B8" s="10"/>
      <c r="C8" s="10"/>
      <c r="D8" s="10"/>
      <c r="E8" s="10"/>
      <c r="F8" s="10"/>
      <c r="G8" s="10"/>
    </row>
    <row r="9" spans="1:7" ht="19.149999999999999" customHeight="1" x14ac:dyDescent="0.4">
      <c r="A9" s="9" t="s">
        <v>12</v>
      </c>
      <c r="B9" s="10"/>
      <c r="C9" s="10"/>
      <c r="D9" s="10"/>
      <c r="E9" s="10"/>
      <c r="F9" s="10"/>
      <c r="G9" s="10"/>
    </row>
    <row r="10" spans="1:7" ht="19.149999999999999" customHeight="1" x14ac:dyDescent="0.4">
      <c r="A10" s="11" t="s">
        <v>13</v>
      </c>
      <c r="B10" s="11"/>
      <c r="C10" s="11"/>
      <c r="D10" s="11"/>
      <c r="E10" s="12"/>
      <c r="F10" s="12"/>
      <c r="G10" s="12"/>
    </row>
    <row r="11" spans="1:7" ht="19.149999999999999" customHeight="1" x14ac:dyDescent="0.4">
      <c r="A11" s="13" t="s">
        <v>14</v>
      </c>
      <c r="B11" s="14" t="s">
        <v>15</v>
      </c>
      <c r="C11" s="13" t="s">
        <v>16</v>
      </c>
      <c r="D11" s="14" t="s">
        <v>17</v>
      </c>
      <c r="E11" s="15" t="s">
        <v>16</v>
      </c>
      <c r="F11" s="15" t="s">
        <v>16</v>
      </c>
      <c r="G11" s="12">
        <v>19200</v>
      </c>
    </row>
    <row r="12" spans="1:7" ht="19.149999999999999" customHeight="1" x14ac:dyDescent="0.4">
      <c r="A12" s="13" t="s">
        <v>18</v>
      </c>
      <c r="B12" s="14" t="s">
        <v>15</v>
      </c>
      <c r="C12" s="13" t="s">
        <v>16</v>
      </c>
      <c r="D12" s="14" t="s">
        <v>17</v>
      </c>
      <c r="E12" s="15"/>
      <c r="F12" s="15"/>
      <c r="G12" s="12">
        <v>76765</v>
      </c>
    </row>
    <row r="13" spans="1:7" ht="19.149999999999999" customHeight="1" x14ac:dyDescent="0.4">
      <c r="A13" s="13" t="s">
        <v>19</v>
      </c>
      <c r="B13" s="14"/>
      <c r="C13" s="13" t="s">
        <v>16</v>
      </c>
      <c r="D13" s="14"/>
      <c r="E13" s="15"/>
      <c r="F13" s="15"/>
      <c r="G13" s="12">
        <v>0</v>
      </c>
    </row>
    <row r="14" spans="1:7" ht="19.149999999999999" customHeight="1" x14ac:dyDescent="0.4">
      <c r="A14" s="13" t="s">
        <v>20</v>
      </c>
      <c r="B14" s="14" t="s">
        <v>21</v>
      </c>
      <c r="C14" s="13" t="s">
        <v>16</v>
      </c>
      <c r="D14" s="14" t="s">
        <v>17</v>
      </c>
      <c r="E14" s="15"/>
      <c r="F14" s="15"/>
      <c r="G14" s="12">
        <v>90000</v>
      </c>
    </row>
    <row r="15" spans="1:7" ht="19.149999999999999" customHeight="1" x14ac:dyDescent="0.4">
      <c r="A15" s="13" t="s">
        <v>22</v>
      </c>
      <c r="B15" s="14" t="s">
        <v>23</v>
      </c>
      <c r="C15" s="13" t="s">
        <v>16</v>
      </c>
      <c r="D15" s="14" t="s">
        <v>17</v>
      </c>
      <c r="E15" s="15" t="s">
        <v>16</v>
      </c>
      <c r="F15" s="15" t="s">
        <v>16</v>
      </c>
      <c r="G15" s="12">
        <v>15244732</v>
      </c>
    </row>
    <row r="16" spans="1:7" ht="19.149999999999999" customHeight="1" x14ac:dyDescent="0.4">
      <c r="A16" s="11"/>
      <c r="B16" s="16" t="s">
        <v>24</v>
      </c>
      <c r="C16" s="17"/>
      <c r="D16" s="17"/>
      <c r="E16" s="17"/>
      <c r="F16" s="17"/>
      <c r="G16" s="18">
        <f>SUM(G11:G15)</f>
        <v>15430697</v>
      </c>
    </row>
    <row r="17" spans="1:7" ht="19.149999999999999" customHeight="1" x14ac:dyDescent="0.4">
      <c r="A17" s="19" t="s">
        <v>25</v>
      </c>
      <c r="B17" s="20" t="s">
        <v>26</v>
      </c>
      <c r="C17" s="19" t="s">
        <v>16</v>
      </c>
      <c r="D17" s="14" t="s">
        <v>27</v>
      </c>
      <c r="E17" s="15" t="s">
        <v>16</v>
      </c>
      <c r="F17" s="15" t="s">
        <v>16</v>
      </c>
      <c r="G17" s="12">
        <v>5812824</v>
      </c>
    </row>
    <row r="18" spans="1:7" ht="19.149999999999999" customHeight="1" x14ac:dyDescent="0.4">
      <c r="A18" s="19" t="s">
        <v>28</v>
      </c>
      <c r="B18" s="20" t="s">
        <v>26</v>
      </c>
      <c r="C18" s="19" t="s">
        <v>16</v>
      </c>
      <c r="D18" s="14" t="s">
        <v>29</v>
      </c>
      <c r="E18" s="15" t="s">
        <v>16</v>
      </c>
      <c r="F18" s="15" t="s">
        <v>16</v>
      </c>
      <c r="G18" s="12">
        <v>200681</v>
      </c>
    </row>
    <row r="19" spans="1:7" ht="19.149999999999999" customHeight="1" x14ac:dyDescent="0.4">
      <c r="A19" s="19" t="s">
        <v>30</v>
      </c>
      <c r="B19" s="20" t="s">
        <v>26</v>
      </c>
      <c r="C19" s="19" t="s">
        <v>16</v>
      </c>
      <c r="D19" s="14" t="s">
        <v>31</v>
      </c>
      <c r="E19" s="15" t="s">
        <v>16</v>
      </c>
      <c r="F19" s="15" t="s">
        <v>16</v>
      </c>
      <c r="G19" s="12">
        <v>227880</v>
      </c>
    </row>
    <row r="20" spans="1:7" ht="19.149999999999999" customHeight="1" x14ac:dyDescent="0.4">
      <c r="A20" s="19" t="s">
        <v>32</v>
      </c>
      <c r="B20" s="20" t="s">
        <v>26</v>
      </c>
      <c r="C20" s="19" t="s">
        <v>16</v>
      </c>
      <c r="D20" s="14" t="s">
        <v>33</v>
      </c>
      <c r="E20" s="15" t="s">
        <v>16</v>
      </c>
      <c r="F20" s="15" t="s">
        <v>16</v>
      </c>
      <c r="G20" s="12">
        <v>753393</v>
      </c>
    </row>
    <row r="21" spans="1:7" ht="19.149999999999999" customHeight="1" x14ac:dyDescent="0.4">
      <c r="A21" s="19" t="s">
        <v>34</v>
      </c>
      <c r="B21" s="20" t="s">
        <v>26</v>
      </c>
      <c r="C21" s="19" t="s">
        <v>16</v>
      </c>
      <c r="D21" s="14" t="s">
        <v>35</v>
      </c>
      <c r="E21" s="15" t="s">
        <v>16</v>
      </c>
      <c r="F21" s="15" t="s">
        <v>16</v>
      </c>
      <c r="G21" s="12">
        <v>66340</v>
      </c>
    </row>
    <row r="22" spans="1:7" ht="19.149999999999999" customHeight="1" x14ac:dyDescent="0.4">
      <c r="A22" s="19" t="s">
        <v>36</v>
      </c>
      <c r="B22" s="20" t="s">
        <v>26</v>
      </c>
      <c r="C22" s="19" t="s">
        <v>16</v>
      </c>
      <c r="D22" s="20" t="s">
        <v>37</v>
      </c>
      <c r="E22" s="15" t="s">
        <v>16</v>
      </c>
      <c r="F22" s="15" t="s">
        <v>16</v>
      </c>
      <c r="G22" s="12">
        <v>29286</v>
      </c>
    </row>
    <row r="23" spans="1:7" ht="19.149999999999999" customHeight="1" x14ac:dyDescent="0.4">
      <c r="A23" s="16" t="s">
        <v>38</v>
      </c>
      <c r="B23" s="17"/>
      <c r="C23" s="17"/>
      <c r="D23" s="17"/>
      <c r="E23" s="17"/>
      <c r="F23" s="17"/>
      <c r="G23" s="18">
        <f>G16+G17+G18+G19+G20+G21+G22</f>
        <v>22521101</v>
      </c>
    </row>
    <row r="24" spans="1:7" ht="19.149999999999999" customHeight="1" x14ac:dyDescent="0.4">
      <c r="A24" s="9" t="s">
        <v>39</v>
      </c>
      <c r="B24" s="10"/>
      <c r="C24" s="10"/>
      <c r="D24" s="10"/>
      <c r="E24" s="10"/>
      <c r="F24" s="10"/>
      <c r="G24" s="10"/>
    </row>
    <row r="25" spans="1:7" ht="19.149999999999999" customHeight="1" x14ac:dyDescent="0.4">
      <c r="A25" s="9" t="s">
        <v>40</v>
      </c>
      <c r="B25" s="10"/>
      <c r="C25" s="10"/>
      <c r="D25" s="10"/>
      <c r="E25" s="10"/>
      <c r="F25" s="10"/>
      <c r="G25" s="10"/>
    </row>
    <row r="26" spans="1:7" ht="19.149999999999999" customHeight="1" x14ac:dyDescent="0.4">
      <c r="A26" s="19" t="s">
        <v>41</v>
      </c>
      <c r="B26" s="14" t="s">
        <v>42</v>
      </c>
      <c r="C26" s="19" t="s">
        <v>16</v>
      </c>
      <c r="D26" s="20" t="s">
        <v>26</v>
      </c>
      <c r="E26" s="15" t="s">
        <v>16</v>
      </c>
      <c r="F26" s="15" t="s">
        <v>16</v>
      </c>
      <c r="G26" s="12">
        <v>10000000</v>
      </c>
    </row>
    <row r="27" spans="1:7" ht="19.149999999999999" customHeight="1" x14ac:dyDescent="0.4">
      <c r="A27" s="16" t="s">
        <v>43</v>
      </c>
      <c r="B27" s="17"/>
      <c r="C27" s="17"/>
      <c r="D27" s="17"/>
      <c r="E27" s="17"/>
      <c r="F27" s="17"/>
      <c r="G27" s="18">
        <f>SUM(G26)</f>
        <v>10000000</v>
      </c>
    </row>
    <row r="28" spans="1:7" ht="19.149999999999999" customHeight="1" x14ac:dyDescent="0.4">
      <c r="A28" s="9" t="s">
        <v>44</v>
      </c>
      <c r="B28" s="10"/>
      <c r="C28" s="10"/>
      <c r="D28" s="10"/>
      <c r="E28" s="10"/>
      <c r="F28" s="10"/>
      <c r="G28" s="10"/>
    </row>
    <row r="29" spans="1:7" ht="19.149999999999999" customHeight="1" x14ac:dyDescent="0.4">
      <c r="A29" s="19" t="s">
        <v>45</v>
      </c>
      <c r="B29" s="14" t="s">
        <v>46</v>
      </c>
      <c r="C29" s="13" t="s">
        <v>47</v>
      </c>
      <c r="D29" s="14" t="s">
        <v>48</v>
      </c>
      <c r="E29" s="12">
        <v>1615660</v>
      </c>
      <c r="F29" s="12">
        <v>1615658</v>
      </c>
      <c r="G29" s="12">
        <f>E29-F29</f>
        <v>2</v>
      </c>
    </row>
    <row r="30" spans="1:7" ht="19.149999999999999" customHeight="1" x14ac:dyDescent="0.4">
      <c r="A30" s="19" t="s">
        <v>49</v>
      </c>
      <c r="B30" s="14" t="s">
        <v>50</v>
      </c>
      <c r="C30" s="19" t="s">
        <v>16</v>
      </c>
      <c r="D30" s="14" t="s">
        <v>51</v>
      </c>
      <c r="E30" s="12">
        <v>7643584</v>
      </c>
      <c r="F30" s="12">
        <v>5635918</v>
      </c>
      <c r="G30" s="12">
        <f>E30-F30</f>
        <v>2007666</v>
      </c>
    </row>
    <row r="31" spans="1:7" ht="19.149999999999999" customHeight="1" x14ac:dyDescent="0.4">
      <c r="A31" s="19" t="s">
        <v>52</v>
      </c>
      <c r="B31" s="14" t="s">
        <v>50</v>
      </c>
      <c r="C31" s="19" t="s">
        <v>16</v>
      </c>
      <c r="D31" s="14" t="s">
        <v>53</v>
      </c>
      <c r="E31" s="12">
        <v>6246131</v>
      </c>
      <c r="F31" s="12">
        <v>5611801</v>
      </c>
      <c r="G31" s="12">
        <f t="shared" ref="G31:G32" si="0">E31-F31</f>
        <v>634330</v>
      </c>
    </row>
    <row r="32" spans="1:7" ht="19.149999999999999" customHeight="1" x14ac:dyDescent="0.4">
      <c r="A32" s="19" t="s">
        <v>54</v>
      </c>
      <c r="B32" s="14" t="s">
        <v>50</v>
      </c>
      <c r="C32" s="19" t="s">
        <v>16</v>
      </c>
      <c r="D32" s="14" t="s">
        <v>55</v>
      </c>
      <c r="E32" s="12">
        <v>232200</v>
      </c>
      <c r="F32" s="12">
        <v>232200</v>
      </c>
      <c r="G32" s="12">
        <f t="shared" si="0"/>
        <v>0</v>
      </c>
    </row>
    <row r="33" spans="1:7" ht="19.149999999999999" customHeight="1" x14ac:dyDescent="0.4">
      <c r="A33" s="19" t="s">
        <v>56</v>
      </c>
      <c r="B33" s="14" t="s">
        <v>57</v>
      </c>
      <c r="C33" s="19" t="s">
        <v>16</v>
      </c>
      <c r="D33" s="14" t="s">
        <v>58</v>
      </c>
      <c r="E33" s="15" t="s">
        <v>16</v>
      </c>
      <c r="F33" s="15" t="s">
        <v>16</v>
      </c>
      <c r="G33" s="12">
        <v>1199918</v>
      </c>
    </row>
    <row r="34" spans="1:7" ht="19.149999999999999" customHeight="1" x14ac:dyDescent="0.4">
      <c r="A34" s="19" t="s">
        <v>59</v>
      </c>
      <c r="B34" s="14" t="s">
        <v>60</v>
      </c>
      <c r="C34" s="19" t="s">
        <v>16</v>
      </c>
      <c r="D34" s="14" t="s">
        <v>61</v>
      </c>
      <c r="E34" s="15" t="s">
        <v>16</v>
      </c>
      <c r="F34" s="15" t="s">
        <v>16</v>
      </c>
      <c r="G34" s="12">
        <v>17900000</v>
      </c>
    </row>
    <row r="35" spans="1:7" ht="19.149999999999999" customHeight="1" x14ac:dyDescent="0.4">
      <c r="A35" s="19" t="s">
        <v>62</v>
      </c>
      <c r="B35" s="14" t="s">
        <v>63</v>
      </c>
      <c r="C35" s="19" t="s">
        <v>16</v>
      </c>
      <c r="D35" s="14" t="s">
        <v>55</v>
      </c>
      <c r="E35" s="15" t="s">
        <v>16</v>
      </c>
      <c r="F35" s="15" t="s">
        <v>16</v>
      </c>
      <c r="G35" s="12">
        <v>36910</v>
      </c>
    </row>
    <row r="36" spans="1:7" ht="19.149999999999999" customHeight="1" x14ac:dyDescent="0.4">
      <c r="A36" s="16" t="s">
        <v>64</v>
      </c>
      <c r="B36" s="17"/>
      <c r="C36" s="17"/>
      <c r="D36" s="17"/>
      <c r="E36" s="17"/>
      <c r="F36" s="17"/>
      <c r="G36" s="18">
        <f>SUM(G29:G35)</f>
        <v>21778826</v>
      </c>
    </row>
    <row r="37" spans="1:7" ht="19.149999999999999" customHeight="1" x14ac:dyDescent="0.4">
      <c r="A37" s="16" t="s">
        <v>65</v>
      </c>
      <c r="B37" s="17"/>
      <c r="C37" s="17"/>
      <c r="D37" s="17"/>
      <c r="E37" s="17"/>
      <c r="F37" s="17"/>
      <c r="G37" s="18">
        <f>G27+G36</f>
        <v>31778826</v>
      </c>
    </row>
    <row r="38" spans="1:7" ht="19.149999999999999" customHeight="1" x14ac:dyDescent="0.4">
      <c r="A38" s="16" t="s">
        <v>66</v>
      </c>
      <c r="B38" s="17"/>
      <c r="C38" s="17"/>
      <c r="D38" s="17"/>
      <c r="E38" s="17"/>
      <c r="F38" s="17"/>
      <c r="G38" s="18">
        <f>G23+G37</f>
        <v>54299927</v>
      </c>
    </row>
    <row r="39" spans="1:7" ht="19.149999999999999" customHeight="1" x14ac:dyDescent="0.4">
      <c r="A39" s="9" t="s">
        <v>67</v>
      </c>
      <c r="B39" s="10"/>
      <c r="C39" s="10"/>
      <c r="D39" s="10"/>
      <c r="E39" s="10"/>
      <c r="F39" s="10"/>
      <c r="G39" s="10"/>
    </row>
    <row r="40" spans="1:7" ht="19.149999999999999" customHeight="1" x14ac:dyDescent="0.4">
      <c r="A40" s="9" t="s">
        <v>68</v>
      </c>
      <c r="B40" s="10"/>
      <c r="C40" s="10"/>
      <c r="D40" s="10"/>
      <c r="E40" s="10"/>
      <c r="F40" s="10"/>
      <c r="G40" s="10"/>
    </row>
    <row r="41" spans="1:7" ht="19.149999999999999" customHeight="1" x14ac:dyDescent="0.4">
      <c r="A41" s="19" t="s">
        <v>69</v>
      </c>
      <c r="B41" s="20" t="s">
        <v>70</v>
      </c>
      <c r="C41" s="19" t="s">
        <v>16</v>
      </c>
      <c r="D41" s="21"/>
      <c r="E41" s="15" t="s">
        <v>16</v>
      </c>
      <c r="F41" s="15" t="s">
        <v>16</v>
      </c>
      <c r="G41" s="12">
        <v>621299</v>
      </c>
    </row>
    <row r="42" spans="1:7" ht="19.149999999999999" customHeight="1" x14ac:dyDescent="0.4">
      <c r="A42" s="19" t="s">
        <v>71</v>
      </c>
      <c r="B42" s="20" t="s">
        <v>72</v>
      </c>
      <c r="C42" s="19" t="s">
        <v>16</v>
      </c>
      <c r="D42" s="22"/>
      <c r="E42" s="15" t="s">
        <v>16</v>
      </c>
      <c r="F42" s="15" t="s">
        <v>16</v>
      </c>
      <c r="G42" s="12">
        <v>2754134</v>
      </c>
    </row>
    <row r="43" spans="1:7" ht="19.149999999999999" customHeight="1" x14ac:dyDescent="0.4">
      <c r="A43" s="19" t="s">
        <v>73</v>
      </c>
      <c r="B43" s="20" t="s">
        <v>74</v>
      </c>
      <c r="C43" s="19" t="s">
        <v>16</v>
      </c>
      <c r="D43" s="22"/>
      <c r="E43" s="15" t="s">
        <v>16</v>
      </c>
      <c r="F43" s="15" t="s">
        <v>16</v>
      </c>
      <c r="G43" s="12">
        <v>0</v>
      </c>
    </row>
    <row r="44" spans="1:7" ht="19.149999999999999" customHeight="1" x14ac:dyDescent="0.4">
      <c r="A44" s="19" t="s">
        <v>75</v>
      </c>
      <c r="B44" s="20" t="s">
        <v>76</v>
      </c>
      <c r="C44" s="19" t="s">
        <v>16</v>
      </c>
      <c r="D44" s="22"/>
      <c r="E44" s="15" t="s">
        <v>16</v>
      </c>
      <c r="F44" s="15" t="s">
        <v>16</v>
      </c>
      <c r="G44" s="12">
        <v>0</v>
      </c>
    </row>
    <row r="45" spans="1:7" ht="19.149999999999999" customHeight="1" x14ac:dyDescent="0.4">
      <c r="A45" s="19" t="s">
        <v>77</v>
      </c>
      <c r="B45" s="14" t="s">
        <v>78</v>
      </c>
      <c r="C45" s="19" t="s">
        <v>16</v>
      </c>
      <c r="D45" s="22"/>
      <c r="E45" s="15" t="s">
        <v>16</v>
      </c>
      <c r="F45" s="15" t="s">
        <v>16</v>
      </c>
      <c r="G45" s="12">
        <v>900310</v>
      </c>
    </row>
    <row r="46" spans="1:7" ht="19.149999999999999" customHeight="1" x14ac:dyDescent="0.4">
      <c r="A46" s="16" t="s">
        <v>79</v>
      </c>
      <c r="B46" s="17"/>
      <c r="C46" s="17"/>
      <c r="D46" s="17"/>
      <c r="E46" s="17"/>
      <c r="F46" s="17"/>
      <c r="G46" s="18">
        <f>SUM(G41:G45)</f>
        <v>4275743</v>
      </c>
    </row>
    <row r="47" spans="1:7" ht="19.149999999999999" customHeight="1" x14ac:dyDescent="0.4">
      <c r="A47" s="9" t="s">
        <v>80</v>
      </c>
      <c r="B47" s="10"/>
      <c r="C47" s="10"/>
      <c r="D47" s="10"/>
      <c r="E47" s="10"/>
      <c r="F47" s="10"/>
      <c r="G47" s="10"/>
    </row>
    <row r="48" spans="1:7" ht="19.149999999999999" customHeight="1" x14ac:dyDescent="0.4">
      <c r="A48" s="16" t="s">
        <v>81</v>
      </c>
      <c r="B48" s="17"/>
      <c r="C48" s="17"/>
      <c r="D48" s="17"/>
      <c r="E48" s="17"/>
      <c r="F48" s="17"/>
      <c r="G48" s="18">
        <v>0</v>
      </c>
    </row>
    <row r="49" spans="1:7" ht="19.149999999999999" customHeight="1" x14ac:dyDescent="0.4">
      <c r="A49" s="16" t="s">
        <v>82</v>
      </c>
      <c r="B49" s="17"/>
      <c r="C49" s="17"/>
      <c r="D49" s="17"/>
      <c r="E49" s="17"/>
      <c r="F49" s="17"/>
      <c r="G49" s="18">
        <f>G46+G48</f>
        <v>4275743</v>
      </c>
    </row>
    <row r="50" spans="1:7" ht="19.149999999999999" customHeight="1" x14ac:dyDescent="0.4">
      <c r="A50" s="16" t="s">
        <v>83</v>
      </c>
      <c r="B50" s="17"/>
      <c r="C50" s="17"/>
      <c r="D50" s="17"/>
      <c r="E50" s="17"/>
      <c r="F50" s="17"/>
      <c r="G50" s="18">
        <f>G38-G49</f>
        <v>50024184</v>
      </c>
    </row>
    <row r="51" spans="1:7" ht="19.149999999999999" customHeight="1" x14ac:dyDescent="0.4"/>
  </sheetData>
  <mergeCells count="21">
    <mergeCell ref="A48:F48"/>
    <mergeCell ref="A49:F49"/>
    <mergeCell ref="A50:F50"/>
    <mergeCell ref="A38:F38"/>
    <mergeCell ref="A39:G39"/>
    <mergeCell ref="A40:G40"/>
    <mergeCell ref="D41:D45"/>
    <mergeCell ref="A46:F46"/>
    <mergeCell ref="A47:G47"/>
    <mergeCell ref="A24:G24"/>
    <mergeCell ref="A25:G25"/>
    <mergeCell ref="A27:F27"/>
    <mergeCell ref="A28:G28"/>
    <mergeCell ref="A36:F36"/>
    <mergeCell ref="A37:F37"/>
    <mergeCell ref="A4:G4"/>
    <mergeCell ref="A5:G5"/>
    <mergeCell ref="A8:G8"/>
    <mergeCell ref="A9:G9"/>
    <mergeCell ref="B16:F16"/>
    <mergeCell ref="A23:F23"/>
  </mergeCells>
  <phoneticPr fontId="2"/>
  <pageMargins left="0.56999999999999995" right="0.27" top="0.32" bottom="0.46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KOMUGI-PC03</dc:creator>
  <cp:lastModifiedBy>KOMUGI-PC03</cp:lastModifiedBy>
  <dcterms:created xsi:type="dcterms:W3CDTF">2022-05-11T07:43:55Z</dcterms:created>
  <dcterms:modified xsi:type="dcterms:W3CDTF">2022-05-11T07:44:20Z</dcterms:modified>
</cp:coreProperties>
</file>