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Users\suwa\Desktop\"/>
    </mc:Choice>
  </mc:AlternateContent>
  <bookViews>
    <workbookView xWindow="0" yWindow="0" windowWidth="24000" windowHeight="11055" activeTab="1"/>
  </bookViews>
  <sheets>
    <sheet name="基礎データ" sheetId="9" r:id="rId1"/>
    <sheet name="14貸借対照表" sheetId="13" r:id="rId2"/>
  </sheets>
  <definedNames>
    <definedName name="_xlnm.Print_Area" localSheetId="1">'14貸借対照表'!$A$1:$Y$46</definedName>
    <definedName name="_xlnm.Print_Area" localSheetId="0">基礎データ!$A$1:$T$27</definedName>
  </definedNames>
  <calcPr calcId="152511"/>
</workbook>
</file>

<file path=xl/calcChain.xml><?xml version="1.0" encoding="utf-8"?>
<calcChain xmlns="http://schemas.openxmlformats.org/spreadsheetml/2006/main">
  <c r="M21" i="13" l="1"/>
  <c r="Q27" i="13"/>
  <c r="M26" i="13"/>
  <c r="Q39" i="13"/>
  <c r="Q13" i="13"/>
  <c r="U28" i="13"/>
  <c r="E1" i="13"/>
  <c r="N11" i="9"/>
  <c r="Q42" i="13"/>
  <c r="U44" i="13"/>
  <c r="Q35" i="13"/>
  <c r="U40" i="13"/>
  <c r="O3" i="13"/>
  <c r="M3" i="13"/>
  <c r="J3" i="13"/>
  <c r="H19" i="9"/>
  <c r="U45" i="13"/>
</calcChain>
</file>

<file path=xl/sharedStrings.xml><?xml version="1.0" encoding="utf-8"?>
<sst xmlns="http://schemas.openxmlformats.org/spreadsheetml/2006/main" count="96" uniqueCount="80">
  <si>
    <t>　</t>
    <phoneticPr fontId="3"/>
  </si>
  <si>
    <t>(単位：円)</t>
    <rPh sb="1" eb="3">
      <t>タンイ</t>
    </rPh>
    <phoneticPr fontId="3"/>
  </si>
  <si>
    <t>科　　目</t>
  </si>
  <si>
    <t>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</si>
  <si>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</si>
  <si>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</si>
  <si>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月</t>
    <rPh sb="0" eb="1">
      <t>ツキ</t>
    </rPh>
    <phoneticPr fontId="2"/>
  </si>
  <si>
    <t>事業年度：</t>
    <rPh sb="0" eb="4">
      <t>ジギョウネンド</t>
    </rPh>
    <phoneticPr fontId="2"/>
  </si>
  <si>
    <t>法 人 名：</t>
    <rPh sb="0" eb="1">
      <t>ホウ</t>
    </rPh>
    <rPh sb="2" eb="3">
      <t>ニン</t>
    </rPh>
    <rPh sb="4" eb="5">
      <t>メイ</t>
    </rPh>
    <phoneticPr fontId="2"/>
  </si>
  <si>
    <t>日</t>
    <rPh sb="0" eb="1">
      <t>ニチ</t>
    </rPh>
    <phoneticPr fontId="2"/>
  </si>
  <si>
    <t>～</t>
    <phoneticPr fontId="6"/>
  </si>
  <si>
    <t>◎下記の</t>
    <rPh sb="1" eb="3">
      <t>カキ</t>
    </rPh>
    <phoneticPr fontId="2"/>
  </si>
  <si>
    <t>※</t>
    <phoneticPr fontId="6"/>
  </si>
  <si>
    <t>金　　額</t>
    <phoneticPr fontId="2"/>
  </si>
  <si>
    <t>流動資産</t>
    <phoneticPr fontId="2"/>
  </si>
  <si>
    <t>1.</t>
    <phoneticPr fontId="2"/>
  </si>
  <si>
    <t>2.</t>
    <phoneticPr fontId="2"/>
  </si>
  <si>
    <t>当期正味財産増減額</t>
    <rPh sb="8" eb="9">
      <t>ガク</t>
    </rPh>
    <phoneticPr fontId="3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</si>
  <si>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</si>
  <si>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貸借対照表</t>
    <phoneticPr fontId="3"/>
  </si>
  <si>
    <t>Ⅰ 資産の部</t>
    <phoneticPr fontId="2"/>
  </si>
  <si>
    <t>流動資産合計</t>
    <phoneticPr fontId="2"/>
  </si>
  <si>
    <t>固定資産</t>
    <phoneticPr fontId="2"/>
  </si>
  <si>
    <t>固定資産合計</t>
    <phoneticPr fontId="2"/>
  </si>
  <si>
    <t>資産合計</t>
    <phoneticPr fontId="2"/>
  </si>
  <si>
    <t>Ⅱ 負債の部</t>
    <phoneticPr fontId="2"/>
  </si>
  <si>
    <t>流動負債</t>
    <phoneticPr fontId="2"/>
  </si>
  <si>
    <t>流動負債合計</t>
    <phoneticPr fontId="2"/>
  </si>
  <si>
    <t>固定負債</t>
    <phoneticPr fontId="2"/>
  </si>
  <si>
    <t>固定負債合計</t>
    <phoneticPr fontId="2"/>
  </si>
  <si>
    <t>負債合計</t>
    <phoneticPr fontId="2"/>
  </si>
  <si>
    <t>Ⅲ 正味財産の部</t>
    <phoneticPr fontId="2"/>
  </si>
  <si>
    <t>正味財産合計</t>
    <phoneticPr fontId="2"/>
  </si>
  <si>
    <t>負債及び正味財産合計</t>
    <phoneticPr fontId="2"/>
  </si>
  <si>
    <t>日現在</t>
    <rPh sb="0" eb="1">
      <t>ヒ</t>
    </rPh>
    <rPh sb="1" eb="3">
      <t>ゲンザイ</t>
    </rPh>
    <phoneticPr fontId="2"/>
  </si>
  <si>
    <t>財産目録の正味財産：</t>
    <rPh sb="0" eb="2">
      <t>ザイサン</t>
    </rPh>
    <rPh sb="2" eb="4">
      <t>モクロク</t>
    </rPh>
    <rPh sb="5" eb="7">
      <t>ショウミ</t>
    </rPh>
    <rPh sb="7" eb="9">
      <t>ザイサン</t>
    </rPh>
    <phoneticPr fontId="6"/>
  </si>
  <si>
    <t>貸借対照表の正味財産合計：</t>
    <rPh sb="0" eb="2">
      <t>タイシャク</t>
    </rPh>
    <rPh sb="2" eb="5">
      <t>タイショウヒョウ</t>
    </rPh>
    <rPh sb="6" eb="8">
      <t>ショウミ</t>
    </rPh>
    <rPh sb="8" eb="10">
      <t>ザイサン</t>
    </rPh>
    <rPh sb="10" eb="12">
      <t>ゴウケイ</t>
    </rPh>
    <phoneticPr fontId="6"/>
  </si>
  <si>
    <t>活動計算書の次期繰越正味財産額：</t>
    <rPh sb="0" eb="2">
      <t>カツドウ</t>
    </rPh>
    <rPh sb="2" eb="5">
      <t>ケイサンショ</t>
    </rPh>
    <rPh sb="6" eb="8">
      <t>ジキ</t>
    </rPh>
    <rPh sb="8" eb="10">
      <t>クリコシ</t>
    </rPh>
    <rPh sb="10" eb="12">
      <t>ショウミ</t>
    </rPh>
    <rPh sb="12" eb="14">
      <t>ザイサン</t>
    </rPh>
    <rPh sb="14" eb="15">
      <t>ガク</t>
    </rPh>
    <phoneticPr fontId="6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</si>
  <si>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2"/>
  </si>
  <si>
    <t>　[その他の事業]</t>
    <rPh sb="4" eb="5">
      <t>タ</t>
    </rPh>
    <phoneticPr fontId="6"/>
  </si>
  <si>
    <t>[合　　計]</t>
    <rPh sb="1" eb="2">
      <t>ゴウ</t>
    </rPh>
    <rPh sb="4" eb="5">
      <t>ケイ</t>
    </rPh>
    <phoneticPr fontId="6"/>
  </si>
  <si>
    <t xml:space="preserve">  ※西暦で入力・表示したい場合は、「2010」年等と入力し、年号を付けて入力・表示したい場合は、「平成22」年等と入力してください。</t>
    <phoneticPr fontId="6"/>
  </si>
  <si>
    <t>　[特定非営利活動に係る事業]　</t>
    <phoneticPr fontId="6"/>
  </si>
  <si>
    <t>　　「一致」　又は　「不一致」</t>
    <rPh sb="3" eb="5">
      <t>イッチ</t>
    </rPh>
    <rPh sb="7" eb="8">
      <t>マタ</t>
    </rPh>
    <rPh sb="11" eb="14">
      <t>フイッチ</t>
    </rPh>
    <phoneticPr fontId="6"/>
  </si>
  <si>
    <t>●</t>
    <phoneticPr fontId="6"/>
  </si>
  <si>
    <t>前期繰越正味財産額：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</si>
  <si>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　　◎上記の各シートを入力した後、下記の各数値を入力し、各数値が一致するかを確認してください。</t>
    <rPh sb="3" eb="5">
      <t>ジョウキ</t>
    </rPh>
    <rPh sb="6" eb="7">
      <t>カク</t>
    </rPh>
    <rPh sb="11" eb="13">
      <t>ニュウリョク</t>
    </rPh>
    <rPh sb="15" eb="16">
      <t>ノチ</t>
    </rPh>
    <rPh sb="17" eb="19">
      <t>カキ</t>
    </rPh>
    <rPh sb="20" eb="21">
      <t>カク</t>
    </rPh>
    <rPh sb="21" eb="23">
      <t>スウチ</t>
    </rPh>
    <rPh sb="24" eb="26">
      <t>ニュウリョク</t>
    </rPh>
    <rPh sb="28" eb="29">
      <t>カク</t>
    </rPh>
    <rPh sb="29" eb="31">
      <t>スウチ</t>
    </rPh>
    <rPh sb="32" eb="34">
      <t>イッチ</t>
    </rPh>
    <rPh sb="38" eb="40">
      <t>カクニン</t>
    </rPh>
    <phoneticPr fontId="6"/>
  </si>
  <si>
    <t>（活動計算書の一番下の数値）</t>
    <rPh sb="1" eb="3">
      <t>カツドウ</t>
    </rPh>
    <rPh sb="3" eb="6">
      <t>ケイサンショ</t>
    </rPh>
    <rPh sb="7" eb="9">
      <t>イチバン</t>
    </rPh>
    <rPh sb="9" eb="10">
      <t>シタ</t>
    </rPh>
    <rPh sb="11" eb="13">
      <t>スウチ</t>
    </rPh>
    <phoneticPr fontId="6"/>
  </si>
  <si>
    <t>（貸借対照表の下から２番目の数値）</t>
    <rPh sb="1" eb="3">
      <t>タイシャク</t>
    </rPh>
    <rPh sb="3" eb="6">
      <t>タイショウヒョウ</t>
    </rPh>
    <rPh sb="7" eb="8">
      <t>シタ</t>
    </rPh>
    <rPh sb="11" eb="13">
      <t>バンメ</t>
    </rPh>
    <rPh sb="14" eb="16">
      <t>スウチ</t>
    </rPh>
    <phoneticPr fontId="6"/>
  </si>
  <si>
    <t>（財産目録の一番下の数値）</t>
    <rPh sb="1" eb="3">
      <t>ザイサン</t>
    </rPh>
    <rPh sb="3" eb="5">
      <t>モクロク</t>
    </rPh>
    <rPh sb="6" eb="8">
      <t>イチバン</t>
    </rPh>
    <rPh sb="8" eb="9">
      <t>シタ</t>
    </rPh>
    <rPh sb="10" eb="12">
      <t>スウチ</t>
    </rPh>
    <phoneticPr fontId="6"/>
  </si>
  <si>
    <t>（上記の全の数値が一致すれば「一致」と表記されます）</t>
    <rPh sb="1" eb="3">
      <t>ジョウキ</t>
    </rPh>
    <rPh sb="4" eb="5">
      <t>スベ</t>
    </rPh>
    <rPh sb="6" eb="8">
      <t>スウチ</t>
    </rPh>
    <rPh sb="9" eb="11">
      <t>イッチ</t>
    </rPh>
    <rPh sb="15" eb="17">
      <t>イッチ</t>
    </rPh>
    <rPh sb="19" eb="21">
      <t>ヒョウキ</t>
    </rPh>
    <phoneticPr fontId="6"/>
  </si>
  <si>
    <t>（1）有形固定資産</t>
    <rPh sb="3" eb="5">
      <t>ユウケイ</t>
    </rPh>
    <rPh sb="5" eb="7">
      <t>コテイ</t>
    </rPh>
    <rPh sb="7" eb="9">
      <t>シサン</t>
    </rPh>
    <phoneticPr fontId="2"/>
  </si>
  <si>
    <t>前期繰越正味財産</t>
    <phoneticPr fontId="3"/>
  </si>
  <si>
    <t>に「法人名」と「事業年度」と「前期繰越正味財産額」を入力してください。</t>
    <rPh sb="2" eb="4">
      <t>ホウジン</t>
    </rPh>
    <rPh sb="4" eb="5">
      <t>メイ</t>
    </rPh>
    <rPh sb="8" eb="10">
      <t>ジギョウ</t>
    </rPh>
    <rPh sb="10" eb="12">
      <t>ネンド</t>
    </rPh>
    <rPh sb="15" eb="17">
      <t>ゼンキ</t>
    </rPh>
    <rPh sb="17" eb="19">
      <t>クリコシ</t>
    </rPh>
    <rPh sb="19" eb="21">
      <t>ショウミ</t>
    </rPh>
    <rPh sb="21" eb="23">
      <t>ザイサン</t>
    </rPh>
    <rPh sb="23" eb="24">
      <t>ガク</t>
    </rPh>
    <rPh sb="26" eb="28">
      <t>ニュウリョク</t>
    </rPh>
    <phoneticPr fontId="2"/>
  </si>
  <si>
    <t>法人名：</t>
    <rPh sb="0" eb="2">
      <t>ホウジン</t>
    </rPh>
    <rPh sb="2" eb="3">
      <t>メイ</t>
    </rPh>
    <phoneticPr fontId="3"/>
  </si>
  <si>
    <t>【検算】</t>
    <rPh sb="1" eb="3">
      <t>ケンザン</t>
    </rPh>
    <phoneticPr fontId="6"/>
  </si>
  <si>
    <t>【法人基礎データの入力】</t>
    <rPh sb="1" eb="3">
      <t>ホウジン</t>
    </rPh>
    <rPh sb="3" eb="5">
      <t>キソ</t>
    </rPh>
    <rPh sb="9" eb="11">
      <t>ニュウリョク</t>
    </rPh>
    <phoneticPr fontId="2"/>
  </si>
  <si>
    <t>未収金</t>
    <rPh sb="0" eb="3">
      <t>ミシュウキン</t>
    </rPh>
    <phoneticPr fontId="3"/>
  </si>
  <si>
    <t>什器　備品</t>
    <rPh sb="0" eb="2">
      <t>ジュウキ</t>
    </rPh>
    <rPh sb="3" eb="5">
      <t>ビヒン</t>
    </rPh>
    <phoneticPr fontId="2"/>
  </si>
  <si>
    <t>（2）投資その他の資産</t>
    <rPh sb="3" eb="5">
      <t>トウシ</t>
    </rPh>
    <rPh sb="7" eb="8">
      <t>タ</t>
    </rPh>
    <rPh sb="9" eb="11">
      <t>シサン</t>
    </rPh>
    <phoneticPr fontId="2"/>
  </si>
  <si>
    <t>現金預金</t>
    <rPh sb="0" eb="1">
      <t>ゲン</t>
    </rPh>
    <rPh sb="1" eb="2">
      <t>キン</t>
    </rPh>
    <rPh sb="2" eb="4">
      <t>ヨキン</t>
    </rPh>
    <phoneticPr fontId="3"/>
  </si>
  <si>
    <t>建物・付属設備・構築物</t>
    <rPh sb="0" eb="2">
      <t>タテモノ</t>
    </rPh>
    <rPh sb="3" eb="5">
      <t>フゾク</t>
    </rPh>
    <rPh sb="5" eb="7">
      <t>セツビ</t>
    </rPh>
    <rPh sb="8" eb="11">
      <t>コウチクブツ</t>
    </rPh>
    <phoneticPr fontId="11"/>
  </si>
  <si>
    <t>電話加入権ほか</t>
    <rPh sb="0" eb="2">
      <t>デンワ</t>
    </rPh>
    <rPh sb="2" eb="5">
      <t>カニュウケン</t>
    </rPh>
    <phoneticPr fontId="2"/>
  </si>
  <si>
    <t>特定非営利活動法人愛訪会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アイ</t>
    </rPh>
    <rPh sb="10" eb="11">
      <t>ホウ</t>
    </rPh>
    <rPh sb="11" eb="12">
      <t>カイ</t>
    </rPh>
    <phoneticPr fontId="6"/>
  </si>
  <si>
    <t>車運搬具</t>
    <rPh sb="0" eb="1">
      <t>クルマ</t>
    </rPh>
    <rPh sb="1" eb="3">
      <t>ウンパン</t>
    </rPh>
    <rPh sb="3" eb="4">
      <t>グ</t>
    </rPh>
    <phoneticPr fontId="2"/>
  </si>
  <si>
    <t>未払金</t>
    <rPh sb="0" eb="2">
      <t>ミハラ</t>
    </rPh>
    <rPh sb="2" eb="3">
      <t>キン</t>
    </rPh>
    <phoneticPr fontId="3"/>
  </si>
  <si>
    <t>預かり金</t>
    <rPh sb="0" eb="1">
      <t>アズ</t>
    </rPh>
    <rPh sb="3" eb="4">
      <t>キン</t>
    </rPh>
    <phoneticPr fontId="3"/>
  </si>
  <si>
    <t>立替金</t>
    <rPh sb="0" eb="3">
      <t>タテカエキン</t>
    </rPh>
    <phoneticPr fontId="3"/>
  </si>
  <si>
    <t>前払費用</t>
    <rPh sb="0" eb="2">
      <t>マエバラ</t>
    </rPh>
    <rPh sb="2" eb="4">
      <t>ヒヨウ</t>
    </rPh>
    <phoneticPr fontId="11"/>
  </si>
  <si>
    <t>短期借入金</t>
    <rPh sb="0" eb="2">
      <t>タンキ</t>
    </rPh>
    <rPh sb="2" eb="4">
      <t>カリイレ</t>
    </rPh>
    <rPh sb="4" eb="5">
      <t>キン</t>
    </rPh>
    <phoneticPr fontId="11"/>
  </si>
  <si>
    <t>未払給与</t>
    <rPh sb="0" eb="2">
      <t>ミハラ</t>
    </rPh>
    <rPh sb="2" eb="4">
      <t>キュウヨ</t>
    </rPh>
    <phoneticPr fontId="3"/>
  </si>
  <si>
    <t>円</t>
    <rPh sb="0" eb="1">
      <t>エン</t>
    </rPh>
    <phoneticPr fontId="6"/>
  </si>
  <si>
    <t>機械装置</t>
    <rPh sb="0" eb="2">
      <t>キカイ</t>
    </rPh>
    <rPh sb="2" eb="4">
      <t>ソウチ</t>
    </rPh>
    <phoneticPr fontId="2"/>
  </si>
  <si>
    <t>長期借入金（日本政策金融公庫）</t>
    <rPh sb="0" eb="2">
      <t>チョウキ</t>
    </rPh>
    <rPh sb="2" eb="4">
      <t>カリイレ</t>
    </rPh>
    <rPh sb="4" eb="5">
      <t>キン</t>
    </rPh>
    <rPh sb="6" eb="8">
      <t>ニホン</t>
    </rPh>
    <rPh sb="8" eb="10">
      <t>セイサク</t>
    </rPh>
    <rPh sb="10" eb="12">
      <t>キンユウ</t>
    </rPh>
    <rPh sb="12" eb="14">
      <t>コウコ</t>
    </rPh>
    <phoneticPr fontId="3"/>
  </si>
  <si>
    <t>役員借入金</t>
    <rPh sb="0" eb="2">
      <t>ヤクイン</t>
    </rPh>
    <rPh sb="2" eb="4">
      <t>カリイレ</t>
    </rPh>
    <rPh sb="4" eb="5">
      <t>キン</t>
    </rPh>
    <phoneticPr fontId="3"/>
  </si>
  <si>
    <t>売掛金</t>
    <rPh sb="0" eb="2">
      <t>ウリカケ</t>
    </rPh>
    <rPh sb="2" eb="3">
      <t>キン</t>
    </rPh>
    <phoneticPr fontId="3"/>
  </si>
  <si>
    <t>保険積立金</t>
    <rPh sb="0" eb="2">
      <t>ホケン</t>
    </rPh>
    <rPh sb="2" eb="4">
      <t>ツミタテ</t>
    </rPh>
    <rPh sb="4" eb="5">
      <t>キン</t>
    </rPh>
    <phoneticPr fontId="2"/>
  </si>
  <si>
    <t>土地</t>
    <rPh sb="0" eb="2">
      <t>トチ</t>
    </rPh>
    <phoneticPr fontId="11"/>
  </si>
  <si>
    <t>水道負担金</t>
    <rPh sb="0" eb="2">
      <t>スイドウ</t>
    </rPh>
    <rPh sb="2" eb="5">
      <t>フタンキン</t>
    </rPh>
    <phoneticPr fontId="11"/>
  </si>
  <si>
    <t xml:space="preserve"> 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</si>
</sst>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8"/>
      </patternFill>
    </fill>
  </fills>
  <borders count="67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 diagonalDown="1">
      <left style="thin">
        <color indexed="9"/>
      </left>
      <right/>
      <top style="thin">
        <color indexed="9"/>
      </top>
      <bottom style="thin">
        <color indexed="9"/>
      </bottom>
      <diagonal style="thin">
        <color indexed="9"/>
      </diagonal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8"/>
      </right>
      <top style="thin">
        <color indexed="64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double">
        <color indexed="64"/>
      </bottom>
      <diagonal/>
    </border>
    <border>
      <left/>
      <right/>
      <top style="thin">
        <color indexed="9"/>
      </top>
      <bottom style="double">
        <color indexed="64"/>
      </bottom>
      <diagonal/>
    </border>
    <border>
      <left/>
      <right style="thin">
        <color indexed="8"/>
      </right>
      <top style="thin">
        <color indexed="9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9"/>
      </bottom>
      <diagonal/>
    </border>
    <border>
      <left/>
      <right/>
      <top style="double">
        <color indexed="64"/>
      </top>
      <bottom style="thin">
        <color indexed="9"/>
      </bottom>
      <diagonal/>
    </border>
    <border>
      <left/>
      <right style="thin">
        <color indexed="8"/>
      </right>
      <top style="double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</borders>
  <cellStyleXfs count="4">
    <xf numFmtId="0" fontId="0" fillId="0" borderId="0">
      <alignment vertical="center"/>
    </xf>
    <xf numFmtId="38" fontId="1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1" fillId="2" borderId="0" xfId="0" applyFont="1" applyFill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4" fillId="0" borderId="0" xfId="0" applyFont="1" applyBorder="1" applyAlignment="1" applyProtection="1">
      <alignment horizontal="right"/>
    </xf>
    <xf numFmtId="0" fontId="0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shrinkToFi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 shrinkToFit="1"/>
    </xf>
    <xf numFmtId="0" fontId="8" fillId="3" borderId="0" xfId="0" applyFont="1" applyFill="1" applyBorder="1" applyAlignment="1">
      <alignment horizontal="right" vertical="center" shrinkToFit="1"/>
    </xf>
    <xf numFmtId="38" fontId="8" fillId="3" borderId="0" xfId="3" applyFont="1" applyFill="1" applyBorder="1" applyAlignment="1">
      <alignment horizontal="right" vertical="center" shrinkToFit="1"/>
    </xf>
    <xf numFmtId="38" fontId="15" fillId="0" borderId="0" xfId="3" applyFont="1" applyBorder="1" applyAlignment="1">
      <alignment horizontal="left" vertical="center" shrinkToFit="1"/>
    </xf>
    <xf numFmtId="38" fontId="15" fillId="0" borderId="0" xfId="3" applyFont="1" applyBorder="1" applyAlignment="1">
      <alignment horizontal="right" vertical="center" shrinkToFit="1"/>
    </xf>
    <xf numFmtId="38" fontId="8" fillId="3" borderId="0" xfId="3" applyFont="1" applyFill="1" applyBorder="1" applyAlignment="1">
      <alignment horizontal="left" vertical="center" shrinkToFit="1"/>
    </xf>
    <xf numFmtId="38" fontId="10" fillId="4" borderId="8" xfId="3" applyFont="1" applyFill="1" applyBorder="1" applyAlignment="1">
      <alignment horizontal="center" vertical="center"/>
    </xf>
    <xf numFmtId="38" fontId="10" fillId="4" borderId="9" xfId="3" applyFont="1" applyFill="1" applyBorder="1" applyAlignment="1">
      <alignment horizontal="center" vertical="center"/>
    </xf>
    <xf numFmtId="38" fontId="1" fillId="0" borderId="0" xfId="3" applyFont="1">
      <alignment vertical="center"/>
    </xf>
    <xf numFmtId="0" fontId="16" fillId="2" borderId="10" xfId="0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 wrapText="1"/>
    </xf>
    <xf numFmtId="49" fontId="9" fillId="2" borderId="6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shrinkToFit="1"/>
    </xf>
    <xf numFmtId="49" fontId="9" fillId="2" borderId="0" xfId="0" applyNumberFormat="1" applyFont="1" applyFill="1" applyBorder="1" applyAlignment="1">
      <alignment vertical="center" wrapText="1"/>
    </xf>
    <xf numFmtId="0" fontId="18" fillId="0" borderId="13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13" fillId="0" borderId="13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17" xfId="0" applyFont="1" applyBorder="1">
      <alignment vertical="center"/>
    </xf>
    <xf numFmtId="0" fontId="19" fillId="0" borderId="0" xfId="0" applyFont="1" applyBorder="1" applyAlignment="1" applyProtection="1">
      <alignment horizontal="right" vertical="center"/>
    </xf>
    <xf numFmtId="49" fontId="19" fillId="5" borderId="18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0" fillId="5" borderId="18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 shrinkToFit="1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0" xfId="0" applyBorder="1" applyAlignment="1" applyProtection="1">
      <alignment horizontal="left" vertical="center"/>
    </xf>
    <xf numFmtId="0" fontId="14" fillId="0" borderId="17" xfId="0" applyFont="1" applyBorder="1" applyAlignment="1">
      <alignment horizontal="right" vertical="center"/>
    </xf>
    <xf numFmtId="0" fontId="17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22" fillId="0" borderId="0" xfId="0" applyFont="1">
      <alignment vertical="center"/>
    </xf>
    <xf numFmtId="176" fontId="4" fillId="2" borderId="24" xfId="3" applyNumberFormat="1" applyFont="1" applyFill="1" applyBorder="1" applyAlignment="1">
      <alignment vertical="center" shrinkToFit="1"/>
    </xf>
    <xf numFmtId="176" fontId="4" fillId="2" borderId="12" xfId="3" applyNumberFormat="1" applyFont="1" applyFill="1" applyBorder="1" applyAlignment="1">
      <alignment vertical="center" shrinkToFit="1"/>
    </xf>
    <xf numFmtId="176" fontId="4" fillId="2" borderId="25" xfId="3" applyNumberFormat="1" applyFont="1" applyFill="1" applyBorder="1" applyAlignment="1">
      <alignment vertical="center" shrinkToFit="1"/>
    </xf>
    <xf numFmtId="176" fontId="1" fillId="2" borderId="0" xfId="0" applyNumberFormat="1" applyFont="1" applyFill="1">
      <alignment vertical="center"/>
    </xf>
    <xf numFmtId="176" fontId="4" fillId="2" borderId="28" xfId="3" applyNumberFormat="1" applyFont="1" applyFill="1" applyBorder="1" applyAlignment="1">
      <alignment vertical="center" shrinkToFit="1"/>
    </xf>
    <xf numFmtId="176" fontId="4" fillId="2" borderId="29" xfId="3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2" fillId="0" borderId="30" xfId="0" applyFont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13" fillId="6" borderId="18" xfId="0" applyFont="1" applyFill="1" applyBorder="1" applyAlignment="1">
      <alignment horizontal="center" vertical="center" shrinkToFit="1"/>
    </xf>
    <xf numFmtId="176" fontId="20" fillId="5" borderId="18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20" fillId="0" borderId="0" xfId="0" applyFont="1" applyBorder="1" applyAlignment="1" applyProtection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176" fontId="20" fillId="5" borderId="3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23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20" fillId="5" borderId="31" xfId="0" applyFont="1" applyFill="1" applyBorder="1" applyAlignment="1" applyProtection="1">
      <alignment horizontal="center" vertical="center" shrinkToFit="1"/>
      <protection locked="0"/>
    </xf>
    <xf numFmtId="0" fontId="20" fillId="5" borderId="33" xfId="0" applyFont="1" applyFill="1" applyBorder="1" applyAlignment="1" applyProtection="1">
      <alignment horizontal="center" vertical="center" shrinkToFit="1"/>
      <protection locked="0"/>
    </xf>
    <xf numFmtId="49" fontId="20" fillId="5" borderId="31" xfId="0" applyNumberFormat="1" applyFont="1" applyFill="1" applyBorder="1" applyAlignment="1" applyProtection="1">
      <alignment horizontal="left" vertical="center" shrinkToFit="1"/>
      <protection locked="0"/>
    </xf>
    <xf numFmtId="49" fontId="0" fillId="5" borderId="3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2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Border="1" applyAlignment="1" applyProtection="1">
      <alignment horizontal="left" vertical="center" shrinkToFit="1"/>
      <protection locked="0"/>
    </xf>
    <xf numFmtId="0" fontId="19" fillId="0" borderId="30" xfId="0" applyFont="1" applyBorder="1" applyAlignment="1" applyProtection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0" fillId="0" borderId="34" xfId="0" applyFont="1" applyBorder="1" applyAlignment="1">
      <alignment vertical="center" shrinkToFit="1"/>
    </xf>
    <xf numFmtId="176" fontId="20" fillId="6" borderId="31" xfId="0" applyNumberFormat="1" applyFont="1" applyFill="1" applyBorder="1" applyAlignment="1" applyProtection="1">
      <alignment horizontal="right" vertical="center" shrinkToFit="1"/>
      <protection locked="0"/>
    </xf>
    <xf numFmtId="0" fontId="0" fillId="6" borderId="32" xfId="0" applyFont="1" applyFill="1" applyBorder="1" applyAlignment="1">
      <alignment vertical="center" shrinkToFit="1"/>
    </xf>
    <xf numFmtId="0" fontId="0" fillId="6" borderId="33" xfId="0" applyFont="1" applyFill="1" applyBorder="1" applyAlignment="1">
      <alignment vertical="center" shrinkToFit="1"/>
    </xf>
    <xf numFmtId="0" fontId="22" fillId="0" borderId="35" xfId="0" applyFont="1" applyBorder="1" applyAlignment="1">
      <alignment horizontal="center" vertical="center" shrinkToFit="1"/>
    </xf>
    <xf numFmtId="0" fontId="16" fillId="0" borderId="12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16" fillId="0" borderId="25" xfId="0" applyFont="1" applyBorder="1" applyAlignment="1">
      <alignment vertical="center" shrinkToFit="1"/>
    </xf>
    <xf numFmtId="49" fontId="17" fillId="0" borderId="23" xfId="0" applyNumberFormat="1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15" fillId="0" borderId="28" xfId="0" applyFont="1" applyBorder="1" applyAlignment="1">
      <alignment horizontal="right" vertical="center" shrinkToFit="1"/>
    </xf>
    <xf numFmtId="0" fontId="8" fillId="3" borderId="28" xfId="0" applyFont="1" applyFill="1" applyBorder="1" applyAlignment="1">
      <alignment horizontal="right" vertical="center" shrinkToFit="1"/>
    </xf>
    <xf numFmtId="38" fontId="8" fillId="3" borderId="28" xfId="3" applyFont="1" applyFill="1" applyBorder="1" applyAlignment="1">
      <alignment horizontal="left" vertical="center" shrinkToFit="1"/>
    </xf>
    <xf numFmtId="38" fontId="15" fillId="0" borderId="28" xfId="3" applyFont="1" applyBorder="1" applyAlignment="1">
      <alignment horizontal="center" vertical="center" shrinkToFit="1"/>
    </xf>
    <xf numFmtId="0" fontId="9" fillId="3" borderId="49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10" fillId="4" borderId="40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shrinkToFit="1"/>
    </xf>
    <xf numFmtId="38" fontId="10" fillId="4" borderId="40" xfId="3" applyFont="1" applyFill="1" applyBorder="1" applyAlignment="1">
      <alignment horizontal="center" vertical="center" shrinkToFit="1"/>
    </xf>
    <xf numFmtId="38" fontId="10" fillId="4" borderId="8" xfId="3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vertical="center" shrinkToFit="1"/>
    </xf>
    <xf numFmtId="0" fontId="9" fillId="2" borderId="42" xfId="0" applyFont="1" applyFill="1" applyBorder="1" applyAlignment="1">
      <alignment vertical="center" shrinkToFit="1"/>
    </xf>
    <xf numFmtId="0" fontId="9" fillId="2" borderId="43" xfId="0" applyFont="1" applyFill="1" applyBorder="1" applyAlignment="1">
      <alignment vertical="center" shrinkToFit="1"/>
    </xf>
    <xf numFmtId="176" fontId="4" fillId="2" borderId="41" xfId="3" applyNumberFormat="1" applyFont="1" applyFill="1" applyBorder="1" applyAlignment="1">
      <alignment vertical="center" wrapText="1"/>
    </xf>
    <xf numFmtId="176" fontId="4" fillId="2" borderId="42" xfId="3" applyNumberFormat="1" applyFont="1" applyFill="1" applyBorder="1" applyAlignment="1">
      <alignment vertical="center" wrapText="1"/>
    </xf>
    <xf numFmtId="176" fontId="4" fillId="2" borderId="43" xfId="3" applyNumberFormat="1" applyFont="1" applyFill="1" applyBorder="1" applyAlignment="1">
      <alignment vertical="center" wrapText="1"/>
    </xf>
    <xf numFmtId="176" fontId="4" fillId="2" borderId="41" xfId="3" applyNumberFormat="1" applyFont="1" applyFill="1" applyBorder="1" applyAlignment="1">
      <alignment vertical="center" shrinkToFit="1"/>
    </xf>
    <xf numFmtId="176" fontId="4" fillId="2" borderId="42" xfId="3" applyNumberFormat="1" applyFont="1" applyFill="1" applyBorder="1" applyAlignment="1">
      <alignment vertical="center" shrinkToFit="1"/>
    </xf>
    <xf numFmtId="176" fontId="4" fillId="2" borderId="43" xfId="3" applyNumberFormat="1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9" fillId="7" borderId="12" xfId="0" applyFont="1" applyFill="1" applyBorder="1" applyAlignment="1">
      <alignment vertical="center" shrinkToFit="1"/>
    </xf>
    <xf numFmtId="0" fontId="9" fillId="7" borderId="25" xfId="0" applyFont="1" applyFill="1" applyBorder="1" applyAlignment="1">
      <alignment vertical="center" shrinkToFit="1"/>
    </xf>
    <xf numFmtId="176" fontId="4" fillId="2" borderId="24" xfId="3" applyNumberFormat="1" applyFont="1" applyFill="1" applyBorder="1" applyAlignment="1">
      <alignment vertical="center" shrinkToFit="1"/>
    </xf>
    <xf numFmtId="176" fontId="4" fillId="2" borderId="12" xfId="3" applyNumberFormat="1" applyFont="1" applyFill="1" applyBorder="1" applyAlignment="1">
      <alignment vertical="center" shrinkToFit="1"/>
    </xf>
    <xf numFmtId="176" fontId="4" fillId="2" borderId="25" xfId="3" applyNumberFormat="1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25" xfId="0" applyFont="1" applyFill="1" applyBorder="1" applyAlignment="1">
      <alignment vertical="center" shrinkToFit="1"/>
    </xf>
    <xf numFmtId="0" fontId="9" fillId="7" borderId="6" xfId="0" applyFont="1" applyFill="1" applyBorder="1" applyAlignment="1">
      <alignment vertical="center" shrinkToFit="1"/>
    </xf>
    <xf numFmtId="176" fontId="4" fillId="7" borderId="50" xfId="3" applyNumberFormat="1" applyFont="1" applyFill="1" applyBorder="1" applyAlignment="1">
      <alignment vertical="center" wrapText="1"/>
    </xf>
    <xf numFmtId="176" fontId="4" fillId="7" borderId="51" xfId="3" applyNumberFormat="1" applyFont="1" applyFill="1" applyBorder="1" applyAlignment="1">
      <alignment vertical="center" wrapText="1"/>
    </xf>
    <xf numFmtId="176" fontId="4" fillId="7" borderId="52" xfId="3" applyNumberFormat="1" applyFont="1" applyFill="1" applyBorder="1" applyAlignment="1">
      <alignment vertical="center" wrapText="1"/>
    </xf>
    <xf numFmtId="176" fontId="9" fillId="7" borderId="24" xfId="3" applyNumberFormat="1" applyFont="1" applyFill="1" applyBorder="1" applyAlignment="1">
      <alignment vertical="center" shrinkToFit="1"/>
    </xf>
    <xf numFmtId="176" fontId="9" fillId="7" borderId="12" xfId="3" applyNumberFormat="1" applyFont="1" applyFill="1" applyBorder="1" applyAlignment="1">
      <alignment vertical="center" shrinkToFit="1"/>
    </xf>
    <xf numFmtId="176" fontId="9" fillId="7" borderId="25" xfId="3" applyNumberFormat="1" applyFont="1" applyFill="1" applyBorder="1" applyAlignment="1">
      <alignment vertical="center" shrinkToFit="1"/>
    </xf>
    <xf numFmtId="176" fontId="4" fillId="2" borderId="30" xfId="3" applyNumberFormat="1" applyFont="1" applyFill="1" applyBorder="1" applyAlignment="1">
      <alignment vertical="center" shrinkToFit="1"/>
    </xf>
    <xf numFmtId="176" fontId="4" fillId="2" borderId="0" xfId="3" applyNumberFormat="1" applyFont="1" applyFill="1" applyBorder="1" applyAlignment="1">
      <alignment vertical="center" shrinkToFit="1"/>
    </xf>
    <xf numFmtId="176" fontId="4" fillId="2" borderId="34" xfId="3" applyNumberFormat="1" applyFont="1" applyFill="1" applyBorder="1" applyAlignment="1">
      <alignment vertical="center" shrinkToFit="1"/>
    </xf>
    <xf numFmtId="0" fontId="17" fillId="0" borderId="25" xfId="0" applyFont="1" applyBorder="1" applyAlignment="1">
      <alignment vertical="center" shrinkToFit="1"/>
    </xf>
    <xf numFmtId="176" fontId="9" fillId="2" borderId="39" xfId="3" applyNumberFormat="1" applyFont="1" applyFill="1" applyBorder="1" applyAlignment="1">
      <alignment vertical="center" shrinkToFit="1"/>
    </xf>
    <xf numFmtId="176" fontId="9" fillId="2" borderId="32" xfId="3" applyNumberFormat="1" applyFont="1" applyFill="1" applyBorder="1" applyAlignment="1">
      <alignment vertical="center" shrinkToFit="1"/>
    </xf>
    <xf numFmtId="176" fontId="9" fillId="2" borderId="44" xfId="3" applyNumberFormat="1" applyFont="1" applyFill="1" applyBorder="1" applyAlignment="1">
      <alignment vertical="center" shrinkToFit="1"/>
    </xf>
    <xf numFmtId="176" fontId="4" fillId="2" borderId="11" xfId="3" applyNumberFormat="1" applyFont="1" applyFill="1" applyBorder="1" applyAlignment="1">
      <alignment vertical="center" shrinkToFit="1"/>
    </xf>
    <xf numFmtId="176" fontId="4" fillId="2" borderId="28" xfId="3" applyNumberFormat="1" applyFont="1" applyFill="1" applyBorder="1" applyAlignment="1">
      <alignment vertical="center" shrinkToFit="1"/>
    </xf>
    <xf numFmtId="176" fontId="4" fillId="2" borderId="29" xfId="3" applyNumberFormat="1" applyFont="1" applyFill="1" applyBorder="1" applyAlignment="1">
      <alignment vertical="center" shrinkToFit="1"/>
    </xf>
    <xf numFmtId="176" fontId="9" fillId="2" borderId="45" xfId="3" applyNumberFormat="1" applyFont="1" applyFill="1" applyBorder="1" applyAlignment="1">
      <alignment vertical="center" shrinkToFit="1"/>
    </xf>
    <xf numFmtId="176" fontId="9" fillId="2" borderId="35" xfId="3" applyNumberFormat="1" applyFont="1" applyFill="1" applyBorder="1" applyAlignment="1">
      <alignment vertical="center" shrinkToFit="1"/>
    </xf>
    <xf numFmtId="176" fontId="9" fillId="2" borderId="46" xfId="3" applyNumberFormat="1" applyFont="1" applyFill="1" applyBorder="1" applyAlignment="1">
      <alignment vertical="center" shrinkToFit="1"/>
    </xf>
    <xf numFmtId="176" fontId="9" fillId="2" borderId="50" xfId="3" applyNumberFormat="1" applyFont="1" applyFill="1" applyBorder="1" applyAlignment="1">
      <alignment vertical="center" shrinkToFit="1"/>
    </xf>
    <xf numFmtId="176" fontId="9" fillId="2" borderId="51" xfId="3" applyNumberFormat="1" applyFont="1" applyFill="1" applyBorder="1" applyAlignment="1">
      <alignment vertical="center" shrinkToFit="1"/>
    </xf>
    <xf numFmtId="176" fontId="9" fillId="2" borderId="52" xfId="3" applyNumberFormat="1" applyFont="1" applyFill="1" applyBorder="1" applyAlignment="1">
      <alignment vertical="center" shrinkToFit="1"/>
    </xf>
    <xf numFmtId="176" fontId="9" fillId="2" borderId="36" xfId="3" applyNumberFormat="1" applyFont="1" applyFill="1" applyBorder="1" applyAlignment="1">
      <alignment vertical="center" shrinkToFit="1"/>
    </xf>
    <xf numFmtId="176" fontId="9" fillId="2" borderId="37" xfId="3" applyNumberFormat="1" applyFont="1" applyFill="1" applyBorder="1" applyAlignment="1">
      <alignment vertical="center" shrinkToFit="1"/>
    </xf>
    <xf numFmtId="176" fontId="9" fillId="2" borderId="38" xfId="3" applyNumberFormat="1" applyFont="1" applyFill="1" applyBorder="1" applyAlignment="1">
      <alignment vertical="center" shrinkToFit="1"/>
    </xf>
    <xf numFmtId="0" fontId="9" fillId="2" borderId="28" xfId="0" applyFont="1" applyFill="1" applyBorder="1" applyAlignment="1">
      <alignment vertical="center" shrinkToFit="1"/>
    </xf>
    <xf numFmtId="0" fontId="9" fillId="2" borderId="29" xfId="0" applyFont="1" applyFill="1" applyBorder="1" applyAlignment="1">
      <alignment vertical="center" shrinkToFit="1"/>
    </xf>
    <xf numFmtId="176" fontId="9" fillId="2" borderId="53" xfId="3" applyNumberFormat="1" applyFont="1" applyFill="1" applyBorder="1" applyAlignment="1">
      <alignment vertical="center" shrinkToFit="1"/>
    </xf>
    <xf numFmtId="176" fontId="9" fillId="2" borderId="54" xfId="3" applyNumberFormat="1" applyFont="1" applyFill="1" applyBorder="1" applyAlignment="1">
      <alignment vertical="center" shrinkToFit="1"/>
    </xf>
    <xf numFmtId="176" fontId="9" fillId="2" borderId="55" xfId="3" applyNumberFormat="1" applyFont="1" applyFill="1" applyBorder="1" applyAlignment="1">
      <alignment vertical="center" shrinkToFit="1"/>
    </xf>
    <xf numFmtId="0" fontId="9" fillId="2" borderId="26" xfId="0" applyFont="1" applyFill="1" applyBorder="1" applyAlignment="1">
      <alignment vertical="center" shrinkToFit="1"/>
    </xf>
    <xf numFmtId="0" fontId="9" fillId="2" borderId="23" xfId="0" applyFont="1" applyFill="1" applyBorder="1" applyAlignment="1">
      <alignment vertical="center" shrinkToFit="1"/>
    </xf>
    <xf numFmtId="0" fontId="9" fillId="2" borderId="27" xfId="0" applyFont="1" applyFill="1" applyBorder="1" applyAlignment="1">
      <alignment vertical="center" shrinkToFit="1"/>
    </xf>
    <xf numFmtId="176" fontId="4" fillId="2" borderId="56" xfId="3" applyNumberFormat="1" applyFont="1" applyFill="1" applyBorder="1" applyAlignment="1">
      <alignment vertical="center" shrinkToFit="1"/>
    </xf>
    <xf numFmtId="176" fontId="4" fillId="2" borderId="57" xfId="3" applyNumberFormat="1" applyFont="1" applyFill="1" applyBorder="1" applyAlignment="1">
      <alignment vertical="center" shrinkToFit="1"/>
    </xf>
    <xf numFmtId="176" fontId="4" fillId="2" borderId="58" xfId="3" applyNumberFormat="1" applyFont="1" applyFill="1" applyBorder="1" applyAlignment="1">
      <alignment vertical="center" shrinkToFit="1"/>
    </xf>
    <xf numFmtId="176" fontId="4" fillId="2" borderId="36" xfId="3" applyNumberFormat="1" applyFont="1" applyFill="1" applyBorder="1" applyAlignment="1">
      <alignment vertical="center" shrinkToFit="1"/>
    </xf>
    <xf numFmtId="176" fontId="4" fillId="2" borderId="37" xfId="3" applyNumberFormat="1" applyFont="1" applyFill="1" applyBorder="1" applyAlignment="1">
      <alignment vertical="center" shrinkToFit="1"/>
    </xf>
    <xf numFmtId="176" fontId="4" fillId="2" borderId="38" xfId="3" applyNumberFormat="1" applyFont="1" applyFill="1" applyBorder="1" applyAlignment="1">
      <alignment vertical="center" shrinkToFit="1"/>
    </xf>
    <xf numFmtId="176" fontId="4" fillId="2" borderId="59" xfId="3" applyNumberFormat="1" applyFont="1" applyFill="1" applyBorder="1" applyAlignment="1">
      <alignment vertical="center" shrinkToFit="1"/>
    </xf>
    <xf numFmtId="176" fontId="4" fillId="2" borderId="51" xfId="3" applyNumberFormat="1" applyFont="1" applyFill="1" applyBorder="1" applyAlignment="1">
      <alignment vertical="center" shrinkToFit="1"/>
    </xf>
    <xf numFmtId="176" fontId="4" fillId="2" borderId="60" xfId="3" applyNumberFormat="1" applyFont="1" applyFill="1" applyBorder="1" applyAlignment="1">
      <alignment vertical="center" shrinkToFit="1"/>
    </xf>
    <xf numFmtId="176" fontId="4" fillId="2" borderId="48" xfId="3" applyNumberFormat="1" applyFont="1" applyFill="1" applyBorder="1" applyAlignment="1">
      <alignment vertical="center" shrinkToFit="1"/>
    </xf>
    <xf numFmtId="176" fontId="4" fillId="2" borderId="35" xfId="3" applyNumberFormat="1" applyFont="1" applyFill="1" applyBorder="1" applyAlignment="1">
      <alignment vertical="center" shrinkToFit="1"/>
    </xf>
    <xf numFmtId="176" fontId="4" fillId="2" borderId="64" xfId="3" applyNumberFormat="1" applyFont="1" applyFill="1" applyBorder="1" applyAlignment="1">
      <alignment vertical="center" shrinkToFit="1"/>
    </xf>
    <xf numFmtId="176" fontId="4" fillId="2" borderId="26" xfId="3" applyNumberFormat="1" applyFont="1" applyFill="1" applyBorder="1" applyAlignment="1">
      <alignment vertical="center" shrinkToFit="1"/>
    </xf>
    <xf numFmtId="176" fontId="4" fillId="2" borderId="23" xfId="3" applyNumberFormat="1" applyFont="1" applyFill="1" applyBorder="1" applyAlignment="1">
      <alignment vertical="center" shrinkToFit="1"/>
    </xf>
    <xf numFmtId="176" fontId="4" fillId="2" borderId="27" xfId="3" applyNumberFormat="1" applyFont="1" applyFill="1" applyBorder="1" applyAlignment="1">
      <alignment vertical="center" shrinkToFit="1"/>
    </xf>
    <xf numFmtId="176" fontId="4" fillId="2" borderId="50" xfId="3" applyNumberFormat="1" applyFont="1" applyFill="1" applyBorder="1" applyAlignment="1">
      <alignment vertical="center" shrinkToFit="1"/>
    </xf>
    <xf numFmtId="176" fontId="4" fillId="2" borderId="52" xfId="3" applyNumberFormat="1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47" xfId="0" applyFont="1" applyFill="1" applyBorder="1" applyAlignment="1">
      <alignment vertical="center" shrinkToFit="1"/>
    </xf>
    <xf numFmtId="176" fontId="4" fillId="2" borderId="65" xfId="3" applyNumberFormat="1" applyFont="1" applyFill="1" applyBorder="1" applyAlignment="1">
      <alignment vertical="center" shrinkToFit="1"/>
    </xf>
    <xf numFmtId="176" fontId="4" fillId="2" borderId="66" xfId="3" applyNumberFormat="1" applyFont="1" applyFill="1" applyBorder="1" applyAlignment="1">
      <alignment vertical="center" shrinkToFit="1"/>
    </xf>
    <xf numFmtId="0" fontId="0" fillId="2" borderId="22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176" fontId="24" fillId="2" borderId="36" xfId="3" applyNumberFormat="1" applyFont="1" applyFill="1" applyBorder="1" applyAlignment="1">
      <alignment vertical="center" shrinkToFit="1"/>
    </xf>
    <xf numFmtId="176" fontId="24" fillId="2" borderId="37" xfId="3" applyNumberFormat="1" applyFont="1" applyFill="1" applyBorder="1" applyAlignment="1">
      <alignment vertical="center" shrinkToFit="1"/>
    </xf>
    <xf numFmtId="176" fontId="24" fillId="2" borderId="38" xfId="3" applyNumberFormat="1" applyFont="1" applyFill="1" applyBorder="1" applyAlignment="1">
      <alignment vertical="center" shrinkToFit="1"/>
    </xf>
    <xf numFmtId="176" fontId="9" fillId="2" borderId="61" xfId="3" applyNumberFormat="1" applyFont="1" applyFill="1" applyBorder="1" applyAlignment="1">
      <alignment vertical="center" shrinkToFit="1"/>
    </xf>
    <xf numFmtId="176" fontId="9" fillId="2" borderId="62" xfId="3" applyNumberFormat="1" applyFont="1" applyFill="1" applyBorder="1" applyAlignment="1">
      <alignment vertical="center" shrinkToFit="1"/>
    </xf>
    <xf numFmtId="176" fontId="9" fillId="2" borderId="63" xfId="3" applyNumberFormat="1" applyFont="1" applyFill="1" applyBorder="1" applyAlignment="1">
      <alignment vertical="center" shrinkToFit="1"/>
    </xf>
  </cellXfs>
  <cellStyles count="4">
    <cellStyle name="Excel Built-in Comma [0]" xfId="1"/>
    <cellStyle name="Excel Built-in Normal" xfId="2"/>
    <cellStyle name="桁区切り" xfId="3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zoomScaleNormal="100" workbookViewId="0">
      <selection activeCell="K25" sqref="K25"/>
    </sheetView>
  </sheetViews>
  <sheetFormatPr defaultRowHeight="13.5"/>
  <cols>
    <col min="1" max="1" width="2.25" style="39" customWidth="1"/>
    <col min="2" max="2" width="3.75" style="39" customWidth="1"/>
    <col min="3" max="3" width="11.5" style="39" customWidth="1"/>
    <col min="4" max="18" width="4.25" style="39" customWidth="1"/>
    <col min="19" max="19" width="3.375" style="39" bestFit="1" customWidth="1"/>
    <col min="20" max="20" width="1.75" style="39" customWidth="1"/>
    <col min="21" max="16384" width="9" style="39"/>
  </cols>
  <sheetData>
    <row r="1" spans="2:20" ht="6.75" customHeight="1" thickBot="1"/>
    <row r="2" spans="2:20" ht="18.75" customHeight="1" thickTop="1">
      <c r="B2" s="41"/>
      <c r="C2" s="80" t="s">
        <v>56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42"/>
      <c r="T2" s="43"/>
    </row>
    <row r="3" spans="2:20" ht="17.25" customHeight="1">
      <c r="B3" s="44"/>
      <c r="C3" s="45" t="s">
        <v>11</v>
      </c>
      <c r="D3" s="46"/>
      <c r="E3" s="96" t="s">
        <v>53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33"/>
    </row>
    <row r="4" spans="2:20" ht="6" customHeight="1">
      <c r="B4" s="44"/>
      <c r="C4" s="47"/>
      <c r="D4" s="48"/>
      <c r="E4" s="48"/>
      <c r="F4" s="48"/>
      <c r="G4" s="48"/>
      <c r="H4" s="48"/>
      <c r="I4" s="49"/>
      <c r="J4" s="48"/>
      <c r="K4" s="48"/>
      <c r="L4" s="48"/>
      <c r="M4" s="48"/>
      <c r="N4" s="48"/>
      <c r="O4" s="48"/>
      <c r="P4" s="48"/>
      <c r="Q4" s="48"/>
      <c r="R4" s="48"/>
      <c r="S4" s="48"/>
      <c r="T4" s="33"/>
    </row>
    <row r="5" spans="2:20" ht="19.5" customHeight="1">
      <c r="B5" s="59" t="s">
        <v>44</v>
      </c>
      <c r="C5" s="58" t="s">
        <v>8</v>
      </c>
      <c r="D5" s="92" t="s">
        <v>63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  <c r="R5" s="95"/>
      <c r="S5" s="34"/>
      <c r="T5" s="33"/>
    </row>
    <row r="6" spans="2:20" ht="11.25" customHeight="1">
      <c r="B6" s="44"/>
      <c r="C6" s="50"/>
      <c r="D6" s="49"/>
      <c r="E6" s="9" t="s">
        <v>12</v>
      </c>
      <c r="F6" s="35"/>
      <c r="G6" s="35"/>
      <c r="H6" s="35"/>
      <c r="I6" s="36"/>
      <c r="J6" s="35"/>
      <c r="K6" s="35"/>
      <c r="L6" s="35"/>
      <c r="M6" s="9" t="s">
        <v>12</v>
      </c>
      <c r="N6" s="35"/>
      <c r="O6" s="35"/>
      <c r="P6" s="35"/>
      <c r="Q6" s="48"/>
      <c r="R6" s="48"/>
      <c r="S6" s="48"/>
      <c r="T6" s="33"/>
    </row>
    <row r="7" spans="2:20" ht="19.5" customHeight="1">
      <c r="B7" s="59" t="s">
        <v>44</v>
      </c>
      <c r="C7" s="58" t="s">
        <v>7</v>
      </c>
      <c r="D7" s="90">
        <v>2016</v>
      </c>
      <c r="E7" s="91"/>
      <c r="F7" s="51" t="s">
        <v>4</v>
      </c>
      <c r="G7" s="52">
        <v>4</v>
      </c>
      <c r="H7" s="53" t="s">
        <v>5</v>
      </c>
      <c r="I7" s="52">
        <v>1</v>
      </c>
      <c r="J7" s="51" t="s">
        <v>9</v>
      </c>
      <c r="K7" s="47" t="s">
        <v>10</v>
      </c>
      <c r="L7" s="90">
        <v>2017</v>
      </c>
      <c r="M7" s="91"/>
      <c r="N7" s="51" t="s">
        <v>4</v>
      </c>
      <c r="O7" s="52">
        <v>3</v>
      </c>
      <c r="P7" s="51" t="s">
        <v>6</v>
      </c>
      <c r="Q7" s="52">
        <v>31</v>
      </c>
      <c r="R7" s="51" t="s">
        <v>9</v>
      </c>
      <c r="S7" s="51"/>
      <c r="T7" s="33"/>
    </row>
    <row r="8" spans="2:20" ht="16.5" customHeight="1">
      <c r="B8" s="44"/>
      <c r="C8" s="82" t="s">
        <v>41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83"/>
    </row>
    <row r="9" spans="2:20" ht="6" customHeight="1">
      <c r="B9" s="44"/>
      <c r="C9" s="47"/>
      <c r="D9" s="54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3"/>
    </row>
    <row r="10" spans="2:20" ht="14.25" customHeight="1">
      <c r="B10" s="44"/>
      <c r="C10" s="47"/>
      <c r="D10" s="54"/>
      <c r="E10" s="88" t="s">
        <v>42</v>
      </c>
      <c r="F10" s="88"/>
      <c r="G10" s="88"/>
      <c r="H10" s="88"/>
      <c r="I10" s="89"/>
      <c r="J10" s="87" t="s">
        <v>39</v>
      </c>
      <c r="K10" s="87"/>
      <c r="L10" s="87"/>
      <c r="M10" s="87"/>
      <c r="N10" s="103" t="s">
        <v>40</v>
      </c>
      <c r="O10" s="103"/>
      <c r="P10" s="103"/>
      <c r="Q10" s="38"/>
      <c r="S10" s="37"/>
      <c r="T10" s="33"/>
    </row>
    <row r="11" spans="2:20" ht="16.5" customHeight="1">
      <c r="B11" s="59" t="s">
        <v>44</v>
      </c>
      <c r="C11" s="98" t="s">
        <v>45</v>
      </c>
      <c r="D11" s="72"/>
      <c r="E11" s="99"/>
      <c r="F11" s="84">
        <v>7786294</v>
      </c>
      <c r="G11" s="85"/>
      <c r="H11" s="86"/>
      <c r="I11" s="69" t="s">
        <v>71</v>
      </c>
      <c r="J11" s="84"/>
      <c r="K11" s="85"/>
      <c r="L11" s="86"/>
      <c r="M11" s="70" t="s">
        <v>71</v>
      </c>
      <c r="N11" s="100">
        <f>+F11+J11</f>
        <v>7786294</v>
      </c>
      <c r="O11" s="101"/>
      <c r="P11" s="102"/>
      <c r="Q11" s="69" t="s">
        <v>71</v>
      </c>
      <c r="T11" s="33"/>
    </row>
    <row r="12" spans="2:20" ht="6.75" customHeight="1" thickBot="1"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/>
    </row>
    <row r="13" spans="2:20" ht="8.25" customHeight="1" thickTop="1" thickBot="1"/>
    <row r="14" spans="2:20" ht="18.75" customHeight="1" thickTop="1">
      <c r="B14" s="41"/>
      <c r="C14" s="32" t="s">
        <v>55</v>
      </c>
      <c r="D14" s="40"/>
      <c r="E14" s="40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</row>
    <row r="15" spans="2:20">
      <c r="B15" s="44"/>
      <c r="C15" s="73" t="s">
        <v>46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33"/>
    </row>
    <row r="16" spans="2:20" ht="16.5" customHeight="1">
      <c r="B16" s="44"/>
      <c r="C16" s="77" t="s">
        <v>37</v>
      </c>
      <c r="D16" s="77"/>
      <c r="E16" s="77"/>
      <c r="F16" s="77"/>
      <c r="G16" s="77"/>
      <c r="H16" s="79"/>
      <c r="I16" s="77"/>
      <c r="J16" s="77"/>
      <c r="K16" s="75" t="s">
        <v>47</v>
      </c>
      <c r="L16" s="76"/>
      <c r="M16" s="76"/>
      <c r="N16" s="76"/>
      <c r="O16" s="76"/>
      <c r="P16" s="76"/>
      <c r="Q16" s="76"/>
      <c r="R16" s="76"/>
      <c r="S16" s="76"/>
      <c r="T16" s="33"/>
    </row>
    <row r="17" spans="2:20" ht="16.5" customHeight="1">
      <c r="B17" s="44"/>
      <c r="C17" s="77" t="s">
        <v>36</v>
      </c>
      <c r="D17" s="77"/>
      <c r="E17" s="77"/>
      <c r="F17" s="77"/>
      <c r="G17" s="77"/>
      <c r="H17" s="79"/>
      <c r="I17" s="77"/>
      <c r="J17" s="77"/>
      <c r="K17" s="75" t="s">
        <v>48</v>
      </c>
      <c r="L17" s="76"/>
      <c r="M17" s="76"/>
      <c r="N17" s="76"/>
      <c r="O17" s="76"/>
      <c r="P17" s="76"/>
      <c r="Q17" s="76"/>
      <c r="R17" s="76"/>
      <c r="S17" s="76"/>
      <c r="T17" s="33"/>
    </row>
    <row r="18" spans="2:20" ht="16.5" customHeight="1">
      <c r="B18" s="44"/>
      <c r="C18" s="77" t="s">
        <v>35</v>
      </c>
      <c r="D18" s="77"/>
      <c r="E18" s="77"/>
      <c r="F18" s="77"/>
      <c r="G18" s="77"/>
      <c r="H18" s="79"/>
      <c r="I18" s="77"/>
      <c r="J18" s="77"/>
      <c r="K18" s="75" t="s">
        <v>49</v>
      </c>
      <c r="L18" s="76"/>
      <c r="M18" s="76"/>
      <c r="N18" s="76"/>
      <c r="O18" s="76"/>
      <c r="P18" s="76"/>
      <c r="Q18" s="76"/>
      <c r="R18" s="76"/>
      <c r="S18" s="76"/>
      <c r="T18" s="33"/>
    </row>
    <row r="19" spans="2:20" ht="16.5" customHeight="1">
      <c r="B19" s="44"/>
      <c r="C19" s="77" t="s">
        <v>43</v>
      </c>
      <c r="D19" s="77"/>
      <c r="E19" s="77"/>
      <c r="F19" s="77"/>
      <c r="G19" s="77"/>
      <c r="H19" s="78" t="str">
        <f>IF(H16=H17,IF(H17=H18,"一致","不一致"),"不一致")</f>
        <v>一致</v>
      </c>
      <c r="I19" s="78"/>
      <c r="J19" s="78"/>
      <c r="K19" s="71" t="s">
        <v>50</v>
      </c>
      <c r="L19" s="72"/>
      <c r="M19" s="72"/>
      <c r="N19" s="72"/>
      <c r="O19" s="72"/>
      <c r="P19" s="72"/>
      <c r="Q19" s="72"/>
      <c r="R19" s="72"/>
      <c r="S19" s="72"/>
      <c r="T19" s="33"/>
    </row>
    <row r="20" spans="2:20" ht="7.5" customHeight="1" thickBot="1"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/>
    </row>
    <row r="21" spans="2:20" ht="14.25" thickTop="1"/>
    <row r="22" spans="2:20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2:20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2:20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</sheetData>
  <mergeCells count="26">
    <mergeCell ref="C2:R2"/>
    <mergeCell ref="C8:T8"/>
    <mergeCell ref="F11:H11"/>
    <mergeCell ref="J11:L11"/>
    <mergeCell ref="J10:M10"/>
    <mergeCell ref="E10:I10"/>
    <mergeCell ref="D7:E7"/>
    <mergeCell ref="L7:M7"/>
    <mergeCell ref="D5:R5"/>
    <mergeCell ref="E3:S3"/>
    <mergeCell ref="C11:E11"/>
    <mergeCell ref="N11:P11"/>
    <mergeCell ref="N10:P10"/>
    <mergeCell ref="K19:S19"/>
    <mergeCell ref="C15:S15"/>
    <mergeCell ref="K16:S16"/>
    <mergeCell ref="K17:S17"/>
    <mergeCell ref="K18:S18"/>
    <mergeCell ref="C16:G16"/>
    <mergeCell ref="C17:G17"/>
    <mergeCell ref="H19:J19"/>
    <mergeCell ref="C19:G19"/>
    <mergeCell ref="H16:J16"/>
    <mergeCell ref="H17:J17"/>
    <mergeCell ref="H18:J18"/>
    <mergeCell ref="C18:G18"/>
  </mergeCells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Normal="100" workbookViewId="0">
      <selection activeCell="AC31" sqref="AC31"/>
    </sheetView>
  </sheetViews>
  <sheetFormatPr defaultRowHeight="13.5"/>
  <cols>
    <col min="1" max="1" width="3.625" style="8" customWidth="1"/>
    <col min="2" max="4" width="2.625" style="8" customWidth="1"/>
    <col min="5" max="12" width="3.625" style="8" customWidth="1"/>
    <col min="13" max="19" width="3.625" style="23" customWidth="1"/>
    <col min="20" max="20" width="3.375" style="23" customWidth="1"/>
    <col min="21" max="24" width="3.625" style="23" customWidth="1"/>
    <col min="25" max="26" width="3.625" style="8" customWidth="1"/>
    <col min="27" max="28" width="9.5" style="8" bestFit="1" customWidth="1"/>
    <col min="29" max="29" width="9" style="8"/>
    <col min="30" max="30" width="9.25" style="8" bestFit="1" customWidth="1"/>
    <col min="31" max="16384" width="9" style="8"/>
  </cols>
  <sheetData>
    <row r="1" spans="1:26" ht="18" customHeight="1">
      <c r="A1" s="3"/>
      <c r="B1" s="60" t="s">
        <v>54</v>
      </c>
      <c r="C1" s="61"/>
      <c r="D1" s="61"/>
      <c r="E1" s="107" t="str">
        <f>+基礎データ!D5</f>
        <v>特定非営利活動法人愛訪会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6" s="3" customFormat="1" ht="21" customHeight="1">
      <c r="B2" s="109" t="s">
        <v>19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"/>
      <c r="Z2" s="2"/>
    </row>
    <row r="3" spans="1:26" s="3" customFormat="1" ht="18" customHeight="1">
      <c r="B3" s="111"/>
      <c r="C3" s="111"/>
      <c r="D3" s="111"/>
      <c r="E3" s="111"/>
      <c r="F3" s="112" t="s">
        <v>3</v>
      </c>
      <c r="G3" s="112"/>
      <c r="H3" s="15" t="s">
        <v>3</v>
      </c>
      <c r="I3" s="16" t="s">
        <v>3</v>
      </c>
      <c r="J3" s="113">
        <f>+基礎データ!L7</f>
        <v>2017</v>
      </c>
      <c r="K3" s="113"/>
      <c r="L3" s="15" t="s">
        <v>4</v>
      </c>
      <c r="M3" s="17">
        <f>+基礎データ!O7</f>
        <v>3</v>
      </c>
      <c r="N3" s="18" t="s">
        <v>6</v>
      </c>
      <c r="O3" s="19">
        <f>+基礎データ!Q7</f>
        <v>31</v>
      </c>
      <c r="P3" s="114" t="s">
        <v>34</v>
      </c>
      <c r="Q3" s="114"/>
      <c r="R3" s="20" t="s">
        <v>3</v>
      </c>
      <c r="S3" s="17" t="s">
        <v>3</v>
      </c>
      <c r="T3" s="20" t="s">
        <v>3</v>
      </c>
      <c r="U3" s="114" t="s">
        <v>0</v>
      </c>
      <c r="V3" s="114"/>
      <c r="W3" s="115"/>
      <c r="X3" s="115"/>
      <c r="Y3" s="10"/>
      <c r="Z3" s="2"/>
    </row>
    <row r="4" spans="1:26" s="6" customFormat="1" ht="15" customHeight="1">
      <c r="B4" s="116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5"/>
    </row>
    <row r="5" spans="1:26" s="3" customFormat="1" ht="15.95" customHeight="1">
      <c r="B5" s="118" t="s">
        <v>2</v>
      </c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121" t="s">
        <v>13</v>
      </c>
      <c r="N5" s="122"/>
      <c r="O5" s="122"/>
      <c r="P5" s="122"/>
      <c r="Q5" s="122"/>
      <c r="R5" s="122"/>
      <c r="S5" s="122"/>
      <c r="T5" s="122"/>
      <c r="U5" s="122"/>
      <c r="V5" s="122"/>
      <c r="W5" s="21"/>
      <c r="X5" s="22"/>
      <c r="Y5" s="7"/>
    </row>
    <row r="6" spans="1:26" s="6" customFormat="1" ht="15.95" customHeight="1">
      <c r="B6" s="123" t="s">
        <v>20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  <c r="M6" s="126"/>
      <c r="N6" s="127"/>
      <c r="O6" s="127"/>
      <c r="P6" s="128"/>
      <c r="Q6" s="126"/>
      <c r="R6" s="127"/>
      <c r="S6" s="127"/>
      <c r="T6" s="128"/>
      <c r="U6" s="129"/>
      <c r="V6" s="130"/>
      <c r="W6" s="130"/>
      <c r="X6" s="131"/>
      <c r="Y6" s="4"/>
    </row>
    <row r="7" spans="1:26" s="6" customFormat="1" ht="15.95" customHeight="1">
      <c r="B7" s="28"/>
      <c r="C7" s="29" t="s">
        <v>15</v>
      </c>
      <c r="D7" s="132" t="s">
        <v>14</v>
      </c>
      <c r="E7" s="133"/>
      <c r="F7" s="133"/>
      <c r="G7" s="133"/>
      <c r="H7" s="133"/>
      <c r="I7" s="133"/>
      <c r="J7" s="133"/>
      <c r="K7" s="133"/>
      <c r="L7" s="134"/>
      <c r="M7" s="135"/>
      <c r="N7" s="136"/>
      <c r="O7" s="136"/>
      <c r="P7" s="137"/>
      <c r="Q7" s="135"/>
      <c r="R7" s="136"/>
      <c r="S7" s="136"/>
      <c r="T7" s="137"/>
      <c r="U7" s="135"/>
      <c r="V7" s="136"/>
      <c r="W7" s="136"/>
      <c r="X7" s="137"/>
      <c r="Y7" s="4"/>
    </row>
    <row r="8" spans="1:26" s="6" customFormat="1" ht="15.95" customHeight="1">
      <c r="B8" s="28"/>
      <c r="C8" s="29"/>
      <c r="D8" s="138" t="s">
        <v>60</v>
      </c>
      <c r="E8" s="139"/>
      <c r="F8" s="139"/>
      <c r="G8" s="139"/>
      <c r="H8" s="139"/>
      <c r="I8" s="139"/>
      <c r="J8" s="139"/>
      <c r="K8" s="139"/>
      <c r="L8" s="140"/>
      <c r="M8" s="135">
        <v>8484407</v>
      </c>
      <c r="N8" s="136"/>
      <c r="O8" s="136"/>
      <c r="P8" s="137"/>
      <c r="Q8" s="135"/>
      <c r="R8" s="136"/>
      <c r="S8" s="136"/>
      <c r="T8" s="137"/>
      <c r="U8" s="135"/>
      <c r="V8" s="136"/>
      <c r="W8" s="136"/>
      <c r="X8" s="137"/>
      <c r="Y8" s="4"/>
    </row>
    <row r="9" spans="1:26" s="6" customFormat="1" ht="15.95" customHeight="1">
      <c r="B9" s="28"/>
      <c r="C9" s="29"/>
      <c r="D9" s="138" t="s">
        <v>75</v>
      </c>
      <c r="E9" s="139"/>
      <c r="F9" s="139"/>
      <c r="G9" s="139"/>
      <c r="H9" s="139"/>
      <c r="I9" s="139"/>
      <c r="J9" s="139"/>
      <c r="K9" s="139"/>
      <c r="L9" s="140"/>
      <c r="M9" s="135">
        <v>5292816</v>
      </c>
      <c r="N9" s="136"/>
      <c r="O9" s="136"/>
      <c r="P9" s="137"/>
      <c r="Q9" s="63"/>
      <c r="R9" s="64"/>
      <c r="S9" s="64"/>
      <c r="T9" s="65"/>
      <c r="U9" s="63"/>
      <c r="V9" s="64"/>
      <c r="W9" s="64"/>
      <c r="X9" s="65"/>
      <c r="Y9" s="4"/>
    </row>
    <row r="10" spans="1:26" s="6" customFormat="1" ht="15.95" customHeight="1">
      <c r="B10" s="28"/>
      <c r="C10" s="29"/>
      <c r="D10" s="138" t="s">
        <v>67</v>
      </c>
      <c r="E10" s="139"/>
      <c r="F10" s="139"/>
      <c r="G10" s="139"/>
      <c r="H10" s="139"/>
      <c r="I10" s="139"/>
      <c r="J10" s="139"/>
      <c r="K10" s="139"/>
      <c r="L10" s="140"/>
      <c r="M10" s="135">
        <v>252580</v>
      </c>
      <c r="N10" s="136"/>
      <c r="O10" s="136"/>
      <c r="P10" s="137"/>
      <c r="Q10" s="63"/>
      <c r="R10" s="64"/>
      <c r="S10" s="64"/>
      <c r="T10" s="65"/>
      <c r="U10" s="63"/>
      <c r="V10" s="64"/>
      <c r="W10" s="64"/>
      <c r="X10" s="65"/>
      <c r="Y10" s="4"/>
    </row>
    <row r="11" spans="1:26" s="6" customFormat="1" ht="15.95" customHeight="1">
      <c r="B11" s="28"/>
      <c r="C11" s="29"/>
      <c r="D11" s="138" t="s">
        <v>57</v>
      </c>
      <c r="E11" s="139"/>
      <c r="F11" s="139"/>
      <c r="G11" s="139"/>
      <c r="H11" s="139"/>
      <c r="I11" s="139"/>
      <c r="J11" s="139"/>
      <c r="K11" s="139"/>
      <c r="L11" s="140"/>
      <c r="M11" s="135"/>
      <c r="N11" s="136"/>
      <c r="O11" s="136"/>
      <c r="P11" s="137"/>
      <c r="Q11" s="63"/>
      <c r="R11" s="64"/>
      <c r="S11" s="64"/>
      <c r="T11" s="65"/>
      <c r="U11" s="63"/>
      <c r="V11" s="64"/>
      <c r="W11" s="64"/>
      <c r="X11" s="65"/>
      <c r="Y11" s="4"/>
    </row>
    <row r="12" spans="1:26" s="6" customFormat="1" ht="15.95" customHeight="1">
      <c r="B12" s="28"/>
      <c r="C12" s="29"/>
      <c r="D12" s="138" t="s">
        <v>68</v>
      </c>
      <c r="E12" s="139"/>
      <c r="F12" s="139"/>
      <c r="G12" s="139"/>
      <c r="H12" s="139"/>
      <c r="I12" s="139"/>
      <c r="J12" s="139"/>
      <c r="K12" s="139"/>
      <c r="L12" s="140"/>
      <c r="M12" s="135">
        <v>304200</v>
      </c>
      <c r="N12" s="136"/>
      <c r="O12" s="136"/>
      <c r="P12" s="137"/>
      <c r="Q12" s="63"/>
      <c r="R12" s="64"/>
      <c r="S12" s="64"/>
      <c r="T12" s="65"/>
      <c r="U12" s="63"/>
      <c r="V12" s="64"/>
      <c r="W12" s="64"/>
      <c r="X12" s="65"/>
      <c r="Y12" s="4"/>
    </row>
    <row r="13" spans="1:26" s="6" customFormat="1" ht="15.95" customHeight="1">
      <c r="B13" s="24"/>
      <c r="C13" s="12"/>
      <c r="D13" s="141" t="s">
        <v>21</v>
      </c>
      <c r="E13" s="133"/>
      <c r="F13" s="133"/>
      <c r="G13" s="133"/>
      <c r="H13" s="133"/>
      <c r="I13" s="133"/>
      <c r="J13" s="133"/>
      <c r="K13" s="133"/>
      <c r="L13" s="134"/>
      <c r="M13" s="142"/>
      <c r="N13" s="143"/>
      <c r="O13" s="143"/>
      <c r="P13" s="144"/>
      <c r="Q13" s="145">
        <f>M8+M9+M10+M11+M12</f>
        <v>14334003</v>
      </c>
      <c r="R13" s="146"/>
      <c r="S13" s="146"/>
      <c r="T13" s="147"/>
      <c r="U13" s="135"/>
      <c r="V13" s="136"/>
      <c r="W13" s="136"/>
      <c r="X13" s="137"/>
      <c r="Y13" s="4"/>
    </row>
    <row r="14" spans="1:26" s="6" customFormat="1" ht="15.95" customHeight="1">
      <c r="B14" s="28"/>
      <c r="C14" s="29" t="s">
        <v>16</v>
      </c>
      <c r="D14" s="132" t="s">
        <v>22</v>
      </c>
      <c r="E14" s="133"/>
      <c r="F14" s="133"/>
      <c r="G14" s="133"/>
      <c r="H14" s="133"/>
      <c r="I14" s="133"/>
      <c r="J14" s="133"/>
      <c r="K14" s="133"/>
      <c r="L14" s="134"/>
      <c r="M14" s="135"/>
      <c r="N14" s="136"/>
      <c r="O14" s="136"/>
      <c r="P14" s="137"/>
      <c r="Q14" s="135"/>
      <c r="R14" s="136"/>
      <c r="S14" s="136"/>
      <c r="T14" s="137"/>
      <c r="U14" s="135"/>
      <c r="V14" s="136"/>
      <c r="W14" s="136"/>
      <c r="X14" s="137"/>
      <c r="Y14" s="4"/>
    </row>
    <row r="15" spans="1:26" s="6" customFormat="1" ht="15.95" customHeight="1">
      <c r="B15" s="28"/>
      <c r="C15" s="14"/>
      <c r="D15" s="138" t="s">
        <v>51</v>
      </c>
      <c r="E15" s="139"/>
      <c r="F15" s="139"/>
      <c r="G15" s="139"/>
      <c r="H15" s="139"/>
      <c r="I15" s="139"/>
      <c r="J15" s="139"/>
      <c r="K15" s="139"/>
      <c r="L15" s="140"/>
      <c r="M15" s="155"/>
      <c r="N15" s="156"/>
      <c r="O15" s="156"/>
      <c r="P15" s="157"/>
      <c r="Q15" s="135"/>
      <c r="R15" s="136"/>
      <c r="S15" s="136"/>
      <c r="T15" s="137"/>
      <c r="U15" s="135"/>
      <c r="V15" s="136"/>
      <c r="W15" s="136"/>
      <c r="X15" s="137"/>
      <c r="Y15" s="4"/>
    </row>
    <row r="16" spans="1:26" s="6" customFormat="1" ht="15.95" customHeight="1">
      <c r="B16" s="28"/>
      <c r="C16" s="14"/>
      <c r="D16" s="11"/>
      <c r="E16" s="104" t="s">
        <v>77</v>
      </c>
      <c r="F16" s="104"/>
      <c r="G16" s="104"/>
      <c r="H16" s="104"/>
      <c r="I16" s="104"/>
      <c r="J16" s="104"/>
      <c r="K16" s="104"/>
      <c r="L16" s="104"/>
      <c r="M16" s="148">
        <v>4000000</v>
      </c>
      <c r="N16" s="149"/>
      <c r="O16" s="149"/>
      <c r="P16" s="150"/>
      <c r="Q16" s="64"/>
      <c r="R16" s="64"/>
      <c r="S16" s="64"/>
      <c r="T16" s="65"/>
      <c r="U16" s="63"/>
      <c r="V16" s="64"/>
      <c r="W16" s="64"/>
      <c r="X16" s="65"/>
      <c r="Y16" s="4"/>
    </row>
    <row r="17" spans="2:29" s="6" customFormat="1" ht="15.95" customHeight="1">
      <c r="B17" s="28"/>
      <c r="C17" s="31"/>
      <c r="D17" s="11"/>
      <c r="E17" s="104" t="s">
        <v>61</v>
      </c>
      <c r="F17" s="104"/>
      <c r="G17" s="104"/>
      <c r="H17" s="104"/>
      <c r="I17" s="104"/>
      <c r="J17" s="104"/>
      <c r="K17" s="104"/>
      <c r="L17" s="104"/>
      <c r="M17" s="148">
        <v>72743746</v>
      </c>
      <c r="N17" s="149"/>
      <c r="O17" s="149"/>
      <c r="P17" s="150"/>
      <c r="Q17" s="136"/>
      <c r="R17" s="136"/>
      <c r="S17" s="136"/>
      <c r="T17" s="137"/>
      <c r="U17" s="135"/>
      <c r="V17" s="136"/>
      <c r="W17" s="136"/>
      <c r="X17" s="137"/>
      <c r="Y17" s="4"/>
    </row>
    <row r="18" spans="2:29" s="6" customFormat="1" ht="15.95" customHeight="1">
      <c r="B18" s="28"/>
      <c r="C18" s="31"/>
      <c r="D18" s="11"/>
      <c r="E18" s="104" t="s">
        <v>64</v>
      </c>
      <c r="F18" s="104"/>
      <c r="G18" s="104"/>
      <c r="H18" s="104"/>
      <c r="I18" s="104"/>
      <c r="J18" s="104"/>
      <c r="K18" s="104"/>
      <c r="L18" s="104"/>
      <c r="M18" s="148">
        <v>702662</v>
      </c>
      <c r="N18" s="149"/>
      <c r="O18" s="149"/>
      <c r="P18" s="150"/>
      <c r="Q18" s="64"/>
      <c r="R18" s="64"/>
      <c r="S18" s="64"/>
      <c r="T18" s="65"/>
      <c r="U18" s="63"/>
      <c r="V18" s="64"/>
      <c r="W18" s="64"/>
      <c r="X18" s="65"/>
      <c r="Y18" s="4"/>
    </row>
    <row r="19" spans="2:29" s="6" customFormat="1" ht="15.95" customHeight="1">
      <c r="B19" s="28"/>
      <c r="C19" s="31"/>
      <c r="D19" s="11"/>
      <c r="E19" s="104" t="s">
        <v>58</v>
      </c>
      <c r="F19" s="104"/>
      <c r="G19" s="104"/>
      <c r="H19" s="104"/>
      <c r="I19" s="104"/>
      <c r="J19" s="104"/>
      <c r="K19" s="104"/>
      <c r="L19" s="104"/>
      <c r="M19" s="148">
        <v>1667472</v>
      </c>
      <c r="N19" s="149"/>
      <c r="O19" s="149"/>
      <c r="P19" s="150"/>
      <c r="Q19" s="64"/>
      <c r="R19" s="64"/>
      <c r="S19" s="64"/>
      <c r="T19" s="65"/>
      <c r="U19" s="63"/>
      <c r="V19" s="64"/>
      <c r="W19" s="64"/>
      <c r="X19" s="65"/>
      <c r="Y19" s="4"/>
    </row>
    <row r="20" spans="2:29" s="6" customFormat="1" ht="15.95" customHeight="1">
      <c r="B20" s="28"/>
      <c r="C20" s="31"/>
      <c r="D20" s="11"/>
      <c r="E20" s="104" t="s">
        <v>72</v>
      </c>
      <c r="F20" s="104"/>
      <c r="G20" s="104"/>
      <c r="H20" s="104"/>
      <c r="I20" s="104"/>
      <c r="J20" s="104"/>
      <c r="K20" s="104"/>
      <c r="L20" s="106"/>
      <c r="M20" s="149">
        <v>770584</v>
      </c>
      <c r="N20" s="149"/>
      <c r="O20" s="149"/>
      <c r="P20" s="149"/>
      <c r="Q20" s="63"/>
      <c r="R20" s="64"/>
      <c r="S20" s="64"/>
      <c r="T20" s="65"/>
      <c r="U20" s="63"/>
      <c r="V20" s="64"/>
      <c r="W20" s="64"/>
      <c r="X20" s="65"/>
      <c r="Y20" s="4"/>
    </row>
    <row r="21" spans="2:29" s="6" customFormat="1" ht="15.95" customHeight="1">
      <c r="B21" s="28"/>
      <c r="C21" s="31"/>
      <c r="D21" s="30"/>
      <c r="E21" s="105" t="s">
        <v>18</v>
      </c>
      <c r="F21" s="105"/>
      <c r="G21" s="105"/>
      <c r="H21" s="105"/>
      <c r="I21" s="105"/>
      <c r="J21" s="105"/>
      <c r="K21" s="105"/>
      <c r="L21" s="151"/>
      <c r="M21" s="152">
        <f>M20+M19+M18+M17+M16</f>
        <v>79884464</v>
      </c>
      <c r="N21" s="153"/>
      <c r="O21" s="153"/>
      <c r="P21" s="154"/>
      <c r="Q21" s="135"/>
      <c r="R21" s="136"/>
      <c r="S21" s="136"/>
      <c r="T21" s="137"/>
      <c r="U21" s="135"/>
      <c r="V21" s="136"/>
      <c r="W21" s="136"/>
      <c r="X21" s="137"/>
      <c r="Y21" s="4"/>
    </row>
    <row r="22" spans="2:29" s="6" customFormat="1" ht="15.95" customHeight="1">
      <c r="B22" s="28"/>
      <c r="C22" s="14"/>
      <c r="D22" s="138" t="s">
        <v>59</v>
      </c>
      <c r="E22" s="139"/>
      <c r="F22" s="139"/>
      <c r="G22" s="139"/>
      <c r="H22" s="139"/>
      <c r="I22" s="139"/>
      <c r="J22" s="139"/>
      <c r="K22" s="139"/>
      <c r="L22" s="140"/>
      <c r="M22" s="155"/>
      <c r="N22" s="156"/>
      <c r="O22" s="156"/>
      <c r="P22" s="157"/>
      <c r="Q22" s="135"/>
      <c r="R22" s="136"/>
      <c r="S22" s="136"/>
      <c r="T22" s="137"/>
      <c r="U22" s="135"/>
      <c r="V22" s="136"/>
      <c r="W22" s="136"/>
      <c r="X22" s="137"/>
      <c r="Y22" s="4"/>
    </row>
    <row r="23" spans="2:29" s="6" customFormat="1" ht="15.95" customHeight="1">
      <c r="B23" s="28"/>
      <c r="C23" s="14"/>
      <c r="D23" s="11"/>
      <c r="E23" s="104" t="s">
        <v>62</v>
      </c>
      <c r="F23" s="104"/>
      <c r="G23" s="104"/>
      <c r="H23" s="104"/>
      <c r="I23" s="104"/>
      <c r="J23" s="104"/>
      <c r="K23" s="104"/>
      <c r="L23" s="104"/>
      <c r="M23" s="148">
        <v>0</v>
      </c>
      <c r="N23" s="149"/>
      <c r="O23" s="149"/>
      <c r="P23" s="150"/>
      <c r="Q23" s="64"/>
      <c r="R23" s="64"/>
      <c r="S23" s="64"/>
      <c r="T23" s="65"/>
      <c r="U23" s="63"/>
      <c r="V23" s="64"/>
      <c r="W23" s="64"/>
      <c r="X23" s="65"/>
      <c r="Y23" s="4"/>
    </row>
    <row r="24" spans="2:29" s="6" customFormat="1" ht="15.95" customHeight="1">
      <c r="B24" s="28"/>
      <c r="C24" s="14"/>
      <c r="D24" s="11"/>
      <c r="E24" s="104" t="s">
        <v>76</v>
      </c>
      <c r="F24" s="104"/>
      <c r="G24" s="104"/>
      <c r="H24" s="104"/>
      <c r="I24" s="104"/>
      <c r="J24" s="104"/>
      <c r="K24" s="104"/>
      <c r="L24" s="104"/>
      <c r="M24" s="148">
        <v>630480</v>
      </c>
      <c r="N24" s="149"/>
      <c r="O24" s="149"/>
      <c r="P24" s="150"/>
      <c r="Q24" s="64"/>
      <c r="R24" s="64"/>
      <c r="S24" s="64"/>
      <c r="T24" s="65"/>
      <c r="U24" s="63"/>
      <c r="V24" s="64"/>
      <c r="W24" s="64"/>
      <c r="X24" s="65"/>
      <c r="Y24" s="4"/>
    </row>
    <row r="25" spans="2:29" s="6" customFormat="1" ht="15.95" customHeight="1">
      <c r="B25" s="28"/>
      <c r="C25" s="14"/>
      <c r="D25" s="11"/>
      <c r="E25" s="104" t="s">
        <v>78</v>
      </c>
      <c r="F25" s="104"/>
      <c r="G25" s="104"/>
      <c r="H25" s="104"/>
      <c r="I25" s="104"/>
      <c r="J25" s="104"/>
      <c r="K25" s="104"/>
      <c r="L25" s="104"/>
      <c r="M25" s="148">
        <v>112071</v>
      </c>
      <c r="N25" s="149"/>
      <c r="O25" s="149"/>
      <c r="P25" s="150"/>
      <c r="Q25" s="64"/>
      <c r="R25" s="64"/>
      <c r="S25" s="64"/>
      <c r="T25" s="65"/>
      <c r="U25" s="63"/>
      <c r="V25" s="64"/>
      <c r="W25" s="64"/>
      <c r="X25" s="65"/>
      <c r="Y25" s="4"/>
    </row>
    <row r="26" spans="2:29" s="6" customFormat="1" ht="15.95" customHeight="1">
      <c r="B26" s="28"/>
      <c r="C26" s="31"/>
      <c r="D26" s="30"/>
      <c r="E26" s="105" t="s">
        <v>38</v>
      </c>
      <c r="F26" s="105"/>
      <c r="G26" s="105"/>
      <c r="H26" s="105"/>
      <c r="I26" s="105"/>
      <c r="J26" s="105"/>
      <c r="K26" s="105"/>
      <c r="L26" s="151"/>
      <c r="M26" s="158">
        <f>M23+M24+M25</f>
        <v>742551</v>
      </c>
      <c r="N26" s="159"/>
      <c r="O26" s="159"/>
      <c r="P26" s="160"/>
      <c r="Q26" s="135"/>
      <c r="R26" s="136"/>
      <c r="S26" s="136"/>
      <c r="T26" s="137"/>
      <c r="U26" s="135"/>
      <c r="V26" s="136"/>
      <c r="W26" s="136"/>
      <c r="X26" s="137"/>
      <c r="Y26" s="4"/>
    </row>
    <row r="27" spans="2:29" s="6" customFormat="1" ht="15.95" customHeight="1">
      <c r="B27" s="24"/>
      <c r="C27" s="25"/>
      <c r="D27" s="132" t="s">
        <v>23</v>
      </c>
      <c r="E27" s="133"/>
      <c r="F27" s="133"/>
      <c r="G27" s="133"/>
      <c r="H27" s="133"/>
      <c r="I27" s="133"/>
      <c r="J27" s="133"/>
      <c r="K27" s="133"/>
      <c r="L27" s="134"/>
      <c r="M27" s="161"/>
      <c r="N27" s="162"/>
      <c r="O27" s="162"/>
      <c r="P27" s="163"/>
      <c r="Q27" s="164">
        <f>M21+M26</f>
        <v>80627015</v>
      </c>
      <c r="R27" s="165"/>
      <c r="S27" s="165"/>
      <c r="T27" s="166"/>
      <c r="U27" s="135"/>
      <c r="V27" s="136"/>
      <c r="W27" s="136"/>
      <c r="X27" s="137"/>
      <c r="Y27" s="4"/>
    </row>
    <row r="28" spans="2:29" s="6" customFormat="1" ht="15.95" customHeight="1" thickBot="1">
      <c r="B28" s="26"/>
      <c r="C28" s="167" t="s">
        <v>24</v>
      </c>
      <c r="D28" s="167"/>
      <c r="E28" s="167"/>
      <c r="F28" s="167"/>
      <c r="G28" s="167"/>
      <c r="H28" s="167"/>
      <c r="I28" s="167"/>
      <c r="J28" s="167"/>
      <c r="K28" s="167"/>
      <c r="L28" s="168"/>
      <c r="M28" s="145"/>
      <c r="N28" s="146"/>
      <c r="O28" s="146"/>
      <c r="P28" s="147"/>
      <c r="Q28" s="161"/>
      <c r="R28" s="162"/>
      <c r="S28" s="162"/>
      <c r="T28" s="163"/>
      <c r="U28" s="169">
        <f>+Q13+Q27</f>
        <v>94961018</v>
      </c>
      <c r="V28" s="170"/>
      <c r="W28" s="170"/>
      <c r="X28" s="171"/>
      <c r="Y28" s="4"/>
    </row>
    <row r="29" spans="2:29" s="6" customFormat="1" ht="15.95" customHeight="1" thickTop="1">
      <c r="B29" s="172" t="s">
        <v>25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4"/>
      <c r="M29" s="135"/>
      <c r="N29" s="136"/>
      <c r="O29" s="136"/>
      <c r="P29" s="137"/>
      <c r="Q29" s="135"/>
      <c r="R29" s="136"/>
      <c r="S29" s="136"/>
      <c r="T29" s="137"/>
      <c r="U29" s="175"/>
      <c r="V29" s="176"/>
      <c r="W29" s="176"/>
      <c r="X29" s="177"/>
      <c r="Y29" s="4"/>
    </row>
    <row r="30" spans="2:29" s="6" customFormat="1" ht="15.95" customHeight="1">
      <c r="B30" s="24"/>
      <c r="C30" s="29" t="s">
        <v>15</v>
      </c>
      <c r="D30" s="132" t="s">
        <v>26</v>
      </c>
      <c r="E30" s="133"/>
      <c r="F30" s="133"/>
      <c r="G30" s="133"/>
      <c r="H30" s="133"/>
      <c r="I30" s="133"/>
      <c r="J30" s="133"/>
      <c r="K30" s="133"/>
      <c r="L30" s="134"/>
      <c r="M30" s="135"/>
      <c r="N30" s="136"/>
      <c r="O30" s="136"/>
      <c r="P30" s="137"/>
      <c r="Q30" s="135"/>
      <c r="R30" s="136"/>
      <c r="S30" s="136"/>
      <c r="T30" s="137"/>
      <c r="U30" s="135"/>
      <c r="V30" s="136"/>
      <c r="W30" s="136"/>
      <c r="X30" s="137"/>
      <c r="Y30" s="4"/>
    </row>
    <row r="31" spans="2:29" s="6" customFormat="1" ht="15.95" customHeight="1">
      <c r="B31" s="24"/>
      <c r="C31" s="29"/>
      <c r="D31" s="138" t="s">
        <v>69</v>
      </c>
      <c r="E31" s="139"/>
      <c r="F31" s="139"/>
      <c r="G31" s="139"/>
      <c r="H31" s="139"/>
      <c r="I31" s="139"/>
      <c r="J31" s="139"/>
      <c r="K31" s="139"/>
      <c r="L31" s="140"/>
      <c r="M31" s="135">
        <v>1215598</v>
      </c>
      <c r="N31" s="136"/>
      <c r="O31" s="136"/>
      <c r="P31" s="137"/>
      <c r="Q31" s="135"/>
      <c r="R31" s="136"/>
      <c r="S31" s="136"/>
      <c r="T31" s="137"/>
      <c r="U31" s="135"/>
      <c r="V31" s="136"/>
      <c r="W31" s="136"/>
      <c r="X31" s="137"/>
      <c r="Y31" s="4"/>
      <c r="AC31" s="6" t="s">
        <v>79</v>
      </c>
    </row>
    <row r="32" spans="2:29" s="6" customFormat="1" ht="15.95" customHeight="1">
      <c r="B32" s="24"/>
      <c r="C32" s="29"/>
      <c r="D32" s="138" t="s">
        <v>65</v>
      </c>
      <c r="E32" s="139"/>
      <c r="F32" s="139"/>
      <c r="G32" s="139"/>
      <c r="H32" s="139"/>
      <c r="I32" s="139"/>
      <c r="J32" s="139"/>
      <c r="K32" s="139"/>
      <c r="L32" s="140"/>
      <c r="M32" s="135">
        <v>527259</v>
      </c>
      <c r="N32" s="136"/>
      <c r="O32" s="136"/>
      <c r="P32" s="137"/>
      <c r="Q32" s="135"/>
      <c r="R32" s="136"/>
      <c r="S32" s="136"/>
      <c r="T32" s="137"/>
      <c r="U32" s="135"/>
      <c r="V32" s="136"/>
      <c r="W32" s="136"/>
      <c r="X32" s="137"/>
      <c r="Y32" s="4"/>
    </row>
    <row r="33" spans="2:30" s="6" customFormat="1" ht="15.95" customHeight="1">
      <c r="B33" s="24"/>
      <c r="C33" s="29"/>
      <c r="D33" s="138" t="s">
        <v>70</v>
      </c>
      <c r="E33" s="139"/>
      <c r="F33" s="139"/>
      <c r="G33" s="139"/>
      <c r="H33" s="139"/>
      <c r="I33" s="139"/>
      <c r="J33" s="139"/>
      <c r="K33" s="139"/>
      <c r="L33" s="140"/>
      <c r="M33" s="135">
        <v>1211421</v>
      </c>
      <c r="N33" s="136"/>
      <c r="O33" s="136"/>
      <c r="P33" s="137"/>
      <c r="Q33" s="63"/>
      <c r="R33" s="64"/>
      <c r="S33" s="64"/>
      <c r="T33" s="65"/>
      <c r="U33" s="63"/>
      <c r="V33" s="64"/>
      <c r="W33" s="64"/>
      <c r="X33" s="65"/>
      <c r="Y33" s="4"/>
    </row>
    <row r="34" spans="2:30" s="6" customFormat="1" ht="15.95" customHeight="1">
      <c r="B34" s="24"/>
      <c r="C34" s="29"/>
      <c r="D34" s="138" t="s">
        <v>66</v>
      </c>
      <c r="E34" s="139"/>
      <c r="F34" s="139"/>
      <c r="G34" s="139"/>
      <c r="H34" s="139"/>
      <c r="I34" s="139"/>
      <c r="J34" s="139"/>
      <c r="K34" s="139"/>
      <c r="L34" s="140"/>
      <c r="M34" s="178">
        <v>84816</v>
      </c>
      <c r="N34" s="179"/>
      <c r="O34" s="179"/>
      <c r="P34" s="180"/>
      <c r="Q34" s="135"/>
      <c r="R34" s="136"/>
      <c r="S34" s="136"/>
      <c r="T34" s="137"/>
      <c r="U34" s="135"/>
      <c r="V34" s="136"/>
      <c r="W34" s="136"/>
      <c r="X34" s="137"/>
      <c r="Y34" s="4"/>
    </row>
    <row r="35" spans="2:30" s="6" customFormat="1" ht="15.95" customHeight="1">
      <c r="B35" s="24"/>
      <c r="C35" s="12"/>
      <c r="D35" s="132" t="s">
        <v>27</v>
      </c>
      <c r="E35" s="133"/>
      <c r="F35" s="133"/>
      <c r="G35" s="133"/>
      <c r="H35" s="133"/>
      <c r="I35" s="133"/>
      <c r="J35" s="133"/>
      <c r="K35" s="133"/>
      <c r="L35" s="133"/>
      <c r="M35" s="181"/>
      <c r="N35" s="182"/>
      <c r="O35" s="182"/>
      <c r="P35" s="183"/>
      <c r="Q35" s="146">
        <f>SUM(M31:P34)</f>
        <v>3039094</v>
      </c>
      <c r="R35" s="146"/>
      <c r="S35" s="146"/>
      <c r="T35" s="147"/>
      <c r="U35" s="135"/>
      <c r="V35" s="136"/>
      <c r="W35" s="136"/>
      <c r="X35" s="137"/>
      <c r="Y35" s="4"/>
    </row>
    <row r="36" spans="2:30" s="6" customFormat="1" ht="15.95" customHeight="1">
      <c r="B36" s="28"/>
      <c r="C36" s="29" t="s">
        <v>16</v>
      </c>
      <c r="D36" s="132" t="s">
        <v>28</v>
      </c>
      <c r="E36" s="133"/>
      <c r="F36" s="133"/>
      <c r="G36" s="133"/>
      <c r="H36" s="133"/>
      <c r="I36" s="133"/>
      <c r="J36" s="133"/>
      <c r="K36" s="133"/>
      <c r="L36" s="133"/>
      <c r="M36" s="194"/>
      <c r="N36" s="156"/>
      <c r="O36" s="156"/>
      <c r="P36" s="195"/>
      <c r="Q36" s="136"/>
      <c r="R36" s="136"/>
      <c r="S36" s="136"/>
      <c r="T36" s="137"/>
      <c r="U36" s="135"/>
      <c r="V36" s="136"/>
      <c r="W36" s="136"/>
      <c r="X36" s="137"/>
      <c r="Y36" s="4"/>
    </row>
    <row r="37" spans="2:30" s="6" customFormat="1" ht="15.95" customHeight="1">
      <c r="B37" s="24"/>
      <c r="C37" s="29"/>
      <c r="D37" s="138" t="s">
        <v>73</v>
      </c>
      <c r="E37" s="139"/>
      <c r="F37" s="139"/>
      <c r="G37" s="139"/>
      <c r="H37" s="139"/>
      <c r="I37" s="139"/>
      <c r="J37" s="139"/>
      <c r="K37" s="139"/>
      <c r="L37" s="139"/>
      <c r="M37" s="148">
        <v>80319955</v>
      </c>
      <c r="N37" s="149"/>
      <c r="O37" s="149"/>
      <c r="P37" s="150"/>
      <c r="Q37" s="136"/>
      <c r="R37" s="136"/>
      <c r="S37" s="136"/>
      <c r="T37" s="137"/>
      <c r="U37" s="135"/>
      <c r="V37" s="136"/>
      <c r="W37" s="136"/>
      <c r="X37" s="137"/>
      <c r="Y37" s="4"/>
    </row>
    <row r="38" spans="2:30" s="6" customFormat="1" ht="15.95" customHeight="1">
      <c r="B38" s="24"/>
      <c r="C38" s="31"/>
      <c r="D38" s="138" t="s">
        <v>74</v>
      </c>
      <c r="E38" s="139"/>
      <c r="F38" s="139"/>
      <c r="G38" s="139"/>
      <c r="H38" s="139"/>
      <c r="I38" s="139"/>
      <c r="J38" s="139"/>
      <c r="K38" s="139"/>
      <c r="L38" s="139"/>
      <c r="M38" s="184">
        <v>6645958</v>
      </c>
      <c r="N38" s="185"/>
      <c r="O38" s="185"/>
      <c r="P38" s="186"/>
      <c r="Q38" s="67"/>
      <c r="R38" s="67"/>
      <c r="S38" s="67"/>
      <c r="T38" s="68"/>
      <c r="U38" s="63"/>
      <c r="V38" s="64"/>
      <c r="W38" s="64"/>
      <c r="X38" s="65"/>
      <c r="Y38" s="4"/>
    </row>
    <row r="39" spans="2:30" s="6" customFormat="1" ht="15.95" customHeight="1">
      <c r="B39" s="24"/>
      <c r="C39" s="25"/>
      <c r="D39" s="132" t="s">
        <v>29</v>
      </c>
      <c r="E39" s="133"/>
      <c r="F39" s="133"/>
      <c r="G39" s="133"/>
      <c r="H39" s="133"/>
      <c r="I39" s="133"/>
      <c r="J39" s="133"/>
      <c r="K39" s="133"/>
      <c r="L39" s="134"/>
      <c r="M39" s="187"/>
      <c r="N39" s="188"/>
      <c r="O39" s="188"/>
      <c r="P39" s="189"/>
      <c r="Q39" s="164">
        <f>M37+M38</f>
        <v>86965913</v>
      </c>
      <c r="R39" s="165"/>
      <c r="S39" s="165"/>
      <c r="T39" s="166"/>
      <c r="U39" s="135"/>
      <c r="V39" s="136"/>
      <c r="W39" s="136"/>
      <c r="X39" s="137"/>
      <c r="Y39" s="4"/>
    </row>
    <row r="40" spans="2:30" s="6" customFormat="1" ht="15.95" customHeight="1">
      <c r="B40" s="26"/>
      <c r="C40" s="167" t="s">
        <v>30</v>
      </c>
      <c r="D40" s="167"/>
      <c r="E40" s="167"/>
      <c r="F40" s="167"/>
      <c r="G40" s="167"/>
      <c r="H40" s="167"/>
      <c r="I40" s="167"/>
      <c r="J40" s="167"/>
      <c r="K40" s="167"/>
      <c r="L40" s="168"/>
      <c r="M40" s="135"/>
      <c r="N40" s="136"/>
      <c r="O40" s="136"/>
      <c r="P40" s="137"/>
      <c r="Q40" s="190"/>
      <c r="R40" s="182"/>
      <c r="S40" s="182"/>
      <c r="T40" s="191"/>
      <c r="U40" s="145">
        <f>+Q35+Q39</f>
        <v>90005007</v>
      </c>
      <c r="V40" s="146"/>
      <c r="W40" s="146"/>
      <c r="X40" s="147"/>
      <c r="Y40" s="4"/>
      <c r="AD40" s="66"/>
    </row>
    <row r="41" spans="2:30" s="6" customFormat="1" ht="15.95" customHeight="1">
      <c r="B41" s="172" t="s">
        <v>31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4"/>
      <c r="M41" s="135"/>
      <c r="N41" s="136"/>
      <c r="O41" s="136"/>
      <c r="P41" s="137"/>
      <c r="Q41" s="135"/>
      <c r="R41" s="136"/>
      <c r="S41" s="136"/>
      <c r="T41" s="137"/>
      <c r="U41" s="135"/>
      <c r="V41" s="136"/>
      <c r="W41" s="136"/>
      <c r="X41" s="137"/>
      <c r="Y41" s="4"/>
    </row>
    <row r="42" spans="2:30" s="6" customFormat="1" ht="15.95" customHeight="1">
      <c r="B42" s="24"/>
      <c r="C42" s="13"/>
      <c r="D42" s="138" t="s">
        <v>52</v>
      </c>
      <c r="E42" s="139"/>
      <c r="F42" s="139"/>
      <c r="G42" s="139"/>
      <c r="H42" s="139"/>
      <c r="I42" s="139"/>
      <c r="J42" s="139"/>
      <c r="K42" s="139"/>
      <c r="L42" s="140"/>
      <c r="M42" s="135"/>
      <c r="N42" s="136"/>
      <c r="O42" s="136"/>
      <c r="P42" s="137"/>
      <c r="Q42" s="145">
        <f>+基礎データ!N11</f>
        <v>7786294</v>
      </c>
      <c r="R42" s="146"/>
      <c r="S42" s="146"/>
      <c r="T42" s="147"/>
      <c r="U42" s="135"/>
      <c r="V42" s="136"/>
      <c r="W42" s="136"/>
      <c r="X42" s="137"/>
      <c r="Y42" s="4"/>
    </row>
    <row r="43" spans="2:30" s="6" customFormat="1" ht="15.95" customHeight="1">
      <c r="B43" s="24"/>
      <c r="C43" s="25"/>
      <c r="D43" s="138" t="s">
        <v>17</v>
      </c>
      <c r="E43" s="139"/>
      <c r="F43" s="139"/>
      <c r="G43" s="139"/>
      <c r="H43" s="139"/>
      <c r="I43" s="139"/>
      <c r="J43" s="139"/>
      <c r="K43" s="139"/>
      <c r="L43" s="140"/>
      <c r="M43" s="135"/>
      <c r="N43" s="136"/>
      <c r="O43" s="136"/>
      <c r="P43" s="137"/>
      <c r="Q43" s="198">
        <v>-2830283</v>
      </c>
      <c r="R43" s="199"/>
      <c r="S43" s="199"/>
      <c r="T43" s="200"/>
      <c r="U43" s="135"/>
      <c r="V43" s="136"/>
      <c r="W43" s="136"/>
      <c r="X43" s="137"/>
      <c r="Y43" s="4"/>
    </row>
    <row r="44" spans="2:30" s="6" customFormat="1" ht="15.95" customHeight="1">
      <c r="B44" s="26"/>
      <c r="C44" s="167" t="s">
        <v>32</v>
      </c>
      <c r="D44" s="167"/>
      <c r="E44" s="167"/>
      <c r="F44" s="167"/>
      <c r="G44" s="167"/>
      <c r="H44" s="167"/>
      <c r="I44" s="167"/>
      <c r="J44" s="167"/>
      <c r="K44" s="167"/>
      <c r="L44" s="168"/>
      <c r="M44" s="135"/>
      <c r="N44" s="136"/>
      <c r="O44" s="136"/>
      <c r="P44" s="137"/>
      <c r="Q44" s="190"/>
      <c r="R44" s="182"/>
      <c r="S44" s="182"/>
      <c r="T44" s="191"/>
      <c r="U44" s="164">
        <f>SUM(Q42:T43)</f>
        <v>4956011</v>
      </c>
      <c r="V44" s="165"/>
      <c r="W44" s="165"/>
      <c r="X44" s="166"/>
      <c r="Y44" s="4"/>
    </row>
    <row r="45" spans="2:30" s="6" customFormat="1" ht="15.95" customHeight="1" thickBot="1">
      <c r="B45" s="27"/>
      <c r="C45" s="192" t="s">
        <v>33</v>
      </c>
      <c r="D45" s="192"/>
      <c r="E45" s="192"/>
      <c r="F45" s="192"/>
      <c r="G45" s="192"/>
      <c r="H45" s="192"/>
      <c r="I45" s="192"/>
      <c r="J45" s="192"/>
      <c r="K45" s="192"/>
      <c r="L45" s="193"/>
      <c r="M45" s="178"/>
      <c r="N45" s="179"/>
      <c r="O45" s="179"/>
      <c r="P45" s="180"/>
      <c r="Q45" s="178"/>
      <c r="R45" s="179"/>
      <c r="S45" s="179"/>
      <c r="T45" s="180"/>
      <c r="U45" s="201">
        <f>+U40+U44</f>
        <v>94961018</v>
      </c>
      <c r="V45" s="202"/>
      <c r="W45" s="202"/>
      <c r="X45" s="203"/>
      <c r="Y45" s="4"/>
    </row>
    <row r="46" spans="2:30" s="6" customFormat="1" ht="14.25" thickTop="1">
      <c r="B46" s="196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5"/>
    </row>
  </sheetData>
  <mergeCells count="146">
    <mergeCell ref="C45:L45"/>
    <mergeCell ref="M45:P45"/>
    <mergeCell ref="M42:P42"/>
    <mergeCell ref="D36:L36"/>
    <mergeCell ref="M36:P36"/>
    <mergeCell ref="D34:L34"/>
    <mergeCell ref="B46:X46"/>
    <mergeCell ref="D32:L32"/>
    <mergeCell ref="M32:P32"/>
    <mergeCell ref="Q32:T32"/>
    <mergeCell ref="U32:X32"/>
    <mergeCell ref="D43:L43"/>
    <mergeCell ref="M43:P43"/>
    <mergeCell ref="Q43:T43"/>
    <mergeCell ref="U43:X43"/>
    <mergeCell ref="C44:L44"/>
    <mergeCell ref="Q45:T45"/>
    <mergeCell ref="U45:X45"/>
    <mergeCell ref="M44:P44"/>
    <mergeCell ref="Q44:T44"/>
    <mergeCell ref="U44:X44"/>
    <mergeCell ref="B41:L41"/>
    <mergeCell ref="M41:P41"/>
    <mergeCell ref="Q41:T41"/>
    <mergeCell ref="U41:X41"/>
    <mergeCell ref="D42:L42"/>
    <mergeCell ref="D38:L38"/>
    <mergeCell ref="M38:P38"/>
    <mergeCell ref="D33:L33"/>
    <mergeCell ref="M33:P33"/>
    <mergeCell ref="Q36:T36"/>
    <mergeCell ref="U36:X36"/>
    <mergeCell ref="D37:L37"/>
    <mergeCell ref="M37:P37"/>
    <mergeCell ref="Q37:T37"/>
    <mergeCell ref="U37:X37"/>
    <mergeCell ref="Q42:T42"/>
    <mergeCell ref="U42:X42"/>
    <mergeCell ref="D39:L39"/>
    <mergeCell ref="M39:P39"/>
    <mergeCell ref="Q39:T39"/>
    <mergeCell ref="U39:X39"/>
    <mergeCell ref="C40:L40"/>
    <mergeCell ref="M40:P40"/>
    <mergeCell ref="Q40:T40"/>
    <mergeCell ref="U40:X40"/>
    <mergeCell ref="D31:L31"/>
    <mergeCell ref="M31:P31"/>
    <mergeCell ref="Q31:T31"/>
    <mergeCell ref="U31:X31"/>
    <mergeCell ref="M34:P34"/>
    <mergeCell ref="Q34:T34"/>
    <mergeCell ref="U34:X34"/>
    <mergeCell ref="D35:L35"/>
    <mergeCell ref="M35:P35"/>
    <mergeCell ref="Q35:T35"/>
    <mergeCell ref="U35:X35"/>
    <mergeCell ref="C28:L28"/>
    <mergeCell ref="M28:P28"/>
    <mergeCell ref="Q28:T28"/>
    <mergeCell ref="U28:X28"/>
    <mergeCell ref="B29:L29"/>
    <mergeCell ref="M29:P29"/>
    <mergeCell ref="Q29:T29"/>
    <mergeCell ref="U29:X29"/>
    <mergeCell ref="D30:L30"/>
    <mergeCell ref="M30:P30"/>
    <mergeCell ref="Q30:T30"/>
    <mergeCell ref="U30:X30"/>
    <mergeCell ref="D22:L22"/>
    <mergeCell ref="M22:P22"/>
    <mergeCell ref="Q22:T22"/>
    <mergeCell ref="U22:X22"/>
    <mergeCell ref="E26:L26"/>
    <mergeCell ref="M26:P26"/>
    <mergeCell ref="Q26:T26"/>
    <mergeCell ref="U26:X26"/>
    <mergeCell ref="D27:L27"/>
    <mergeCell ref="M27:P27"/>
    <mergeCell ref="Q27:T27"/>
    <mergeCell ref="U27:X27"/>
    <mergeCell ref="E25:L25"/>
    <mergeCell ref="M25:P25"/>
    <mergeCell ref="E23:L23"/>
    <mergeCell ref="M23:P23"/>
    <mergeCell ref="E24:L24"/>
    <mergeCell ref="M24:P24"/>
    <mergeCell ref="Q15:T15"/>
    <mergeCell ref="U15:X15"/>
    <mergeCell ref="E17:L17"/>
    <mergeCell ref="M17:P17"/>
    <mergeCell ref="Q17:T17"/>
    <mergeCell ref="U17:X17"/>
    <mergeCell ref="E16:L16"/>
    <mergeCell ref="M16:P16"/>
    <mergeCell ref="Q21:T21"/>
    <mergeCell ref="U21:X21"/>
    <mergeCell ref="E20:L20"/>
    <mergeCell ref="M20:P20"/>
    <mergeCell ref="E21:L21"/>
    <mergeCell ref="M21:P21"/>
    <mergeCell ref="E19:L19"/>
    <mergeCell ref="M19:P19"/>
    <mergeCell ref="E18:L18"/>
    <mergeCell ref="M18:P18"/>
    <mergeCell ref="D15:L15"/>
    <mergeCell ref="M15:P15"/>
    <mergeCell ref="D8:L8"/>
    <mergeCell ref="M8:P8"/>
    <mergeCell ref="Q8:T8"/>
    <mergeCell ref="U8:X8"/>
    <mergeCell ref="D13:L13"/>
    <mergeCell ref="M13:P13"/>
    <mergeCell ref="Q13:T13"/>
    <mergeCell ref="U13:X13"/>
    <mergeCell ref="D14:L14"/>
    <mergeCell ref="M14:P14"/>
    <mergeCell ref="Q14:T14"/>
    <mergeCell ref="U14:X14"/>
    <mergeCell ref="D9:L9"/>
    <mergeCell ref="M9:P9"/>
    <mergeCell ref="D10:L10"/>
    <mergeCell ref="M10:P10"/>
    <mergeCell ref="D11:L11"/>
    <mergeCell ref="M11:P11"/>
    <mergeCell ref="D12:L12"/>
    <mergeCell ref="M12:P12"/>
    <mergeCell ref="B5:L5"/>
    <mergeCell ref="M5:V5"/>
    <mergeCell ref="B6:L6"/>
    <mergeCell ref="M6:P6"/>
    <mergeCell ref="Q6:T6"/>
    <mergeCell ref="U6:X6"/>
    <mergeCell ref="D7:L7"/>
    <mergeCell ref="M7:P7"/>
    <mergeCell ref="Q7:T7"/>
    <mergeCell ref="U7:X7"/>
    <mergeCell ref="E1:X1"/>
    <mergeCell ref="B2:X2"/>
    <mergeCell ref="B3:E3"/>
    <mergeCell ref="F3:G3"/>
    <mergeCell ref="J3:K3"/>
    <mergeCell ref="P3:Q3"/>
    <mergeCell ref="U3:V3"/>
    <mergeCell ref="W3:X3"/>
    <mergeCell ref="B4:X4"/>
  </mergeCells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基礎データ</vt:lpstr>
      <vt:lpstr>14貸借対照表</vt:lpstr>
      <vt:lpstr>'14貸借対照表'!Print_Area</vt:lpstr>
      <vt:lpstr>基礎データ!Print_Area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takiya</dc:creator>
  <cp:lastModifiedBy>NPO法人　愛訪会</cp:lastModifiedBy>
  <cp:lastPrinted>2017-09-19T05:53:36Z</cp:lastPrinted>
  <dcterms:created xsi:type="dcterms:W3CDTF">2010-07-29T14:38:35Z</dcterms:created>
  <dcterms:modified xsi:type="dcterms:W3CDTF">2017-10-24T04:27:02Z</dcterms:modified>
</cp:coreProperties>
</file>