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zun\Documents\☆実こころ\ｐｏｐ会計\"/>
    </mc:Choice>
  </mc:AlternateContent>
  <xr:revisionPtr revIDLastSave="0" documentId="13_ncr:1_{4DABB2D6-4CAF-4502-BE53-75D27776E5D4}" xr6:coauthVersionLast="47" xr6:coauthVersionMax="47" xr10:uidLastSave="{00000000-0000-0000-0000-000000000000}"/>
  <bookViews>
    <workbookView xWindow="-108" yWindow="-108" windowWidth="23256" windowHeight="12456" xr2:uid="{EFBE95F0-AF15-4B07-A975-0A666ECB5F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6" i="1"/>
  <c r="D19" i="1" l="1"/>
  <c r="B42" i="1"/>
  <c r="B39" i="1"/>
  <c r="B34" i="1"/>
  <c r="C35" i="1" s="1"/>
  <c r="C43" i="1" l="1"/>
  <c r="D44" i="1" s="1"/>
  <c r="D45" i="1" s="1"/>
  <c r="D47" i="1" s="1"/>
</calcChain>
</file>

<file path=xl/sharedStrings.xml><?xml version="1.0" encoding="utf-8"?>
<sst xmlns="http://schemas.openxmlformats.org/spreadsheetml/2006/main" count="63" uniqueCount="58">
  <si>
    <t>科目</t>
    <rPh sb="0" eb="2">
      <t>カモク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</si>
  <si>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</si>
  <si>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</si>
  <si>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Ⅰ　経常収益</t>
    <rPh sb="2" eb="4">
      <t>ケイジョウ</t>
    </rPh>
    <rPh sb="4" eb="6">
      <t>シュウエキ</t>
    </rPh>
    <phoneticPr fontId="3"/>
  </si>
  <si>
    <t>　　　１.受取会費</t>
    <rPh sb="5" eb="7">
      <t>ウケトリ</t>
    </rPh>
    <rPh sb="7" eb="9">
      <t>カイヒ</t>
    </rPh>
    <phoneticPr fontId="3"/>
  </si>
  <si>
    <t>　　　　　正会員受取会費</t>
    <rPh sb="5" eb="8">
      <t>セイカイイン</t>
    </rPh>
    <rPh sb="8" eb="10">
      <t>ウケトリ</t>
    </rPh>
    <rPh sb="10" eb="12">
      <t>カイヒ</t>
    </rPh>
    <phoneticPr fontId="3"/>
  </si>
  <si>
    <t>13名</t>
    <rPh sb="2" eb="3">
      <t>メイ</t>
    </rPh>
    <phoneticPr fontId="3"/>
  </si>
  <si>
    <t>　　　２.受取寄付金</t>
    <rPh sb="5" eb="7">
      <t>ウケトリ</t>
    </rPh>
    <rPh sb="7" eb="10">
      <t>キフキン</t>
    </rPh>
    <phoneticPr fontId="3"/>
  </si>
  <si>
    <t>　　　　　受取寄付金</t>
    <rPh sb="5" eb="7">
      <t>ウケトリ</t>
    </rPh>
    <rPh sb="7" eb="10">
      <t>キフキン</t>
    </rPh>
    <phoneticPr fontId="3"/>
  </si>
  <si>
    <t>　　　３.受取助成金等</t>
    <rPh sb="5" eb="7">
      <t>ウケトリ</t>
    </rPh>
    <rPh sb="7" eb="9">
      <t>ジョセイ</t>
    </rPh>
    <rPh sb="9" eb="10">
      <t>キン</t>
    </rPh>
    <rPh sb="10" eb="11">
      <t>トウ</t>
    </rPh>
    <phoneticPr fontId="3"/>
  </si>
  <si>
    <t>　　　４.事業収益</t>
    <rPh sb="5" eb="7">
      <t>ジギョウ</t>
    </rPh>
    <rPh sb="7" eb="9">
      <t>シュウエキ</t>
    </rPh>
    <phoneticPr fontId="3"/>
  </si>
  <si>
    <t>　　　　　子育て支援事業収益</t>
    <rPh sb="5" eb="7">
      <t>コソダ</t>
    </rPh>
    <rPh sb="8" eb="10">
      <t>シエン</t>
    </rPh>
    <rPh sb="10" eb="12">
      <t>ジギョウ</t>
    </rPh>
    <rPh sb="12" eb="14">
      <t>シュウエキ</t>
    </rPh>
    <phoneticPr fontId="3"/>
  </si>
  <si>
    <t>　　　　　　　　　　　静岡市子育て未来課</t>
    <rPh sb="11" eb="14">
      <t>シズオカシ</t>
    </rPh>
    <rPh sb="14" eb="16">
      <t>コソダ</t>
    </rPh>
    <rPh sb="17" eb="19">
      <t>ミライ</t>
    </rPh>
    <rPh sb="19" eb="20">
      <t>カ</t>
    </rPh>
    <phoneticPr fontId="3"/>
  </si>
  <si>
    <t>　　　５.その他収益</t>
    <rPh sb="7" eb="8">
      <t>タ</t>
    </rPh>
    <rPh sb="8" eb="10">
      <t>シュウエキ</t>
    </rPh>
    <phoneticPr fontId="3"/>
  </si>
  <si>
    <t>　　　　　受取利息</t>
    <rPh sb="5" eb="7">
      <t>ウケトリ</t>
    </rPh>
    <rPh sb="7" eb="9">
      <t>リソク</t>
    </rPh>
    <phoneticPr fontId="3"/>
  </si>
  <si>
    <t>　　　　　雑収益</t>
    <rPh sb="5" eb="6">
      <t>ザツ</t>
    </rPh>
    <rPh sb="6" eb="8">
      <t>シュウエキ</t>
    </rPh>
    <phoneticPr fontId="3"/>
  </si>
  <si>
    <t>　　 経常収益計</t>
    <rPh sb="3" eb="5">
      <t>ケイジョウ</t>
    </rPh>
    <rPh sb="5" eb="7">
      <t>シュウエキ</t>
    </rPh>
    <rPh sb="7" eb="8">
      <t>ケイ</t>
    </rPh>
    <phoneticPr fontId="3"/>
  </si>
  <si>
    <t>Ⅱ　経常費用</t>
    <rPh sb="2" eb="4">
      <t>ケイジョウ</t>
    </rPh>
    <rPh sb="4" eb="6">
      <t>ヒヨウ</t>
    </rPh>
    <phoneticPr fontId="3"/>
  </si>
  <si>
    <t>　　　１.事業費</t>
    <rPh sb="5" eb="8">
      <t>ジギョウヒ</t>
    </rPh>
    <phoneticPr fontId="3"/>
  </si>
  <si>
    <t>　　　(1)人件費</t>
    <rPh sb="6" eb="9">
      <t>ジンケンヒ</t>
    </rPh>
    <phoneticPr fontId="3"/>
  </si>
  <si>
    <t>　　　　　給与手当</t>
    <rPh sb="5" eb="7">
      <t>キュウヨ</t>
    </rPh>
    <rPh sb="7" eb="9">
      <t>テアテ</t>
    </rPh>
    <phoneticPr fontId="3"/>
  </si>
  <si>
    <t>　　　　　　人件費計</t>
    <rPh sb="6" eb="9">
      <t>ジンケンヒ</t>
    </rPh>
    <rPh sb="9" eb="10">
      <t>ケイ</t>
    </rPh>
    <phoneticPr fontId="3"/>
  </si>
  <si>
    <t>　　　(2)その他経費</t>
    <rPh sb="8" eb="9">
      <t>タ</t>
    </rPh>
    <rPh sb="9" eb="11">
      <t>ケイヒ</t>
    </rPh>
    <phoneticPr fontId="3"/>
  </si>
  <si>
    <t>　　　　　消耗品費</t>
    <rPh sb="5" eb="7">
      <t>ショウモウ</t>
    </rPh>
    <rPh sb="7" eb="8">
      <t>ヒン</t>
    </rPh>
    <rPh sb="8" eb="9">
      <t>ヒ</t>
    </rPh>
    <phoneticPr fontId="3"/>
  </si>
  <si>
    <t>ＮＰ等　文具雑貨</t>
    <rPh sb="2" eb="3">
      <t>トウ</t>
    </rPh>
    <rPh sb="4" eb="6">
      <t>ブング</t>
    </rPh>
    <rPh sb="6" eb="8">
      <t>ザッカ</t>
    </rPh>
    <phoneticPr fontId="3"/>
  </si>
  <si>
    <t>　　　　　通信運搬費</t>
    <rPh sb="5" eb="7">
      <t>ツウシン</t>
    </rPh>
    <rPh sb="7" eb="9">
      <t>ウンパン</t>
    </rPh>
    <rPh sb="9" eb="10">
      <t>ヒ</t>
    </rPh>
    <phoneticPr fontId="3"/>
  </si>
  <si>
    <t>切手・ＨＰ管理料</t>
    <rPh sb="0" eb="2">
      <t>キッテ</t>
    </rPh>
    <rPh sb="5" eb="7">
      <t>カンリ</t>
    </rPh>
    <rPh sb="7" eb="8">
      <t>リョウ</t>
    </rPh>
    <phoneticPr fontId="3"/>
  </si>
  <si>
    <t>　　　　　旅費</t>
    <rPh sb="5" eb="7">
      <t>リョヒ</t>
    </rPh>
    <phoneticPr fontId="3"/>
  </si>
  <si>
    <t>ファシリ旅費</t>
    <rPh sb="4" eb="6">
      <t>リョヒ</t>
    </rPh>
    <phoneticPr fontId="3"/>
  </si>
  <si>
    <t>　　　　　印刷製本費</t>
    <rPh sb="5" eb="7">
      <t>インサツ</t>
    </rPh>
    <rPh sb="7" eb="9">
      <t>セイホン</t>
    </rPh>
    <rPh sb="9" eb="10">
      <t>ヒ</t>
    </rPh>
    <phoneticPr fontId="3"/>
  </si>
  <si>
    <t>ＮＰチラシ代</t>
    <rPh sb="5" eb="6">
      <t>ダイ</t>
    </rPh>
    <phoneticPr fontId="3"/>
  </si>
  <si>
    <t>　　　　　謝金</t>
    <rPh sb="5" eb="7">
      <t>シャキン</t>
    </rPh>
    <phoneticPr fontId="3"/>
  </si>
  <si>
    <t>　　　　　保険料</t>
    <rPh sb="5" eb="8">
      <t>ホケンリョウ</t>
    </rPh>
    <phoneticPr fontId="3"/>
  </si>
  <si>
    <t>託児保険</t>
    <rPh sb="0" eb="2">
      <t>タクジ</t>
    </rPh>
    <rPh sb="2" eb="4">
      <t>ホケン</t>
    </rPh>
    <phoneticPr fontId="3"/>
  </si>
  <si>
    <t>　　　　　役務費</t>
    <rPh sb="5" eb="7">
      <t>エキム</t>
    </rPh>
    <rPh sb="7" eb="8">
      <t>ヒ</t>
    </rPh>
    <phoneticPr fontId="3"/>
  </si>
  <si>
    <t>　　　　　支払手数料</t>
    <rPh sb="5" eb="7">
      <t>シハライ</t>
    </rPh>
    <rPh sb="7" eb="10">
      <t>テスウリョウ</t>
    </rPh>
    <phoneticPr fontId="3"/>
  </si>
  <si>
    <t>　　　　　　その他経費計</t>
    <rPh sb="8" eb="9">
      <t>タ</t>
    </rPh>
    <rPh sb="9" eb="11">
      <t>ケイヒ</t>
    </rPh>
    <rPh sb="11" eb="12">
      <t>ケイ</t>
    </rPh>
    <phoneticPr fontId="3"/>
  </si>
  <si>
    <t>　　　　　事業費計</t>
    <rPh sb="5" eb="8">
      <t>ジギョウヒ</t>
    </rPh>
    <rPh sb="8" eb="9">
      <t>ケイ</t>
    </rPh>
    <phoneticPr fontId="3"/>
  </si>
  <si>
    <t>　　　２.管理費</t>
    <rPh sb="5" eb="8">
      <t>カンリヒ</t>
    </rPh>
    <phoneticPr fontId="3"/>
  </si>
  <si>
    <t>　　　　　管理費計</t>
    <rPh sb="5" eb="8">
      <t>カンリヒ</t>
    </rPh>
    <rPh sb="8" eb="9">
      <t>ケイ</t>
    </rPh>
    <phoneticPr fontId="3"/>
  </si>
  <si>
    <t>　　経常費用計</t>
    <rPh sb="2" eb="4">
      <t>ケイジョウ</t>
    </rPh>
    <rPh sb="4" eb="6">
      <t>ヒヨウ</t>
    </rPh>
    <rPh sb="6" eb="7">
      <t>ケイ</t>
    </rPh>
    <phoneticPr fontId="3"/>
  </si>
  <si>
    <t>　　　当期正味財産増減額</t>
    <rPh sb="3" eb="5">
      <t>トウキ</t>
    </rPh>
    <rPh sb="5" eb="7">
      <t>ショウミ</t>
    </rPh>
    <rPh sb="7" eb="9">
      <t>ザイサン</t>
    </rPh>
    <rPh sb="9" eb="12">
      <t>ゾウゲンガク</t>
    </rPh>
    <phoneticPr fontId="3"/>
  </si>
  <si>
    <t>　　　前期繰越正味財産額</t>
    <rPh sb="3" eb="5">
      <t>ゼンキ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3"/>
  </si>
  <si>
    <t>　　　次期繰越正味財産額</t>
    <rPh sb="3" eb="5">
      <t>ジキ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3"/>
  </si>
  <si>
    <t>(単位：円）</t>
    <rPh sb="1" eb="3">
      <t>タンイ</t>
    </rPh>
    <rPh sb="4" eb="5">
      <t>エン</t>
    </rPh>
    <phoneticPr fontId="1"/>
  </si>
  <si>
    <t>　　　　　協力会員受取会費</t>
    <rPh sb="5" eb="7">
      <t>キョウリョク</t>
    </rPh>
    <rPh sb="7" eb="9">
      <t>カイイン</t>
    </rPh>
    <rPh sb="9" eb="11">
      <t>ウケトリ</t>
    </rPh>
    <rPh sb="11" eb="13">
      <t>カイヒ</t>
    </rPh>
    <phoneticPr fontId="3"/>
  </si>
  <si>
    <t>２名</t>
    <rPh sb="1" eb="2">
      <t>メイ</t>
    </rPh>
    <phoneticPr fontId="3"/>
  </si>
  <si>
    <t>ＮＰ２回</t>
    <rPh sb="3" eb="4">
      <t>カイ</t>
    </rPh>
    <phoneticPr fontId="3"/>
  </si>
  <si>
    <t>　　　　　　　　　　　静岡市文化振興財団</t>
    <rPh sb="11" eb="14">
      <t>シズオカシ</t>
    </rPh>
    <rPh sb="14" eb="16">
      <t>ブンカ</t>
    </rPh>
    <rPh sb="16" eb="18">
      <t>シンコウ</t>
    </rPh>
    <rPh sb="18" eb="20">
      <t>ザイダン</t>
    </rPh>
    <phoneticPr fontId="1"/>
  </si>
  <si>
    <t>音楽ひろば　１２か月</t>
    <rPh sb="0" eb="2">
      <t>オンガク</t>
    </rPh>
    <rPh sb="9" eb="10">
      <t>ゲツ</t>
    </rPh>
    <phoneticPr fontId="1"/>
  </si>
  <si>
    <t>　　　　　　静岡県立大学</t>
    <rPh sb="6" eb="12">
      <t>シズオカケンリツダイガク</t>
    </rPh>
    <phoneticPr fontId="1"/>
  </si>
  <si>
    <t>　　　　　会議費</t>
    <rPh sb="5" eb="8">
      <t>カイギヒ</t>
    </rPh>
    <phoneticPr fontId="3"/>
  </si>
  <si>
    <t>茶菓子代</t>
    <rPh sb="0" eb="4">
      <t>チャガシダイ</t>
    </rPh>
    <phoneticPr fontId="1"/>
  </si>
  <si>
    <t>会計処理</t>
    <rPh sb="0" eb="4">
      <t>カイケイショリ</t>
    </rPh>
    <phoneticPr fontId="3"/>
  </si>
  <si>
    <t>共感セッション　1回</t>
    <rPh sb="0" eb="2">
      <t>キョウカン</t>
    </rPh>
    <rPh sb="9" eb="10">
      <t>カイ</t>
    </rPh>
    <phoneticPr fontId="1"/>
  </si>
  <si>
    <t>　　　　　　　　　　静岡市物価高騰支援金</t>
    <rPh sb="10" eb="13">
      <t>シズオカシ</t>
    </rPh>
    <rPh sb="13" eb="17">
      <t>ブッカコウトウ</t>
    </rPh>
    <rPh sb="17" eb="20">
      <t>シエンキン</t>
    </rPh>
    <phoneticPr fontId="1"/>
  </si>
  <si>
    <t>ＮＰ、共感、音楽ひろば等</t>
    <rPh sb="3" eb="5">
      <t>キョウカン</t>
    </rPh>
    <rPh sb="6" eb="8">
      <t>オンガク</t>
    </rPh>
    <rPh sb="11" eb="12">
      <t>トウ</t>
    </rPh>
    <phoneticPr fontId="3"/>
  </si>
  <si>
    <t>音楽ひろば、共感、POPルーム</t>
    <rPh sb="0" eb="2">
      <t>オンガク</t>
    </rPh>
    <rPh sb="6" eb="8">
      <t>キョウカン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</si>
</sst>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0" fontId="2" fillId="0" borderId="1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4B12-7653-4956-AB9A-DDA9BE4F74E7}">
  <dimension ref="A1:E49"/>
  <sheetViews>
    <sheetView tabSelected="1" view="pageLayout" zoomScaleNormal="100" workbookViewId="0">
      <selection activeCell="E33" sqref="E33"/>
    </sheetView>
  </sheetViews>
  <sheetFormatPr defaultRowHeight="18" x14ac:dyDescent="0.45"/>
  <cols>
    <col min="1" max="1" width="31" customWidth="1"/>
    <col min="5" max="5" width="25.8984375" customWidth="1"/>
  </cols>
  <sheetData>
    <row r="1" spans="1:5" ht="18.600000000000001" thickBot="1" x14ac:dyDescent="0.5">
      <c r="E1" s="9" t="s">
        <v>44</v>
      </c>
    </row>
    <row r="2" spans="1:5" ht="18.600000000000001" thickBot="1" x14ac:dyDescent="0.5">
      <c r="A2" s="1" t="s">
        <v>0</v>
      </c>
      <c r="B2" s="12" t="s">
        <v>1</v>
      </c>
      <c r="C2" s="12"/>
      <c r="D2" s="12"/>
      <c r="E2" s="1" t="s">
        <v>2</v>
      </c>
    </row>
    <row r="3" spans="1:5" x14ac:dyDescent="0.45">
      <c r="A3" s="2" t="s">
        <v>3</v>
      </c>
      <c r="B3" s="3"/>
      <c r="C3" s="3"/>
      <c r="D3" s="3"/>
      <c r="E3" s="2"/>
    </row>
    <row r="4" spans="1:5" x14ac:dyDescent="0.45">
      <c r="A4" s="2" t="s">
        <v>4</v>
      </c>
      <c r="B4" s="3"/>
      <c r="C4" s="3"/>
      <c r="D4" s="3"/>
      <c r="E4" s="2"/>
    </row>
    <row r="5" spans="1:5" x14ac:dyDescent="0.45">
      <c r="A5" s="2" t="s">
        <v>5</v>
      </c>
      <c r="B5" s="3">
        <v>39000</v>
      </c>
      <c r="C5" s="3"/>
      <c r="D5" s="3"/>
      <c r="E5" s="2" t="s">
        <v>6</v>
      </c>
    </row>
    <row r="6" spans="1:5" ht="18.600000000000001" thickBot="1" x14ac:dyDescent="0.5">
      <c r="A6" s="2" t="s">
        <v>45</v>
      </c>
      <c r="B6" s="3">
        <v>4000</v>
      </c>
      <c r="C6" s="4">
        <f>B5+B6</f>
        <v>43000</v>
      </c>
      <c r="D6" s="3"/>
      <c r="E6" s="2" t="s">
        <v>46</v>
      </c>
    </row>
    <row r="7" spans="1:5" x14ac:dyDescent="0.45">
      <c r="A7" s="2" t="s">
        <v>7</v>
      </c>
      <c r="B7" s="3"/>
      <c r="C7" s="3"/>
      <c r="D7" s="3"/>
      <c r="E7" s="2"/>
    </row>
    <row r="8" spans="1:5" ht="18.600000000000001" thickBot="1" x14ac:dyDescent="0.5">
      <c r="A8" s="2" t="s">
        <v>8</v>
      </c>
      <c r="B8" s="3">
        <v>0</v>
      </c>
      <c r="C8" s="4">
        <v>0</v>
      </c>
      <c r="D8" s="3"/>
      <c r="E8" s="2"/>
    </row>
    <row r="9" spans="1:5" ht="18.600000000000001" thickBot="1" x14ac:dyDescent="0.5">
      <c r="A9" s="2" t="s">
        <v>9</v>
      </c>
      <c r="B9" s="3"/>
      <c r="C9" s="3"/>
      <c r="D9" s="3"/>
      <c r="E9" s="2"/>
    </row>
    <row r="10" spans="1:5" x14ac:dyDescent="0.45">
      <c r="A10" s="2" t="s">
        <v>10</v>
      </c>
      <c r="B10" s="3"/>
      <c r="C10" s="5"/>
      <c r="D10" s="3"/>
      <c r="E10" s="2"/>
    </row>
    <row r="11" spans="1:5" x14ac:dyDescent="0.45">
      <c r="A11" s="2" t="s">
        <v>11</v>
      </c>
      <c r="B11" s="3"/>
      <c r="C11" s="11">
        <f>B12+B13+B14+B15</f>
        <v>409000</v>
      </c>
      <c r="D11" s="3"/>
      <c r="E11" s="2"/>
    </row>
    <row r="12" spans="1:5" x14ac:dyDescent="0.45">
      <c r="A12" s="10" t="s">
        <v>12</v>
      </c>
      <c r="B12" s="3">
        <v>200000</v>
      </c>
      <c r="C12" s="3"/>
      <c r="D12" s="3"/>
      <c r="E12" s="2" t="s">
        <v>47</v>
      </c>
    </row>
    <row r="13" spans="1:5" x14ac:dyDescent="0.45">
      <c r="A13" s="10" t="s">
        <v>48</v>
      </c>
      <c r="B13" s="3">
        <v>144000</v>
      </c>
      <c r="C13" s="3"/>
      <c r="D13" s="3"/>
      <c r="E13" s="2" t="s">
        <v>49</v>
      </c>
    </row>
    <row r="14" spans="1:5" x14ac:dyDescent="0.45">
      <c r="A14" s="10" t="s">
        <v>50</v>
      </c>
      <c r="B14" s="3">
        <v>40000</v>
      </c>
      <c r="C14" s="3"/>
      <c r="D14" s="3"/>
      <c r="E14" s="2" t="s">
        <v>54</v>
      </c>
    </row>
    <row r="15" spans="1:5" x14ac:dyDescent="0.45">
      <c r="A15" s="10" t="s">
        <v>55</v>
      </c>
      <c r="B15" s="3">
        <v>25000</v>
      </c>
      <c r="C15" s="3"/>
      <c r="D15" s="3"/>
      <c r="E15" s="2"/>
    </row>
    <row r="16" spans="1:5" x14ac:dyDescent="0.45">
      <c r="A16" s="2" t="s">
        <v>13</v>
      </c>
      <c r="B16" s="3"/>
      <c r="C16" s="3"/>
      <c r="D16" s="3"/>
      <c r="E16" s="2"/>
    </row>
    <row r="17" spans="1:5" x14ac:dyDescent="0.45">
      <c r="A17" s="2" t="s">
        <v>14</v>
      </c>
      <c r="B17" s="3"/>
      <c r="C17" s="3"/>
      <c r="D17" s="3"/>
      <c r="E17" s="2"/>
    </row>
    <row r="18" spans="1:5" ht="18.600000000000001" thickBot="1" x14ac:dyDescent="0.5">
      <c r="A18" s="2" t="s">
        <v>15</v>
      </c>
      <c r="B18" s="3">
        <v>0</v>
      </c>
      <c r="C18" s="4">
        <v>0</v>
      </c>
      <c r="D18" s="3"/>
      <c r="E18" s="2"/>
    </row>
    <row r="19" spans="1:5" ht="18.600000000000001" thickBot="1" x14ac:dyDescent="0.5">
      <c r="A19" s="2" t="s">
        <v>16</v>
      </c>
      <c r="B19" s="3"/>
      <c r="C19" s="3"/>
      <c r="D19" s="4">
        <f>C6+C11</f>
        <v>452000</v>
      </c>
      <c r="E19" s="2"/>
    </row>
    <row r="20" spans="1:5" x14ac:dyDescent="0.45">
      <c r="A20" s="2" t="s">
        <v>17</v>
      </c>
      <c r="B20" s="3"/>
      <c r="C20" s="3"/>
      <c r="D20" s="3"/>
      <c r="E20" s="2"/>
    </row>
    <row r="21" spans="1:5" x14ac:dyDescent="0.45">
      <c r="A21" s="2" t="s">
        <v>18</v>
      </c>
      <c r="B21" s="3"/>
      <c r="C21" s="3"/>
      <c r="D21" s="3"/>
      <c r="E21" s="2"/>
    </row>
    <row r="22" spans="1:5" x14ac:dyDescent="0.45">
      <c r="A22" s="2" t="s">
        <v>19</v>
      </c>
      <c r="B22" s="3"/>
      <c r="C22" s="3"/>
      <c r="D22" s="3"/>
      <c r="E22" s="2"/>
    </row>
    <row r="23" spans="1:5" ht="18.600000000000001" thickBot="1" x14ac:dyDescent="0.5">
      <c r="A23" s="2" t="s">
        <v>20</v>
      </c>
      <c r="B23" s="3"/>
      <c r="C23" s="3"/>
      <c r="D23" s="3"/>
      <c r="E23" s="2"/>
    </row>
    <row r="24" spans="1:5" ht="18.600000000000001" thickBot="1" x14ac:dyDescent="0.5">
      <c r="A24" s="2" t="s">
        <v>21</v>
      </c>
      <c r="B24" s="6"/>
      <c r="C24" s="3"/>
      <c r="D24" s="3"/>
      <c r="E24" s="2"/>
    </row>
    <row r="25" spans="1:5" x14ac:dyDescent="0.45">
      <c r="A25" s="2" t="s">
        <v>22</v>
      </c>
      <c r="B25" s="3"/>
      <c r="C25" s="3"/>
      <c r="D25" s="3"/>
      <c r="E25" s="2"/>
    </row>
    <row r="26" spans="1:5" x14ac:dyDescent="0.45">
      <c r="A26" s="2" t="s">
        <v>23</v>
      </c>
      <c r="B26" s="3">
        <v>10000</v>
      </c>
      <c r="C26" s="3"/>
      <c r="D26" s="3"/>
      <c r="E26" s="2" t="s">
        <v>24</v>
      </c>
    </row>
    <row r="27" spans="1:5" x14ac:dyDescent="0.45">
      <c r="A27" s="2" t="s">
        <v>25</v>
      </c>
      <c r="B27" s="3">
        <v>5000</v>
      </c>
      <c r="C27" s="3"/>
      <c r="D27" s="3"/>
      <c r="E27" s="2" t="s">
        <v>26</v>
      </c>
    </row>
    <row r="28" spans="1:5" x14ac:dyDescent="0.45">
      <c r="A28" s="2" t="s">
        <v>27</v>
      </c>
      <c r="B28" s="3">
        <v>10000</v>
      </c>
      <c r="C28" s="3"/>
      <c r="D28" s="3"/>
      <c r="E28" s="2" t="s">
        <v>28</v>
      </c>
    </row>
    <row r="29" spans="1:5" x14ac:dyDescent="0.45">
      <c r="A29" s="2" t="s">
        <v>29</v>
      </c>
      <c r="B29" s="3">
        <v>16000</v>
      </c>
      <c r="C29" s="3"/>
      <c r="D29" s="3"/>
      <c r="E29" s="2" t="s">
        <v>30</v>
      </c>
    </row>
    <row r="30" spans="1:5" x14ac:dyDescent="0.45">
      <c r="A30" s="2" t="s">
        <v>31</v>
      </c>
      <c r="B30" s="3">
        <v>222800</v>
      </c>
      <c r="C30" s="3"/>
      <c r="D30" s="3"/>
      <c r="E30" s="2" t="s">
        <v>56</v>
      </c>
    </row>
    <row r="31" spans="1:5" x14ac:dyDescent="0.45">
      <c r="A31" s="2" t="s">
        <v>32</v>
      </c>
      <c r="B31" s="3">
        <v>1500</v>
      </c>
      <c r="C31" s="3"/>
      <c r="D31" s="3"/>
      <c r="E31" s="2" t="s">
        <v>33</v>
      </c>
    </row>
    <row r="32" spans="1:5" x14ac:dyDescent="0.45">
      <c r="A32" s="2" t="s">
        <v>34</v>
      </c>
      <c r="B32" s="3">
        <v>138000</v>
      </c>
      <c r="C32" s="3"/>
      <c r="D32" s="3"/>
      <c r="E32" s="2" t="s">
        <v>57</v>
      </c>
    </row>
    <row r="33" spans="1:5" ht="18.600000000000001" thickBot="1" x14ac:dyDescent="0.5">
      <c r="A33" s="2" t="s">
        <v>35</v>
      </c>
      <c r="B33" s="3">
        <v>0</v>
      </c>
      <c r="C33" s="3"/>
      <c r="D33" s="3"/>
      <c r="E33" s="2"/>
    </row>
    <row r="34" spans="1:5" ht="18.600000000000001" thickBot="1" x14ac:dyDescent="0.5">
      <c r="A34" s="2" t="s">
        <v>36</v>
      </c>
      <c r="B34" s="6">
        <f>SUM(B26:B33)</f>
        <v>403300</v>
      </c>
      <c r="C34" s="3"/>
      <c r="D34" s="3"/>
      <c r="E34" s="2"/>
    </row>
    <row r="35" spans="1:5" ht="18.600000000000001" thickBot="1" x14ac:dyDescent="0.5">
      <c r="A35" s="2" t="s">
        <v>37</v>
      </c>
      <c r="B35" s="3"/>
      <c r="C35" s="4">
        <f>+B24+B34</f>
        <v>403300</v>
      </c>
      <c r="D35" s="3"/>
      <c r="E35" s="2"/>
    </row>
    <row r="36" spans="1:5" x14ac:dyDescent="0.45">
      <c r="A36" s="2" t="s">
        <v>38</v>
      </c>
      <c r="B36" s="3"/>
      <c r="C36" s="3"/>
      <c r="D36" s="3"/>
      <c r="E36" s="2"/>
    </row>
    <row r="37" spans="1:5" x14ac:dyDescent="0.45">
      <c r="A37" s="2" t="s">
        <v>19</v>
      </c>
      <c r="B37" s="3"/>
      <c r="C37" s="3"/>
      <c r="D37" s="3"/>
      <c r="E37" s="2"/>
    </row>
    <row r="38" spans="1:5" ht="18.600000000000001" thickBot="1" x14ac:dyDescent="0.5">
      <c r="A38" s="2" t="s">
        <v>20</v>
      </c>
      <c r="B38" s="3">
        <v>30000</v>
      </c>
      <c r="C38" s="3"/>
      <c r="D38" s="3"/>
      <c r="E38" s="2" t="s">
        <v>53</v>
      </c>
    </row>
    <row r="39" spans="1:5" ht="18.600000000000001" thickBot="1" x14ac:dyDescent="0.5">
      <c r="A39" s="2" t="s">
        <v>21</v>
      </c>
      <c r="B39" s="6">
        <f>SUM(B38)</f>
        <v>30000</v>
      </c>
      <c r="C39" s="3"/>
      <c r="D39" s="3"/>
      <c r="E39" s="2"/>
    </row>
    <row r="40" spans="1:5" x14ac:dyDescent="0.45">
      <c r="A40" s="2" t="s">
        <v>22</v>
      </c>
      <c r="B40" s="3"/>
      <c r="C40" s="3"/>
      <c r="D40" s="3"/>
      <c r="E40" s="2"/>
    </row>
    <row r="41" spans="1:5" ht="18.600000000000001" thickBot="1" x14ac:dyDescent="0.5">
      <c r="A41" s="2" t="s">
        <v>51</v>
      </c>
      <c r="B41" s="3">
        <v>2000</v>
      </c>
      <c r="C41" s="3"/>
      <c r="D41" s="3"/>
      <c r="E41" s="2" t="s">
        <v>52</v>
      </c>
    </row>
    <row r="42" spans="1:5" ht="18.600000000000001" thickBot="1" x14ac:dyDescent="0.5">
      <c r="A42" s="2" t="s">
        <v>36</v>
      </c>
      <c r="B42" s="6">
        <f>SUM(B41:B41)</f>
        <v>2000</v>
      </c>
      <c r="C42" s="3"/>
      <c r="D42" s="3"/>
      <c r="E42" s="2"/>
    </row>
    <row r="43" spans="1:5" ht="18.600000000000001" thickBot="1" x14ac:dyDescent="0.5">
      <c r="A43" s="2" t="s">
        <v>39</v>
      </c>
      <c r="B43" s="5"/>
      <c r="C43" s="4">
        <f>+B39+B42</f>
        <v>32000</v>
      </c>
      <c r="D43" s="3"/>
      <c r="E43" s="2"/>
    </row>
    <row r="44" spans="1:5" ht="18.600000000000001" thickBot="1" x14ac:dyDescent="0.5">
      <c r="A44" s="2" t="s">
        <v>40</v>
      </c>
      <c r="B44" s="3"/>
      <c r="C44" s="3"/>
      <c r="D44" s="4">
        <f>+C35+C43</f>
        <v>435300</v>
      </c>
      <c r="E44" s="2"/>
    </row>
    <row r="45" spans="1:5" x14ac:dyDescent="0.45">
      <c r="A45" s="2" t="s">
        <v>41</v>
      </c>
      <c r="B45" s="3"/>
      <c r="C45" s="3"/>
      <c r="D45" s="3">
        <f>+D19-D44</f>
        <v>16700</v>
      </c>
      <c r="E45" s="2"/>
    </row>
    <row r="46" spans="1:5" ht="18.600000000000001" thickBot="1" x14ac:dyDescent="0.5">
      <c r="A46" s="2" t="s">
        <v>42</v>
      </c>
      <c r="B46" s="3"/>
      <c r="C46" s="3"/>
      <c r="D46" s="3">
        <v>300636</v>
      </c>
      <c r="E46" s="2"/>
    </row>
    <row r="47" spans="1:5" ht="18.600000000000001" thickBot="1" x14ac:dyDescent="0.5">
      <c r="A47" s="7" t="s">
        <v>43</v>
      </c>
      <c r="B47" s="4"/>
      <c r="C47" s="4"/>
      <c r="D47" s="6">
        <f>+D46+D45</f>
        <v>317336</v>
      </c>
      <c r="E47" s="7"/>
    </row>
    <row r="48" spans="1:5" x14ac:dyDescent="0.45">
      <c r="A48" s="8"/>
      <c r="B48" s="8"/>
      <c r="C48" s="8"/>
      <c r="D48" s="8"/>
      <c r="E48" s="8"/>
    </row>
    <row r="49" spans="1:5" x14ac:dyDescent="0.45">
      <c r="A49" s="8"/>
      <c r="B49" s="8"/>
      <c r="C49" s="8"/>
      <c r="D49" s="8"/>
      <c r="E49" s="8"/>
    </row>
  </sheetData>
  <mergeCells count="1">
    <mergeCell ref="B2:D2"/>
  </mergeCells>
  <phoneticPr fontId="1"/>
  <pageMargins left="0.31496062992125984" right="0.31496062992125984" top="1.1417322834645669" bottom="0.74803149606299213" header="0.39370078740157483" footer="0.31496062992125984"/>
  <pageSetup paperSize="9" orientation="portrait" horizontalDpi="4294967293" verticalDpi="0" r:id="rId1"/>
  <headerFooter differentFirst="1">
    <oddHeader xml:space="preserve">&amp;C&amp;"-,太字"&amp;14活動予算書&amp;"-,標準"&amp;11
令和８年４月１日から令和９年3月３１日まで
</oddHeader>
    <firstHeader>&amp;C&amp;"-,太字"&amp;14令和８年度　活動予算書&amp;"-,標準"&amp;11
令和７年４月１日から令和８年３月３１日まで
&amp;R
NPO法人 place of peace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美文 水野</dc:creator>
  <cp:lastModifiedBy>美文 水野</cp:lastModifiedBy>
  <cp:lastPrinted>2026-06-08T23:47:27Z</cp:lastPrinted>
  <dcterms:created xsi:type="dcterms:W3CDTF">2025-06-19T04:26:50Z</dcterms:created>
  <dcterms:modified xsi:type="dcterms:W3CDTF">2026-06-08T23:49:28Z</dcterms:modified>
</cp:coreProperties>
</file>