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R7 事業計画書\"/>
    </mc:Choice>
  </mc:AlternateContent>
  <xr:revisionPtr revIDLastSave="0" documentId="13_ncr:1_{DB8B771A-15FD-4E6D-B3D5-BC4F0BC13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C17" i="1" l="1"/>
  <c r="B56" i="1" l="1"/>
  <c r="B63" i="1"/>
  <c r="B50" i="1"/>
  <c r="C7" i="1"/>
  <c r="C20" i="1"/>
  <c r="C10" i="1"/>
  <c r="C64" i="1" l="1"/>
  <c r="C51" i="1"/>
  <c r="D21" i="1"/>
  <c r="D65" i="1" l="1"/>
  <c r="D66" i="1" s="1"/>
  <c r="D73" i="1" l="1"/>
  <c r="D71" i="1"/>
</calcChain>
</file>

<file path=xl/sharedStrings.xml><?xml version="1.0" encoding="utf-8"?>
<sst xmlns="http://schemas.openxmlformats.org/spreadsheetml/2006/main" count="76" uniqueCount="70">
  <si>
    <t>特定非営利活動法人　クオリティライフ</t>
  </si>
  <si>
    <t>（単位　円）</t>
    <rPh sb="1" eb="3">
      <t>タンイ</t>
    </rPh>
    <rPh sb="4" eb="5">
      <t>エン</t>
    </rPh>
    <phoneticPr fontId="6"/>
  </si>
  <si>
    <t>（事業所会計）</t>
    <rPh sb="1" eb="4">
      <t>ジギョウショ</t>
    </rPh>
    <rPh sb="4" eb="6">
      <t>カイケイ</t>
    </rPh>
    <phoneticPr fontId="6"/>
  </si>
  <si>
    <t>科　　　目</t>
    <rPh sb="0" eb="1">
      <t>カ</t>
    </rPh>
    <rPh sb="4" eb="5">
      <t>メ</t>
    </rPh>
    <phoneticPr fontId="6"/>
  </si>
  <si>
    <t>金　　　額</t>
    <rPh sb="0" eb="1">
      <t>キン</t>
    </rPh>
    <rPh sb="4" eb="5">
      <t>ガク</t>
    </rPh>
    <phoneticPr fontId="6"/>
  </si>
  <si>
    <t>Ⅰ経常収支</t>
  </si>
  <si>
    <t>　１．受け取り会費</t>
  </si>
  <si>
    <t>　２．受取寄付金・助成金　</t>
  </si>
  <si>
    <t>　　　受取寄付金</t>
  </si>
  <si>
    <t>　　　受取助成金</t>
  </si>
  <si>
    <t>　３．事業収益</t>
  </si>
  <si>
    <t>　　　放課後デイサービス</t>
  </si>
  <si>
    <r>
      <t>　　　就労継続支援</t>
    </r>
    <r>
      <rPr>
        <sz val="10.5"/>
        <color theme="1"/>
        <rFont val="Century"/>
        <family val="1"/>
      </rPr>
      <t>B</t>
    </r>
    <r>
      <rPr>
        <sz val="10.5"/>
        <color theme="1"/>
        <rFont val="ＭＳ 明朝"/>
        <family val="1"/>
        <charset val="128"/>
      </rPr>
      <t>型</t>
    </r>
  </si>
  <si>
    <t>　　　短期入所</t>
  </si>
  <si>
    <t>　　　居宅介護</t>
  </si>
  <si>
    <t>　　　地域生活</t>
  </si>
  <si>
    <t>　４．その他の収益</t>
  </si>
  <si>
    <t>　　　受取利息</t>
  </si>
  <si>
    <t>　　　雑収入</t>
  </si>
  <si>
    <t>　経常収益計</t>
  </si>
  <si>
    <t>Ⅱ経常費用</t>
  </si>
  <si>
    <t>　１．事業費</t>
  </si>
  <si>
    <t>　　　（１）人件費</t>
  </si>
  <si>
    <t>　　　　　　給料手当</t>
  </si>
  <si>
    <t>　　　　　　雑給</t>
  </si>
  <si>
    <t>　　　　　　退職金</t>
  </si>
  <si>
    <t>　　　　　　法定福利費</t>
  </si>
  <si>
    <t>　　　　　　福利厚生費</t>
  </si>
  <si>
    <t>　　　　　　人件費計</t>
  </si>
  <si>
    <t>　　　（２）その他経費</t>
  </si>
  <si>
    <t>　　　　　　外注費</t>
  </si>
  <si>
    <t>　　　　　　旅費交通費</t>
  </si>
  <si>
    <t>　　　　　　通信費</t>
  </si>
  <si>
    <t>　　　　　　交際費</t>
  </si>
  <si>
    <t>　　　　　　会議費</t>
  </si>
  <si>
    <t>　　　　　　減価償却費</t>
  </si>
  <si>
    <t>　　　　　　賃借料</t>
  </si>
  <si>
    <t>　　　　　　リース料</t>
  </si>
  <si>
    <t>　　　　　　保険料</t>
  </si>
  <si>
    <t>　　　　　　修繕費</t>
  </si>
  <si>
    <t>　　　　　　水道光熱費</t>
  </si>
  <si>
    <t>　　　　　　燃料費</t>
  </si>
  <si>
    <t>　　　　　　消耗品費</t>
  </si>
  <si>
    <t>　　　　　　荷造包装費</t>
  </si>
  <si>
    <t>　　　　　　事務用品費</t>
  </si>
  <si>
    <t>　　　　　　支払手数料</t>
  </si>
  <si>
    <t>　　　　　　諸会費</t>
  </si>
  <si>
    <t>　　　　　　雑費</t>
  </si>
  <si>
    <t>　　　　　　その他経費計</t>
  </si>
  <si>
    <r>
      <t xml:space="preserve">    </t>
    </r>
    <r>
      <rPr>
        <sz val="10.5"/>
        <color theme="1"/>
        <rFont val="ＭＳ 明朝"/>
        <family val="1"/>
        <charset val="128"/>
      </rPr>
      <t>事業費計</t>
    </r>
  </si>
  <si>
    <r>
      <t>　</t>
    </r>
    <r>
      <rPr>
        <sz val="10.5"/>
        <color theme="1"/>
        <rFont val="Century"/>
        <family val="1"/>
      </rPr>
      <t>2.</t>
    </r>
    <r>
      <rPr>
        <sz val="10.5"/>
        <color theme="1"/>
        <rFont val="ＭＳ 明朝"/>
        <family val="1"/>
        <charset val="128"/>
      </rPr>
      <t>管理費</t>
    </r>
  </si>
  <si>
    <t>　　　　　　給与手当</t>
  </si>
  <si>
    <t>　　　　　　租税公課</t>
  </si>
  <si>
    <t>　　　　　　法人税等</t>
  </si>
  <si>
    <t>　　　　　　広告宣伝費</t>
  </si>
  <si>
    <t>　　　　　　支払利息</t>
  </si>
  <si>
    <t>　　　管理費計</t>
  </si>
  <si>
    <t>　経常経費計</t>
  </si>
  <si>
    <t>当期経常増減額</t>
  </si>
  <si>
    <t>Ⅲ経常外収益</t>
  </si>
  <si>
    <t>　経常外収益計</t>
  </si>
  <si>
    <t>Ⅳ経常外費用</t>
  </si>
  <si>
    <t>　経常外費用計</t>
  </si>
  <si>
    <t>　　　当期正味財産増減額</t>
  </si>
  <si>
    <t>　　　前期正味財産繰越額</t>
  </si>
  <si>
    <t>　　　次期繰越正味財産額</t>
  </si>
  <si>
    <t xml:space="preserve">      生活介護</t>
    <phoneticPr fontId="6"/>
  </si>
  <si>
    <t xml:space="preserve"> </t>
    <phoneticPr fontId="6"/>
  </si>
  <si>
    <t>令和7年度収支予算書</t>
    <rPh sb="0" eb="1">
      <t>レイ</t>
    </rPh>
    <rPh sb="1" eb="2">
      <t>ワ</t>
    </rPh>
    <phoneticPr fontId="6"/>
  </si>
  <si>
    <r>
      <t>令和</t>
    </r>
    <r>
      <rPr>
        <sz val="10.5"/>
        <color theme="1"/>
        <rFont val="Century"/>
        <family val="1"/>
      </rPr>
      <t>7</t>
    </r>
    <r>
      <rPr>
        <sz val="10.5"/>
        <color theme="1"/>
        <rFont val="ＭＳ 明朝"/>
        <family val="1"/>
        <charset val="128"/>
      </rPr>
      <t>年</t>
    </r>
    <r>
      <rPr>
        <sz val="10.5"/>
        <color theme="1"/>
        <rFont val="Century"/>
        <family val="1"/>
      </rPr>
      <t>4</t>
    </r>
    <r>
      <rPr>
        <sz val="10.5"/>
        <color theme="1"/>
        <rFont val="ＭＳ 明朝"/>
        <family val="1"/>
        <charset val="128"/>
      </rPr>
      <t>月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日から令和</t>
    </r>
    <r>
      <rPr>
        <sz val="10.5"/>
        <color theme="1"/>
        <rFont val="Century"/>
        <family val="1"/>
      </rPr>
      <t>8</t>
    </r>
    <r>
      <rPr>
        <sz val="10.5"/>
        <color theme="1"/>
        <rFont val="ＭＳ 明朝"/>
        <family val="1"/>
        <charset val="128"/>
      </rPr>
      <t>年</t>
    </r>
    <r>
      <rPr>
        <sz val="10.5"/>
        <color theme="1"/>
        <rFont val="Century"/>
        <family val="1"/>
      </rPr>
      <t>3</t>
    </r>
    <r>
      <rPr>
        <sz val="10.5"/>
        <color theme="1"/>
        <rFont val="ＭＳ 明朝"/>
        <family val="1"/>
        <charset val="128"/>
      </rPr>
      <t>月</t>
    </r>
    <r>
      <rPr>
        <sz val="10.5"/>
        <color theme="1"/>
        <rFont val="Century"/>
        <family val="1"/>
      </rPr>
      <t>31</t>
    </r>
    <r>
      <rPr>
        <sz val="10.5"/>
        <color theme="1"/>
        <rFont val="ＭＳ 明朝"/>
        <family val="1"/>
        <charset val="128"/>
      </rPr>
      <t>日まで</t>
    </r>
    <rPh sb="0" eb="2">
      <t>レイワ</t>
    </rPh>
    <rPh sb="10" eb="11">
      <t>レイ</t>
    </rPh>
    <rPh sb="11" eb="12">
      <t>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</si>
</sst>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9" fillId="0" borderId="0" xfId="0" applyFont="1" applyAlignment="1">
      <alignment horizontal="right"/>
    </xf>
    <xf numFmtId="0" fontId="0" fillId="0" borderId="1" xfId="0" applyBorder="1">
      <alignment vertical="center"/>
    </xf>
    <xf numFmtId="3" fontId="2" fillId="0" borderId="0" xfId="0" applyNumberFormat="1" applyFont="1" applyAlignment="1">
      <alignment horizontal="right" vertical="center" indent="1"/>
    </xf>
    <xf numFmtId="3" fontId="2" fillId="0" borderId="0" xfId="0" applyNumberFormat="1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3" fontId="2" fillId="0" borderId="7" xfId="0" applyNumberFormat="1" applyFont="1" applyBorder="1" applyAlignment="1">
      <alignment horizontal="right" vertical="center" indent="1"/>
    </xf>
    <xf numFmtId="3" fontId="2" fillId="0" borderId="7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8" fontId="0" fillId="0" borderId="7" xfId="1" applyFont="1" applyBorder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3" xfId="0" applyNumberFormat="1" applyFont="1" applyBorder="1">
      <alignment vertical="center"/>
    </xf>
    <xf numFmtId="0" fontId="2" fillId="0" borderId="0" xfId="0" applyFont="1">
      <alignment vertical="center"/>
    </xf>
    <xf numFmtId="3" fontId="0" fillId="0" borderId="7" xfId="0" applyNumberForma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3" fontId="0" fillId="0" borderId="6" xfId="0" applyNumberFormat="1" applyBorder="1">
      <alignment vertical="center"/>
    </xf>
    <xf numFmtId="0" fontId="2" fillId="0" borderId="0" xfId="0" applyFont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zoomScaleNormal="100" workbookViewId="0">
      <selection activeCell="G10" sqref="G10"/>
    </sheetView>
  </sheetViews>
  <sheetFormatPr defaultRowHeight="13.5" x14ac:dyDescent="0.15"/>
  <cols>
    <col min="1" max="1" width="29.25" customWidth="1"/>
    <col min="2" max="4" width="18.125" customWidth="1"/>
  </cols>
  <sheetData>
    <row r="1" spans="1:7" ht="15.75" x14ac:dyDescent="0.15">
      <c r="A1" s="28" t="s">
        <v>68</v>
      </c>
      <c r="B1" s="29"/>
      <c r="C1" s="29"/>
      <c r="D1" s="29"/>
    </row>
    <row r="2" spans="1:7" ht="21.75" customHeight="1" x14ac:dyDescent="0.15">
      <c r="C2" s="32" t="s">
        <v>0</v>
      </c>
      <c r="D2" s="32"/>
    </row>
    <row r="3" spans="1:7" ht="18.75" customHeight="1" x14ac:dyDescent="0.15">
      <c r="A3" s="32" t="s">
        <v>69</v>
      </c>
      <c r="B3" s="32"/>
      <c r="C3" s="32"/>
      <c r="D3" s="32"/>
    </row>
    <row r="4" spans="1:7" ht="21.75" customHeight="1" x14ac:dyDescent="0.15">
      <c r="B4" s="30" t="s">
        <v>2</v>
      </c>
      <c r="C4" s="31"/>
      <c r="D4" s="1" t="s">
        <v>1</v>
      </c>
    </row>
    <row r="5" spans="1:7" ht="22.5" customHeight="1" x14ac:dyDescent="0.15">
      <c r="A5" s="8" t="s">
        <v>3</v>
      </c>
      <c r="B5" s="33" t="s">
        <v>4</v>
      </c>
      <c r="C5" s="34"/>
      <c r="D5" s="35"/>
    </row>
    <row r="6" spans="1:7" ht="19.350000000000001" customHeight="1" x14ac:dyDescent="0.15">
      <c r="A6" s="9" t="s">
        <v>5</v>
      </c>
      <c r="B6" s="5"/>
      <c r="C6" s="5"/>
      <c r="D6" s="5"/>
    </row>
    <row r="7" spans="1:7" ht="19.350000000000001" customHeight="1" x14ac:dyDescent="0.15">
      <c r="A7" s="10" t="s">
        <v>6</v>
      </c>
      <c r="B7" s="7">
        <v>0</v>
      </c>
      <c r="C7" s="6">
        <f>B7</f>
        <v>0</v>
      </c>
      <c r="D7" s="6"/>
    </row>
    <row r="8" spans="1:7" ht="19.350000000000001" customHeight="1" x14ac:dyDescent="0.15">
      <c r="A8" s="10" t="s">
        <v>7</v>
      </c>
      <c r="B8" s="6"/>
      <c r="C8" s="6"/>
      <c r="D8" s="6"/>
    </row>
    <row r="9" spans="1:7" ht="19.350000000000001" customHeight="1" x14ac:dyDescent="0.15">
      <c r="A9" s="10" t="s">
        <v>8</v>
      </c>
      <c r="B9" s="25"/>
      <c r="C9" s="25"/>
      <c r="D9" s="6"/>
    </row>
    <row r="10" spans="1:7" ht="19.350000000000001" customHeight="1" x14ac:dyDescent="0.15">
      <c r="A10" s="10" t="s">
        <v>9</v>
      </c>
      <c r="B10" s="18"/>
      <c r="C10" s="13">
        <f>B8+B9+B10</f>
        <v>0</v>
      </c>
      <c r="D10" s="6"/>
    </row>
    <row r="11" spans="1:7" ht="19.350000000000001" customHeight="1" x14ac:dyDescent="0.15">
      <c r="A11" s="10" t="s">
        <v>10</v>
      </c>
      <c r="B11" s="6"/>
      <c r="C11" s="6"/>
      <c r="D11" s="6"/>
      <c r="G11" t="s">
        <v>67</v>
      </c>
    </row>
    <row r="12" spans="1:7" ht="19.350000000000001" customHeight="1" x14ac:dyDescent="0.15">
      <c r="A12" s="10" t="s">
        <v>11</v>
      </c>
      <c r="B12" s="17">
        <v>24000000</v>
      </c>
      <c r="C12" s="6"/>
      <c r="D12" s="6"/>
    </row>
    <row r="13" spans="1:7" ht="19.350000000000001" customHeight="1" x14ac:dyDescent="0.15">
      <c r="A13" s="10" t="s">
        <v>12</v>
      </c>
      <c r="B13" s="17">
        <v>38000000</v>
      </c>
      <c r="C13" s="6"/>
      <c r="D13" s="6"/>
    </row>
    <row r="14" spans="1:7" ht="19.350000000000001" customHeight="1" x14ac:dyDescent="0.15">
      <c r="A14" s="10" t="s">
        <v>13</v>
      </c>
      <c r="B14" s="17">
        <v>14500000</v>
      </c>
      <c r="C14" s="6"/>
      <c r="D14" s="6"/>
    </row>
    <row r="15" spans="1:7" ht="19.350000000000001" customHeight="1" x14ac:dyDescent="0.15">
      <c r="A15" s="10" t="s">
        <v>14</v>
      </c>
      <c r="B15" s="17">
        <v>14000000</v>
      </c>
      <c r="C15" s="6"/>
      <c r="D15" s="6"/>
    </row>
    <row r="16" spans="1:7" ht="19.350000000000001" customHeight="1" x14ac:dyDescent="0.15">
      <c r="A16" s="10" t="s">
        <v>15</v>
      </c>
      <c r="B16" s="17">
        <v>900000</v>
      </c>
      <c r="C16" s="6"/>
      <c r="D16" s="6"/>
    </row>
    <row r="17" spans="1:4" ht="19.350000000000001" customHeight="1" x14ac:dyDescent="0.15">
      <c r="A17" s="10" t="s">
        <v>66</v>
      </c>
      <c r="B17" s="16">
        <v>16000000</v>
      </c>
      <c r="C17" s="22">
        <f>B11+B12+B13+B14+B15+B16+B17</f>
        <v>107400000</v>
      </c>
      <c r="D17" s="6"/>
    </row>
    <row r="18" spans="1:4" ht="19.350000000000001" customHeight="1" x14ac:dyDescent="0.15">
      <c r="A18" s="10" t="s">
        <v>16</v>
      </c>
      <c r="B18" s="6"/>
      <c r="C18" s="4"/>
      <c r="D18" s="6"/>
    </row>
    <row r="19" spans="1:4" ht="19.350000000000001" customHeight="1" x14ac:dyDescent="0.15">
      <c r="A19" s="10" t="s">
        <v>17</v>
      </c>
      <c r="B19" s="6">
        <v>20000</v>
      </c>
      <c r="C19" s="6"/>
      <c r="D19" s="6"/>
    </row>
    <row r="20" spans="1:4" ht="19.350000000000001" customHeight="1" x14ac:dyDescent="0.15">
      <c r="A20" s="10" t="s">
        <v>18</v>
      </c>
      <c r="B20" s="22">
        <v>200000</v>
      </c>
      <c r="C20" s="7">
        <f>B18+B19+B20</f>
        <v>220000</v>
      </c>
      <c r="D20" s="7"/>
    </row>
    <row r="21" spans="1:4" ht="19.350000000000001" customHeight="1" x14ac:dyDescent="0.15">
      <c r="A21" s="10" t="s">
        <v>19</v>
      </c>
      <c r="B21" s="5">
        <v>0</v>
      </c>
      <c r="C21" s="23">
        <v>0</v>
      </c>
      <c r="D21" s="16">
        <f>C10+C17+C20</f>
        <v>107620000</v>
      </c>
    </row>
    <row r="22" spans="1:4" ht="19.350000000000001" customHeight="1" x14ac:dyDescent="0.15">
      <c r="A22" s="10" t="s">
        <v>20</v>
      </c>
      <c r="B22" s="6"/>
      <c r="C22" s="6"/>
      <c r="D22" s="6"/>
    </row>
    <row r="23" spans="1:4" ht="19.350000000000001" customHeight="1" x14ac:dyDescent="0.15">
      <c r="A23" s="10" t="s">
        <v>21</v>
      </c>
      <c r="B23" s="6"/>
      <c r="C23" s="6"/>
      <c r="D23" s="6"/>
    </row>
    <row r="24" spans="1:4" ht="19.350000000000001" customHeight="1" x14ac:dyDescent="0.15">
      <c r="A24" s="10" t="s">
        <v>22</v>
      </c>
      <c r="B24" s="6"/>
      <c r="C24" s="6"/>
      <c r="D24" s="6"/>
    </row>
    <row r="25" spans="1:4" ht="19.350000000000001" customHeight="1" x14ac:dyDescent="0.15">
      <c r="A25" s="10" t="s">
        <v>23</v>
      </c>
      <c r="B25" s="13">
        <v>63000000</v>
      </c>
      <c r="C25" s="6"/>
      <c r="D25" s="6"/>
    </row>
    <row r="26" spans="1:4" ht="19.350000000000001" customHeight="1" x14ac:dyDescent="0.15">
      <c r="A26" s="10" t="s">
        <v>24</v>
      </c>
      <c r="B26" s="13">
        <v>5000000</v>
      </c>
      <c r="C26" s="6"/>
      <c r="D26" s="6"/>
    </row>
    <row r="27" spans="1:4" ht="19.350000000000001" customHeight="1" x14ac:dyDescent="0.15">
      <c r="A27" s="10" t="s">
        <v>25</v>
      </c>
      <c r="B27" s="13"/>
      <c r="C27" s="6"/>
      <c r="D27" s="6"/>
    </row>
    <row r="28" spans="1:4" ht="19.350000000000001" customHeight="1" x14ac:dyDescent="0.15">
      <c r="A28" s="10" t="s">
        <v>26</v>
      </c>
      <c r="B28" s="13">
        <v>8000000</v>
      </c>
      <c r="C28" s="6"/>
      <c r="D28" s="6"/>
    </row>
    <row r="29" spans="1:4" ht="19.350000000000001" customHeight="1" x14ac:dyDescent="0.15">
      <c r="A29" s="10" t="s">
        <v>27</v>
      </c>
      <c r="B29" s="13">
        <v>3000000</v>
      </c>
      <c r="C29" s="6"/>
      <c r="D29" s="6"/>
    </row>
    <row r="30" spans="1:4" ht="19.350000000000001" customHeight="1" x14ac:dyDescent="0.15">
      <c r="A30" s="10" t="s">
        <v>28</v>
      </c>
      <c r="B30" s="19">
        <f>B25+B26+B27+B28+B29</f>
        <v>79000000</v>
      </c>
      <c r="C30" s="6"/>
      <c r="D30" s="6"/>
    </row>
    <row r="31" spans="1:4" ht="19.350000000000001" customHeight="1" x14ac:dyDescent="0.15">
      <c r="A31" s="10" t="s">
        <v>29</v>
      </c>
      <c r="B31" s="6"/>
      <c r="C31" s="6"/>
      <c r="D31" s="6"/>
    </row>
    <row r="32" spans="1:4" ht="19.350000000000001" customHeight="1" x14ac:dyDescent="0.15">
      <c r="A32" s="10" t="s">
        <v>30</v>
      </c>
      <c r="B32" s="13"/>
      <c r="C32" s="6"/>
      <c r="D32" s="6"/>
    </row>
    <row r="33" spans="1:4" ht="19.350000000000001" customHeight="1" x14ac:dyDescent="0.15">
      <c r="A33" s="10" t="s">
        <v>31</v>
      </c>
      <c r="B33" s="13">
        <v>900000</v>
      </c>
      <c r="C33" s="6"/>
      <c r="D33" s="6"/>
    </row>
    <row r="34" spans="1:4" ht="19.350000000000001" customHeight="1" x14ac:dyDescent="0.15">
      <c r="A34" s="10" t="s">
        <v>32</v>
      </c>
      <c r="B34" s="4">
        <v>800000</v>
      </c>
      <c r="C34" s="6"/>
      <c r="D34" s="6"/>
    </row>
    <row r="35" spans="1:4" ht="19.350000000000001" customHeight="1" x14ac:dyDescent="0.15">
      <c r="A35" s="10" t="s">
        <v>33</v>
      </c>
      <c r="B35" s="4">
        <v>200000</v>
      </c>
      <c r="C35" s="6"/>
      <c r="D35" s="6"/>
    </row>
    <row r="36" spans="1:4" ht="19.350000000000001" customHeight="1" x14ac:dyDescent="0.15">
      <c r="A36" s="10" t="s">
        <v>34</v>
      </c>
      <c r="B36" s="4">
        <v>70000</v>
      </c>
      <c r="C36" s="6"/>
      <c r="D36" s="6"/>
    </row>
    <row r="37" spans="1:4" ht="19.350000000000001" customHeight="1" x14ac:dyDescent="0.15">
      <c r="A37" s="10" t="s">
        <v>35</v>
      </c>
      <c r="B37" s="4">
        <v>3000000</v>
      </c>
      <c r="C37" s="6"/>
      <c r="D37" s="6"/>
    </row>
    <row r="38" spans="1:4" ht="19.350000000000001" customHeight="1" x14ac:dyDescent="0.15">
      <c r="A38" s="10" t="s">
        <v>36</v>
      </c>
      <c r="B38" s="4">
        <v>480000</v>
      </c>
      <c r="C38" s="6"/>
      <c r="D38" s="6"/>
    </row>
    <row r="39" spans="1:4" ht="19.350000000000001" customHeight="1" x14ac:dyDescent="0.15">
      <c r="A39" s="10" t="s">
        <v>37</v>
      </c>
      <c r="B39" s="4">
        <v>1200000</v>
      </c>
      <c r="C39" s="6"/>
      <c r="D39" s="6"/>
    </row>
    <row r="40" spans="1:4" ht="19.350000000000001" customHeight="1" x14ac:dyDescent="0.2">
      <c r="A40" s="10" t="s">
        <v>38</v>
      </c>
      <c r="B40" s="26"/>
      <c r="C40" s="6"/>
      <c r="D40" s="6"/>
    </row>
    <row r="41" spans="1:4" ht="19.350000000000001" customHeight="1" x14ac:dyDescent="0.15">
      <c r="A41" s="10" t="s">
        <v>39</v>
      </c>
      <c r="B41" s="4">
        <v>900000</v>
      </c>
      <c r="C41" s="6"/>
      <c r="D41" s="6"/>
    </row>
    <row r="42" spans="1:4" ht="19.350000000000001" customHeight="1" x14ac:dyDescent="0.15">
      <c r="A42" s="10" t="s">
        <v>40</v>
      </c>
      <c r="B42" s="4">
        <v>1300000</v>
      </c>
      <c r="C42" s="6"/>
      <c r="D42" s="6"/>
    </row>
    <row r="43" spans="1:4" ht="19.350000000000001" customHeight="1" x14ac:dyDescent="0.15">
      <c r="A43" s="10" t="s">
        <v>41</v>
      </c>
      <c r="B43" s="4">
        <v>1600000</v>
      </c>
      <c r="C43" s="6"/>
      <c r="D43" s="6"/>
    </row>
    <row r="44" spans="1:4" ht="19.350000000000001" customHeight="1" x14ac:dyDescent="0.15">
      <c r="A44" s="10" t="s">
        <v>42</v>
      </c>
      <c r="B44" s="4">
        <v>2000000</v>
      </c>
      <c r="C44" s="6"/>
      <c r="D44" s="6"/>
    </row>
    <row r="45" spans="1:4" ht="19.350000000000001" customHeight="1" x14ac:dyDescent="0.15">
      <c r="A45" s="10" t="s">
        <v>43</v>
      </c>
      <c r="B45" s="4"/>
      <c r="C45" s="6"/>
      <c r="D45" s="6"/>
    </row>
    <row r="46" spans="1:4" ht="19.350000000000001" customHeight="1" x14ac:dyDescent="0.15">
      <c r="A46" s="10" t="s">
        <v>44</v>
      </c>
      <c r="B46" s="4"/>
      <c r="C46" s="6"/>
      <c r="D46" s="6"/>
    </row>
    <row r="47" spans="1:4" ht="19.350000000000001" customHeight="1" x14ac:dyDescent="0.15">
      <c r="A47" s="10" t="s">
        <v>45</v>
      </c>
      <c r="B47" s="4">
        <v>2000000</v>
      </c>
      <c r="C47" s="6"/>
      <c r="D47" s="6"/>
    </row>
    <row r="48" spans="1:4" ht="19.350000000000001" customHeight="1" x14ac:dyDescent="0.15">
      <c r="A48" s="10" t="s">
        <v>46</v>
      </c>
      <c r="B48" s="4">
        <v>80000</v>
      </c>
      <c r="C48" s="6"/>
      <c r="D48" s="6"/>
    </row>
    <row r="49" spans="1:4" ht="19.350000000000001" customHeight="1" x14ac:dyDescent="0.15">
      <c r="A49" s="10" t="s">
        <v>47</v>
      </c>
      <c r="B49" s="4">
        <v>700000</v>
      </c>
      <c r="C49" s="6"/>
      <c r="D49" s="6"/>
    </row>
    <row r="50" spans="1:4" ht="19.350000000000001" customHeight="1" x14ac:dyDescent="0.15">
      <c r="A50" s="10" t="s">
        <v>48</v>
      </c>
      <c r="B50" s="24">
        <f>B32+B33+B34+B35+B36+B37+B38+B39+B40+B41+B42+B43+B44+B45+B46+B47+B48+B49</f>
        <v>15230000</v>
      </c>
      <c r="C50" s="7"/>
      <c r="D50" s="7"/>
    </row>
    <row r="51" spans="1:4" ht="19.350000000000001" customHeight="1" x14ac:dyDescent="0.15">
      <c r="A51" s="11" t="s">
        <v>49</v>
      </c>
      <c r="B51" s="2"/>
      <c r="C51" s="20">
        <f>B30+B50</f>
        <v>94230000</v>
      </c>
      <c r="D51" s="2"/>
    </row>
    <row r="52" spans="1:4" ht="19.350000000000001" customHeight="1" x14ac:dyDescent="0.15">
      <c r="A52" s="10" t="s">
        <v>50</v>
      </c>
      <c r="B52" s="6"/>
      <c r="C52" s="6"/>
      <c r="D52" s="6"/>
    </row>
    <row r="53" spans="1:4" ht="19.350000000000001" customHeight="1" x14ac:dyDescent="0.15">
      <c r="A53" s="10" t="s">
        <v>22</v>
      </c>
      <c r="B53" s="6"/>
      <c r="C53" s="6"/>
      <c r="D53" s="6"/>
    </row>
    <row r="54" spans="1:4" ht="19.350000000000001" customHeight="1" x14ac:dyDescent="0.15">
      <c r="A54" s="10" t="s">
        <v>51</v>
      </c>
      <c r="B54" s="4">
        <v>8400000</v>
      </c>
      <c r="C54" s="6"/>
      <c r="D54" s="6"/>
    </row>
    <row r="55" spans="1:4" ht="19.350000000000001" customHeight="1" x14ac:dyDescent="0.15">
      <c r="A55" s="10" t="s">
        <v>26</v>
      </c>
      <c r="B55" s="4">
        <v>1200000</v>
      </c>
      <c r="C55" s="6"/>
      <c r="D55" s="6"/>
    </row>
    <row r="56" spans="1:4" ht="19.350000000000001" customHeight="1" x14ac:dyDescent="0.15">
      <c r="A56" s="10" t="s">
        <v>28</v>
      </c>
      <c r="B56" s="24">
        <f>B54+B55</f>
        <v>9600000</v>
      </c>
      <c r="C56" s="6"/>
      <c r="D56" s="6"/>
    </row>
    <row r="57" spans="1:4" ht="19.350000000000001" customHeight="1" x14ac:dyDescent="0.15">
      <c r="A57" s="10" t="s">
        <v>29</v>
      </c>
      <c r="B57" s="14"/>
      <c r="C57" s="6"/>
      <c r="D57" s="6"/>
    </row>
    <row r="58" spans="1:4" ht="19.350000000000001" customHeight="1" x14ac:dyDescent="0.15">
      <c r="A58" s="10" t="s">
        <v>38</v>
      </c>
      <c r="B58" s="4">
        <v>2600000</v>
      </c>
      <c r="C58" s="6"/>
      <c r="D58" s="6"/>
    </row>
    <row r="59" spans="1:4" ht="19.350000000000001" customHeight="1" x14ac:dyDescent="0.15">
      <c r="A59" s="10" t="s">
        <v>52</v>
      </c>
      <c r="B59" s="4">
        <v>160000</v>
      </c>
      <c r="C59" s="6"/>
      <c r="D59" s="6"/>
    </row>
    <row r="60" spans="1:4" ht="19.350000000000001" customHeight="1" x14ac:dyDescent="0.15">
      <c r="A60" s="10" t="s">
        <v>53</v>
      </c>
      <c r="B60" s="4">
        <v>83000</v>
      </c>
      <c r="C60" s="6"/>
      <c r="D60" s="6"/>
    </row>
    <row r="61" spans="1:4" ht="19.350000000000001" customHeight="1" x14ac:dyDescent="0.15">
      <c r="A61" s="10" t="s">
        <v>54</v>
      </c>
      <c r="B61" s="21"/>
      <c r="C61" s="6"/>
      <c r="D61" s="6"/>
    </row>
    <row r="62" spans="1:4" ht="19.350000000000001" customHeight="1" x14ac:dyDescent="0.15">
      <c r="A62" s="10" t="s">
        <v>55</v>
      </c>
      <c r="B62" s="4">
        <v>400000</v>
      </c>
      <c r="C62" s="6"/>
      <c r="D62" s="6"/>
    </row>
    <row r="63" spans="1:4" ht="19.350000000000001" customHeight="1" x14ac:dyDescent="0.15">
      <c r="A63" s="10" t="s">
        <v>48</v>
      </c>
      <c r="B63" s="24">
        <f>B58+B59+B60+B61+B62</f>
        <v>3243000</v>
      </c>
      <c r="C63" s="6"/>
      <c r="D63" s="6"/>
    </row>
    <row r="64" spans="1:4" ht="19.350000000000001" customHeight="1" x14ac:dyDescent="0.15">
      <c r="A64" s="10" t="s">
        <v>56</v>
      </c>
      <c r="B64" s="6"/>
      <c r="C64" s="19">
        <f>B56+B63</f>
        <v>12843000</v>
      </c>
      <c r="D64" s="6"/>
    </row>
    <row r="65" spans="1:4" ht="19.350000000000001" customHeight="1" x14ac:dyDescent="0.15">
      <c r="A65" s="10" t="s">
        <v>57</v>
      </c>
      <c r="B65" s="6"/>
      <c r="C65" s="3"/>
      <c r="D65" s="19">
        <f>C51+C64</f>
        <v>107073000</v>
      </c>
    </row>
    <row r="66" spans="1:4" ht="19.350000000000001" customHeight="1" x14ac:dyDescent="0.15">
      <c r="A66" s="10" t="s">
        <v>58</v>
      </c>
      <c r="B66" s="6"/>
      <c r="C66" s="3"/>
      <c r="D66" s="27">
        <f>D21-D65</f>
        <v>547000</v>
      </c>
    </row>
    <row r="67" spans="1:4" ht="19.350000000000001" customHeight="1" x14ac:dyDescent="0.15">
      <c r="A67" s="10" t="s">
        <v>59</v>
      </c>
      <c r="B67" s="6"/>
      <c r="C67" s="14"/>
      <c r="D67" s="6"/>
    </row>
    <row r="68" spans="1:4" ht="19.350000000000001" customHeight="1" x14ac:dyDescent="0.15">
      <c r="A68" s="10" t="s">
        <v>60</v>
      </c>
      <c r="B68" s="6"/>
      <c r="C68" s="3"/>
      <c r="D68" s="6"/>
    </row>
    <row r="69" spans="1:4" ht="19.350000000000001" customHeight="1" x14ac:dyDescent="0.15">
      <c r="A69" s="10" t="s">
        <v>61</v>
      </c>
      <c r="B69" s="6"/>
      <c r="C69" s="3"/>
      <c r="D69" s="6"/>
    </row>
    <row r="70" spans="1:4" ht="19.350000000000001" customHeight="1" x14ac:dyDescent="0.15">
      <c r="A70" s="10" t="s">
        <v>62</v>
      </c>
      <c r="B70" s="6"/>
      <c r="C70" s="3"/>
      <c r="D70" s="6"/>
    </row>
    <row r="71" spans="1:4" ht="19.350000000000001" customHeight="1" x14ac:dyDescent="0.15">
      <c r="A71" s="10" t="s">
        <v>63</v>
      </c>
      <c r="B71" s="6"/>
      <c r="C71" s="14"/>
      <c r="D71" s="19">
        <f>D66</f>
        <v>547000</v>
      </c>
    </row>
    <row r="72" spans="1:4" ht="19.350000000000001" customHeight="1" x14ac:dyDescent="0.15">
      <c r="A72" s="10" t="s">
        <v>64</v>
      </c>
      <c r="B72" s="6"/>
      <c r="C72" s="3"/>
      <c r="D72" s="19">
        <v>39248578</v>
      </c>
    </row>
    <row r="73" spans="1:4" ht="19.350000000000001" customHeight="1" x14ac:dyDescent="0.15">
      <c r="A73" s="12" t="s">
        <v>65</v>
      </c>
      <c r="B73" s="7"/>
      <c r="C73" s="15"/>
      <c r="D73" s="16">
        <f>D72+D66</f>
        <v>39795578</v>
      </c>
    </row>
  </sheetData>
  <mergeCells count="5">
    <mergeCell ref="A1:D1"/>
    <mergeCell ref="B4:C4"/>
    <mergeCell ref="A3:D3"/>
    <mergeCell ref="B5:D5"/>
    <mergeCell ref="C2:D2"/>
  </mergeCells>
  <phoneticPr fontId="6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sl02</dc:creator>
  <cp:lastModifiedBy>user</cp:lastModifiedBy>
  <cp:lastPrinted>2025-06-02T03:23:01Z</cp:lastPrinted>
  <dcterms:created xsi:type="dcterms:W3CDTF">2019-02-27T05:44:50Z</dcterms:created>
  <dcterms:modified xsi:type="dcterms:W3CDTF">2025-06-02T05:45:06Z</dcterms:modified>
</cp:coreProperties>
</file>