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NPO1\Documents\NPOセンター\総会・理事会\R2 総会\"/>
    </mc:Choice>
  </mc:AlternateContent>
  <xr:revisionPtr revIDLastSave="0" documentId="13_ncr:1_{480D06EC-03E5-43FE-B907-82CF75664F6F}" xr6:coauthVersionLast="45" xr6:coauthVersionMax="45" xr10:uidLastSave="{00000000-0000-0000-0000-000000000000}"/>
  <bookViews>
    <workbookView xWindow="12360" yWindow="0" windowWidth="15165" windowHeight="15600" tabRatio="939" activeTab="2" xr2:uid="{00000000-000D-0000-FFFF-FFFF00000000}"/>
  </bookViews>
  <sheets>
    <sheet name="貸借対照表（勘定式）" sheetId="1" r:id="rId1"/>
    <sheet name="財産目録" sheetId="12" r:id="rId2"/>
    <sheet name="活動計算書" sheetId="13" r:id="rId3"/>
  </sheets>
  <definedNames>
    <definedName name="_xlnm.Print_Titles" localSheetId="2">活動計算書!$1:$3</definedName>
    <definedName name="_xlnm.Print_Titles" localSheetId="1">財産目録!$1:$3</definedName>
    <definedName name="_xlnm.Print_Titles" localSheetId="0">'貸借対照表（勘定式）'!$1:$6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B18" i="1"/>
  <c r="C24" i="12"/>
  <c r="B66" i="13" l="1"/>
  <c r="B55" i="13" l="1"/>
  <c r="C67" i="13" s="1"/>
  <c r="B24" i="13"/>
  <c r="B42" i="13"/>
  <c r="C35" i="12"/>
  <c r="D36" i="12" s="1"/>
  <c r="D17" i="1"/>
  <c r="C43" i="13" l="1"/>
  <c r="D68" i="13"/>
  <c r="D25" i="12"/>
  <c r="D37" i="12" s="1"/>
  <c r="D18" i="1"/>
  <c r="D71" i="13" l="1"/>
  <c r="D69" i="13"/>
  <c r="D73" i="13"/>
  <c r="D75" i="13" s="1"/>
</calcChain>
</file>

<file path=xl/sharedStrings.xml><?xml version="1.0" encoding="utf-8"?>
<sst xmlns="http://schemas.openxmlformats.org/spreadsheetml/2006/main" count="137" uniqueCount="125">
  <si>
    <t>資　産　の　部</t>
    <rPh sb="0" eb="1">
      <t>シ</t>
    </rPh>
    <rPh sb="2" eb="3">
      <t>サン</t>
    </rPh>
    <rPh sb="6" eb="7">
      <t>ブ</t>
    </rPh>
    <phoneticPr fontId="1"/>
  </si>
  <si>
    <t>科　　目</t>
    <rPh sb="0" eb="1">
      <t>カ</t>
    </rPh>
    <rPh sb="3" eb="4">
      <t>メ</t>
    </rPh>
    <phoneticPr fontId="1"/>
  </si>
  <si>
    <t>金　額</t>
    <rPh sb="0" eb="1">
      <t>キン</t>
    </rPh>
    <rPh sb="2" eb="3">
      <t>ガク</t>
    </rPh>
    <phoneticPr fontId="1"/>
  </si>
  <si>
    <t>貸　借　対　照　表</t>
    <phoneticPr fontId="1"/>
  </si>
  <si>
    <t>特定非営利活動法人 いしのまきNPOセンター</t>
  </si>
  <si>
    <t>[税込]（単位：円）</t>
    <phoneticPr fontId="1"/>
  </si>
  <si>
    <t>負　債　・　正　味　財　産　の　部</t>
    <phoneticPr fontId="1"/>
  </si>
  <si>
    <t xml:space="preserve"> 【流動資産】</t>
  </si>
  <si>
    <t/>
  </si>
  <si>
    <t>資産合計</t>
  </si>
  <si>
    <t xml:space="preserve"> 【流動負債】</t>
  </si>
  <si>
    <t>負債合計</t>
  </si>
  <si>
    <t>正　味　財　産　の　部</t>
  </si>
  <si>
    <t xml:space="preserve"> 前期繰越正味財産</t>
  </si>
  <si>
    <t xml:space="preserve"> 当期正味財産増減額</t>
  </si>
  <si>
    <t>正味財産合計</t>
  </si>
  <si>
    <t>負債及び正味財産合計</t>
  </si>
  <si>
    <t>財　産　目　録</t>
    <phoneticPr fontId="1"/>
  </si>
  <si>
    <t>《資産の部》</t>
  </si>
  <si>
    <t xml:space="preserve">  【流動資産】</t>
  </si>
  <si>
    <t xml:space="preserve">          流動資産合計</t>
  </si>
  <si>
    <t xml:space="preserve">            資産合計</t>
  </si>
  <si>
    <t>《負債の部》</t>
  </si>
  <si>
    <t xml:space="preserve">  【流動負債】</t>
  </si>
  <si>
    <t xml:space="preserve">        負債合計</t>
  </si>
  <si>
    <t xml:space="preserve">        正味財産</t>
  </si>
  <si>
    <t>活　動　計　算　書</t>
    <phoneticPr fontId="1"/>
  </si>
  <si>
    <t>【経常収益】</t>
  </si>
  <si>
    <t xml:space="preserve">  【受取会費】</t>
  </si>
  <si>
    <t xml:space="preserve">    正会員受取会費</t>
  </si>
  <si>
    <t xml:space="preserve">    賛助会員受取会費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</si>
  <si>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</si>
  <si>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</si>
  <si>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</si>
  <si>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  受取助成金</t>
  </si>
  <si>
    <t xml:space="preserve">  【事業収益】</t>
  </si>
  <si>
    <t xml:space="preserve">    自主事業収益</t>
  </si>
  <si>
    <t xml:space="preserve">    受託事業収益</t>
  </si>
  <si>
    <t xml:space="preserve">  【その他収益】</t>
  </si>
  <si>
    <t xml:space="preserve">    受取  利息</t>
  </si>
  <si>
    <t xml:space="preserve">    雑  収  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</si>
  <si>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</si>
  <si>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</si>
  <si>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</si>
  <si>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</si>
  <si>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 手当(事業)</t>
  </si>
  <si>
    <t xml:space="preserve">      法定福利費(事業)</t>
  </si>
  <si>
    <t xml:space="preserve">        人件費計</t>
  </si>
  <si>
    <t xml:space="preserve">    （その他経費）</t>
  </si>
  <si>
    <t xml:space="preserve">      売上　原価</t>
  </si>
  <si>
    <t xml:space="preserve">      業務委託費</t>
  </si>
  <si>
    <t xml:space="preserve">      諸 謝 金(事業)</t>
  </si>
  <si>
    <t xml:space="preserve">      事務用品費(事業)</t>
  </si>
  <si>
    <t xml:space="preserve">      印刷製本費(事業)</t>
  </si>
  <si>
    <t xml:space="preserve">      旅費交通費(事業)</t>
  </si>
  <si>
    <t xml:space="preserve">      通信運搬費(事業)</t>
  </si>
  <si>
    <t xml:space="preserve">      消耗品費(事業)</t>
  </si>
  <si>
    <t xml:space="preserve">      修 繕 費(事業)</t>
  </si>
  <si>
    <t xml:space="preserve">      水道光熱費(事業)</t>
  </si>
  <si>
    <t xml:space="preserve">      リース料(事業)</t>
  </si>
  <si>
    <t xml:space="preserve">      新聞図書費(事業)</t>
  </si>
  <si>
    <t xml:space="preserve">      研 修 費(事業)</t>
  </si>
  <si>
    <t xml:space="preserve">      指定管理事業費(事業)</t>
  </si>
  <si>
    <t xml:space="preserve">      雑    費(事業)</t>
  </si>
  <si>
    <t xml:space="preserve">        その他経費計</t>
  </si>
  <si>
    <t xml:space="preserve">          事業費  計</t>
  </si>
  <si>
    <t xml:space="preserve">      福利厚生費</t>
  </si>
  <si>
    <t xml:space="preserve">      会  議  費</t>
  </si>
  <si>
    <t xml:space="preserve">      車  両  費</t>
  </si>
  <si>
    <t xml:space="preserve">      通信運搬費</t>
  </si>
  <si>
    <t xml:space="preserve">      接待交際費</t>
  </si>
  <si>
    <t xml:space="preserve">      保  険  料</t>
  </si>
  <si>
    <t xml:space="preserve">      諸  会  費</t>
  </si>
  <si>
    <t xml:space="preserve">      租税  公課</t>
  </si>
  <si>
    <t xml:space="preserve">      雑      費</t>
  </si>
  <si>
    <t xml:space="preserve">          管理費  計</t>
  </si>
  <si>
    <t xml:space="preserve">            経常費用  計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</si>
  <si>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</si>
  <si>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</si>
  <si>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</si>
  <si>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 xml:space="preserve">    未払  費用</t>
    <rPh sb="4" eb="6">
      <t>ミバラ</t>
    </rPh>
    <rPh sb="8" eb="10">
      <t>ヒヨウ</t>
    </rPh>
    <phoneticPr fontId="1"/>
  </si>
  <si>
    <t xml:space="preserve">        流動負債合計</t>
    <phoneticPr fontId="1"/>
  </si>
  <si>
    <t xml:space="preserve">      退職給付費用</t>
    <rPh sb="6" eb="8">
      <t>タイショク</t>
    </rPh>
    <rPh sb="8" eb="10">
      <t>キュウフ</t>
    </rPh>
    <rPh sb="10" eb="12">
      <t>ヒヨウ</t>
    </rPh>
    <phoneticPr fontId="1"/>
  </si>
  <si>
    <t xml:space="preserve">  預  り  金</t>
  </si>
  <si>
    <t xml:space="preserve">  未払法人税等</t>
    <rPh sb="2" eb="4">
      <t>ミバラ</t>
    </rPh>
    <rPh sb="4" eb="7">
      <t>ホウジンゼイ</t>
    </rPh>
    <rPh sb="7" eb="8">
      <t>トウ</t>
    </rPh>
    <phoneticPr fontId="1"/>
  </si>
  <si>
    <t xml:space="preserve">    預  り  金</t>
  </si>
  <si>
    <t xml:space="preserve">    未払法人税等</t>
    <rPh sb="4" eb="6">
      <t>ミバラ</t>
    </rPh>
    <rPh sb="6" eb="9">
      <t>ホウジンゼイ</t>
    </rPh>
    <rPh sb="9" eb="10">
      <t>トウ</t>
    </rPh>
    <phoneticPr fontId="1"/>
  </si>
  <si>
    <t xml:space="preserve">      諸 会 費(事業)</t>
    <rPh sb="6" eb="7">
      <t>ショ</t>
    </rPh>
    <rPh sb="8" eb="9">
      <t>カイ</t>
    </rPh>
    <rPh sb="10" eb="11">
      <t>ヒ</t>
    </rPh>
    <phoneticPr fontId="1"/>
  </si>
  <si>
    <t xml:space="preserve">      自主事業費(事業)</t>
    <rPh sb="6" eb="8">
      <t>ジシュ</t>
    </rPh>
    <rPh sb="8" eb="10">
      <t>ジギョウ</t>
    </rPh>
    <rPh sb="10" eb="11">
      <t>ヒ</t>
    </rPh>
    <phoneticPr fontId="1"/>
  </si>
  <si>
    <t xml:space="preserve">      税引前当期経常増減額</t>
    <rPh sb="6" eb="8">
      <t>ゼイビ</t>
    </rPh>
    <rPh sb="8" eb="9">
      <t>マエ</t>
    </rPh>
    <phoneticPr fontId="1"/>
  </si>
  <si>
    <t>令和2年3月31日 現在</t>
    <rPh sb="0" eb="2">
      <t>レイワ</t>
    </rPh>
    <rPh sb="3" eb="4">
      <t>トシ</t>
    </rPh>
    <phoneticPr fontId="1"/>
  </si>
  <si>
    <t>令和2年3月31日 現在</t>
    <rPh sb="0" eb="2">
      <t>レイワ</t>
    </rPh>
    <phoneticPr fontId="1"/>
  </si>
  <si>
    <t>自 平成31年4月1日  至 令和2年3月31日</t>
    <rPh sb="15" eb="17">
      <t>レイワ</t>
    </rPh>
    <phoneticPr fontId="1"/>
  </si>
  <si>
    <t>　　　法人税、住民税及び事業税</t>
    <rPh sb="3" eb="6">
      <t>ホウジンゼイ</t>
    </rPh>
    <rPh sb="7" eb="9">
      <t>ジュウミン</t>
    </rPh>
    <rPh sb="9" eb="10">
      <t>ゼイ</t>
    </rPh>
    <rPh sb="10" eb="11">
      <t>オヨ</t>
    </rPh>
    <rPh sb="12" eb="15">
      <t>ジギョウゼイ</t>
    </rPh>
    <phoneticPr fontId="1"/>
  </si>
  <si>
    <t xml:space="preserve">    現金・預金</t>
    <phoneticPr fontId="1"/>
  </si>
  <si>
    <t xml:space="preserve">      手許現金</t>
    <rPh sb="6" eb="7">
      <t>テ</t>
    </rPh>
    <rPh sb="7" eb="8">
      <t>ユル</t>
    </rPh>
    <phoneticPr fontId="1"/>
  </si>
  <si>
    <t xml:space="preserve">      七十七銀行石巻支店　 No.5723311</t>
    <rPh sb="6" eb="9">
      <t>シチジュウシチ</t>
    </rPh>
    <rPh sb="9" eb="11">
      <t>ギンコウ</t>
    </rPh>
    <rPh sb="11" eb="13">
      <t>イシノマキ</t>
    </rPh>
    <rPh sb="13" eb="15">
      <t>シテン</t>
    </rPh>
    <phoneticPr fontId="1"/>
  </si>
  <si>
    <t xml:space="preserve">      七十七銀行石巻支店   No.9199772</t>
    <rPh sb="6" eb="11">
      <t>シチジュウシチギンコウ</t>
    </rPh>
    <rPh sb="11" eb="13">
      <t>イシノマキ</t>
    </rPh>
    <rPh sb="13" eb="15">
      <t>シテン</t>
    </rPh>
    <phoneticPr fontId="1"/>
  </si>
  <si>
    <t xml:space="preserve">      七十七銀行石巻支店 　No.5422299</t>
    <rPh sb="6" eb="11">
      <t>シチジュウシチギンコウ</t>
    </rPh>
    <rPh sb="11" eb="13">
      <t>イシノマキ</t>
    </rPh>
    <rPh sb="13" eb="15">
      <t>シテン</t>
    </rPh>
    <phoneticPr fontId="1"/>
  </si>
  <si>
    <t xml:space="preserve">      七十七銀行石巻支店   No.9250638</t>
    <rPh sb="6" eb="11">
      <t>シチジュウシチギンコウ</t>
    </rPh>
    <rPh sb="11" eb="13">
      <t>イシノマキ</t>
    </rPh>
    <rPh sb="13" eb="15">
      <t>シテン</t>
    </rPh>
    <phoneticPr fontId="1"/>
  </si>
  <si>
    <t xml:space="preserve">      七十七銀行石巻支店　 No.9258108</t>
    <rPh sb="6" eb="7">
      <t>ナナ</t>
    </rPh>
    <rPh sb="7" eb="8">
      <t>ジュウ</t>
    </rPh>
    <rPh sb="8" eb="9">
      <t>ナナ</t>
    </rPh>
    <rPh sb="9" eb="11">
      <t>ギンコウ</t>
    </rPh>
    <rPh sb="11" eb="13">
      <t>イシノマキ</t>
    </rPh>
    <rPh sb="13" eb="15">
      <t>シテン</t>
    </rPh>
    <phoneticPr fontId="1"/>
  </si>
  <si>
    <t xml:space="preserve">      ゆうちょ銀行       　No.3020499</t>
    <rPh sb="10" eb="12">
      <t>ギンコウ</t>
    </rPh>
    <phoneticPr fontId="1"/>
  </si>
  <si>
    <t>　　　NPO留学委託料</t>
    <rPh sb="6" eb="8">
      <t>リュウガク</t>
    </rPh>
    <rPh sb="8" eb="10">
      <t>イタク</t>
    </rPh>
    <rPh sb="10" eb="11">
      <t>リョウ</t>
    </rPh>
    <phoneticPr fontId="1"/>
  </si>
  <si>
    <t>　　　過払消費税</t>
    <rPh sb="3" eb="5">
      <t>カバライ</t>
    </rPh>
    <rPh sb="5" eb="8">
      <t>ショウヒゼイ</t>
    </rPh>
    <phoneticPr fontId="1"/>
  </si>
  <si>
    <t>　　　源泉所得税</t>
    <rPh sb="3" eb="5">
      <t>ゲンセン</t>
    </rPh>
    <rPh sb="5" eb="8">
      <t>ショトクゼイ</t>
    </rPh>
    <phoneticPr fontId="1"/>
  </si>
  <si>
    <t xml:space="preserve">    前　払　金</t>
    <rPh sb="4" eb="5">
      <t>ゼン</t>
    </rPh>
    <rPh sb="6" eb="7">
      <t>バライ</t>
    </rPh>
    <rPh sb="8" eb="9">
      <t>キン</t>
    </rPh>
    <phoneticPr fontId="1"/>
  </si>
  <si>
    <t>　　立　替　金</t>
    <rPh sb="2" eb="3">
      <t>リツ</t>
    </rPh>
    <rPh sb="4" eb="5">
      <t>タイ</t>
    </rPh>
    <rPh sb="6" eb="7">
      <t>キン</t>
    </rPh>
    <phoneticPr fontId="1"/>
  </si>
  <si>
    <t>　　　海外出張経費</t>
    <rPh sb="3" eb="5">
      <t>カイガイ</t>
    </rPh>
    <rPh sb="5" eb="7">
      <t>シュッチョウ</t>
    </rPh>
    <rPh sb="7" eb="9">
      <t>ケイヒ</t>
    </rPh>
    <phoneticPr fontId="1"/>
  </si>
  <si>
    <t>　　仮　払　金</t>
    <rPh sb="2" eb="3">
      <t>カリ</t>
    </rPh>
    <rPh sb="4" eb="5">
      <t>バライ</t>
    </rPh>
    <rPh sb="6" eb="7">
      <t>キン</t>
    </rPh>
    <phoneticPr fontId="1"/>
  </si>
  <si>
    <t>　　　出張経費</t>
    <rPh sb="3" eb="5">
      <t>シュッチョウ</t>
    </rPh>
    <rPh sb="5" eb="7">
      <t>ケイヒ</t>
    </rPh>
    <phoneticPr fontId="1"/>
  </si>
  <si>
    <t>　　未 収 入 金</t>
    <rPh sb="2" eb="3">
      <t>ミ</t>
    </rPh>
    <rPh sb="4" eb="5">
      <t>オサム</t>
    </rPh>
    <rPh sb="6" eb="7">
      <t>ニュウ</t>
    </rPh>
    <rPh sb="8" eb="9">
      <t>キン</t>
    </rPh>
    <phoneticPr fontId="1"/>
  </si>
  <si>
    <t xml:space="preserve">      住民税他</t>
    <rPh sb="6" eb="8">
      <t>ジュウミン</t>
    </rPh>
    <rPh sb="8" eb="9">
      <t>ゼイ</t>
    </rPh>
    <rPh sb="9" eb="10">
      <t>ホカ</t>
    </rPh>
    <phoneticPr fontId="1"/>
  </si>
  <si>
    <t xml:space="preserve">　　  源泉所得税 </t>
    <rPh sb="4" eb="6">
      <t>ゲンセン</t>
    </rPh>
    <rPh sb="6" eb="9">
      <t>ショトクゼイ</t>
    </rPh>
    <phoneticPr fontId="1"/>
  </si>
  <si>
    <t xml:space="preserve">      給与手当</t>
    <rPh sb="6" eb="8">
      <t>キュウヨ</t>
    </rPh>
    <rPh sb="8" eb="10">
      <t>テアテ</t>
    </rPh>
    <phoneticPr fontId="1"/>
  </si>
  <si>
    <t>　　　大河原光学他</t>
    <rPh sb="3" eb="6">
      <t>オオガワラ</t>
    </rPh>
    <rPh sb="6" eb="8">
      <t>コウガク</t>
    </rPh>
    <rPh sb="8" eb="9">
      <t>ホカ</t>
    </rPh>
    <phoneticPr fontId="1"/>
  </si>
  <si>
    <t>　 現金及び預金</t>
    <rPh sb="2" eb="4">
      <t>ゲンキン</t>
    </rPh>
    <rPh sb="4" eb="5">
      <t>オヨ</t>
    </rPh>
    <rPh sb="6" eb="8">
      <t>ヨキン</t>
    </rPh>
    <phoneticPr fontId="1"/>
  </si>
  <si>
    <t>　 仮　払　金</t>
    <rPh sb="2" eb="3">
      <t>カリ</t>
    </rPh>
    <rPh sb="4" eb="5">
      <t>バライ</t>
    </rPh>
    <rPh sb="6" eb="7">
      <t>キン</t>
    </rPh>
    <phoneticPr fontId="1"/>
  </si>
  <si>
    <t xml:space="preserve">   立　替　金</t>
    <rPh sb="3" eb="4">
      <t>リツ</t>
    </rPh>
    <rPh sb="5" eb="6">
      <t>タイ</t>
    </rPh>
    <rPh sb="7" eb="8">
      <t>キン</t>
    </rPh>
    <phoneticPr fontId="1"/>
  </si>
  <si>
    <t xml:space="preserve"> 　前　払　金</t>
    <rPh sb="2" eb="3">
      <t>マエ</t>
    </rPh>
    <rPh sb="4" eb="5">
      <t>バライ</t>
    </rPh>
    <rPh sb="6" eb="7">
      <t>キン</t>
    </rPh>
    <phoneticPr fontId="1"/>
  </si>
  <si>
    <t xml:space="preserve">   未 収 入 金</t>
    <rPh sb="3" eb="4">
      <t>ミ</t>
    </rPh>
    <rPh sb="5" eb="6">
      <t>オサム</t>
    </rPh>
    <rPh sb="7" eb="8">
      <t>ニュウ</t>
    </rPh>
    <rPh sb="9" eb="10">
      <t>キン</t>
    </rPh>
    <phoneticPr fontId="1"/>
  </si>
  <si>
    <t xml:space="preserve">  未 払 費 用</t>
    <phoneticPr fontId="1"/>
  </si>
  <si>
    <t xml:space="preserve">      ﾌｨﾘﾋﾟﾝﾅｼｮﾅﾙﾊﾞﾝｸ　PNB631976100018</t>
    <phoneticPr fontId="1"/>
  </si>
  <si>
    <t xml:space="preserve">              当期経常増減額</t>
    <phoneticPr fontId="1"/>
  </si>
  <si>
    <t xml:space="preserve">  【管理費】</t>
    <phoneticPr fontId="1"/>
  </si>
  <si>
    <t xml:space="preserve">  【経常外費用】</t>
    <rPh sb="3" eb="5">
      <t>ケイジョウ</t>
    </rPh>
    <rPh sb="5" eb="6">
      <t>ガイ</t>
    </rPh>
    <rPh sb="6" eb="8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</si>
</sst>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;&quot;△ &quot;#,##0"/>
    <numFmt numFmtId="177" formatCode="#,##0\ ;&quot;△ &quot;#,##0\ "/>
    <numFmt numFmtId="178" formatCode="#,##0_ ;[Red]\-#,##0\ "/>
    <numFmt numFmtId="179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 shrinkToFit="1"/>
    </xf>
    <xf numFmtId="176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left" vertical="center" shrinkToFit="1"/>
    </xf>
    <xf numFmtId="177" fontId="6" fillId="0" borderId="8" xfId="0" applyNumberFormat="1" applyFont="1" applyBorder="1" applyAlignment="1">
      <alignment vertical="center"/>
    </xf>
    <xf numFmtId="49" fontId="5" fillId="2" borderId="9" xfId="0" applyNumberFormat="1" applyFont="1" applyFill="1" applyBorder="1" applyAlignment="1">
      <alignment horizontal="center" vertical="center" shrinkToFit="1"/>
    </xf>
    <xf numFmtId="177" fontId="5" fillId="2" borderId="10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 shrinkToFit="1"/>
    </xf>
    <xf numFmtId="177" fontId="5" fillId="2" borderId="12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shrinkToFit="1"/>
    </xf>
    <xf numFmtId="177" fontId="5" fillId="2" borderId="6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right" shrinkToFit="1"/>
    </xf>
    <xf numFmtId="49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wrapText="1"/>
    </xf>
    <xf numFmtId="177" fontId="4" fillId="0" borderId="1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shrinkToFit="1"/>
    </xf>
    <xf numFmtId="49" fontId="7" fillId="0" borderId="20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left" shrinkToFit="1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right" vertical="center" shrinkToFit="1"/>
    </xf>
    <xf numFmtId="0" fontId="4" fillId="0" borderId="0" xfId="0" applyNumberFormat="1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opLeftCell="A4" zoomScaleNormal="100" workbookViewId="0">
      <selection activeCell="A16" sqref="A16"/>
    </sheetView>
  </sheetViews>
  <sheetFormatPr defaultRowHeight="13.5" x14ac:dyDescent="0.15"/>
  <cols>
    <col min="1" max="1" width="30.625" style="1" customWidth="1"/>
    <col min="2" max="2" width="17.5" style="4" customWidth="1"/>
    <col min="3" max="3" width="30.625" style="1" customWidth="1"/>
    <col min="4" max="4" width="17.5" style="4" customWidth="1"/>
    <col min="5" max="16384" width="9" style="1"/>
  </cols>
  <sheetData>
    <row r="1" spans="1:4" ht="24" customHeight="1" x14ac:dyDescent="0.15">
      <c r="A1" s="43" t="s">
        <v>3</v>
      </c>
      <c r="B1" s="44"/>
      <c r="C1" s="44"/>
      <c r="D1" s="44"/>
    </row>
    <row r="2" spans="1:4" ht="37.5" customHeight="1" x14ac:dyDescent="0.15">
      <c r="A2" s="49" t="s">
        <v>4</v>
      </c>
      <c r="B2" s="49"/>
      <c r="C2" s="49"/>
      <c r="D2" s="19"/>
    </row>
    <row r="3" spans="1:4" ht="35.25" customHeight="1" x14ac:dyDescent="0.15">
      <c r="A3" s="5"/>
      <c r="B3" s="5"/>
      <c r="C3" s="5"/>
      <c r="D3" s="19" t="s">
        <v>5</v>
      </c>
    </row>
    <row r="4" spans="1:4" ht="24" customHeight="1" thickBot="1" x14ac:dyDescent="0.2">
      <c r="A4" s="47"/>
      <c r="B4" s="47"/>
      <c r="C4" s="48" t="s">
        <v>90</v>
      </c>
      <c r="D4" s="48"/>
    </row>
    <row r="5" spans="1:4" ht="24" customHeight="1" x14ac:dyDescent="0.15">
      <c r="A5" s="45" t="s">
        <v>0</v>
      </c>
      <c r="B5" s="46"/>
      <c r="C5" s="45" t="s">
        <v>6</v>
      </c>
      <c r="D5" s="46"/>
    </row>
    <row r="6" spans="1:4" ht="24" customHeight="1" thickBot="1" x14ac:dyDescent="0.2">
      <c r="A6" s="6" t="s">
        <v>1</v>
      </c>
      <c r="B6" s="7" t="s">
        <v>2</v>
      </c>
      <c r="C6" s="6" t="s">
        <v>1</v>
      </c>
      <c r="D6" s="7" t="s">
        <v>2</v>
      </c>
    </row>
    <row r="7" spans="1:4" ht="24" customHeight="1" thickTop="1" x14ac:dyDescent="0.15">
      <c r="A7" s="8" t="s">
        <v>7</v>
      </c>
      <c r="B7" s="9"/>
      <c r="C7" s="8" t="s">
        <v>10</v>
      </c>
      <c r="D7" s="9"/>
    </row>
    <row r="8" spans="1:4" ht="24" customHeight="1" x14ac:dyDescent="0.15">
      <c r="A8" s="8" t="s">
        <v>115</v>
      </c>
      <c r="B8" s="40">
        <v>2723643</v>
      </c>
      <c r="C8" s="8" t="s">
        <v>83</v>
      </c>
      <c r="D8" s="10">
        <v>226014</v>
      </c>
    </row>
    <row r="9" spans="1:4" ht="24" customHeight="1" x14ac:dyDescent="0.15">
      <c r="A9" s="8" t="s">
        <v>119</v>
      </c>
      <c r="B9" s="10">
        <v>442600</v>
      </c>
      <c r="C9" s="8" t="s">
        <v>120</v>
      </c>
      <c r="D9" s="10">
        <v>841672</v>
      </c>
    </row>
    <row r="10" spans="1:4" ht="24" customHeight="1" x14ac:dyDescent="0.15">
      <c r="A10" s="8" t="s">
        <v>118</v>
      </c>
      <c r="B10" s="10">
        <v>11007</v>
      </c>
      <c r="C10" s="8" t="s">
        <v>84</v>
      </c>
      <c r="D10" s="10">
        <v>72000</v>
      </c>
    </row>
    <row r="11" spans="1:4" ht="24" customHeight="1" x14ac:dyDescent="0.15">
      <c r="A11" s="8" t="s">
        <v>117</v>
      </c>
      <c r="B11" s="10">
        <v>117415</v>
      </c>
      <c r="C11" s="8"/>
      <c r="D11" s="10"/>
    </row>
    <row r="12" spans="1:4" ht="24" customHeight="1" x14ac:dyDescent="0.15">
      <c r="A12" s="8" t="s">
        <v>116</v>
      </c>
      <c r="B12" s="10">
        <v>149739</v>
      </c>
      <c r="C12" s="8"/>
      <c r="D12" s="10"/>
    </row>
    <row r="13" spans="1:4" ht="24" customHeight="1" x14ac:dyDescent="0.15">
      <c r="A13" s="8"/>
      <c r="B13" s="10"/>
      <c r="C13" s="13" t="s">
        <v>11</v>
      </c>
      <c r="D13" s="14">
        <f>SUM(D8:D12)</f>
        <v>1139686</v>
      </c>
    </row>
    <row r="14" spans="1:4" ht="24" customHeight="1" x14ac:dyDescent="0.15">
      <c r="A14" s="8"/>
      <c r="B14" s="10"/>
      <c r="C14" s="41" t="s">
        <v>12</v>
      </c>
      <c r="D14" s="42"/>
    </row>
    <row r="15" spans="1:4" ht="24" customHeight="1" x14ac:dyDescent="0.15">
      <c r="A15" s="8" t="s">
        <v>8</v>
      </c>
      <c r="B15" s="9"/>
      <c r="C15" s="8" t="s">
        <v>13</v>
      </c>
      <c r="D15" s="10">
        <v>3336235</v>
      </c>
    </row>
    <row r="16" spans="1:4" ht="24" customHeight="1" x14ac:dyDescent="0.15">
      <c r="A16" s="8" t="s">
        <v>8</v>
      </c>
      <c r="B16" s="9"/>
      <c r="C16" s="11" t="s">
        <v>14</v>
      </c>
      <c r="D16" s="12">
        <v>-1031517</v>
      </c>
    </row>
    <row r="17" spans="1:4" ht="24" customHeight="1" x14ac:dyDescent="0.15">
      <c r="A17" s="8" t="s">
        <v>8</v>
      </c>
      <c r="B17" s="9"/>
      <c r="C17" s="13" t="s">
        <v>15</v>
      </c>
      <c r="D17" s="14">
        <f>SUM(D15:D16)</f>
        <v>2304718</v>
      </c>
    </row>
    <row r="18" spans="1:4" ht="24" customHeight="1" x14ac:dyDescent="0.15">
      <c r="A18" s="15" t="s">
        <v>9</v>
      </c>
      <c r="B18" s="16">
        <f>SUM(B8:B12)</f>
        <v>3444404</v>
      </c>
      <c r="C18" s="17" t="s">
        <v>16</v>
      </c>
      <c r="D18" s="18">
        <f>D13+D17</f>
        <v>3444404</v>
      </c>
    </row>
    <row r="19" spans="1:4" ht="1.5" customHeight="1" thickBot="1" x14ac:dyDescent="0.2">
      <c r="A19" s="2"/>
      <c r="B19" s="3"/>
      <c r="C19" s="2"/>
      <c r="D19" s="3"/>
    </row>
  </sheetData>
  <mergeCells count="7">
    <mergeCell ref="C14:D14"/>
    <mergeCell ref="A1:D1"/>
    <mergeCell ref="A5:B5"/>
    <mergeCell ref="C5:D5"/>
    <mergeCell ref="A4:B4"/>
    <mergeCell ref="C4:D4"/>
    <mergeCell ref="A2:C2"/>
  </mergeCells>
  <phoneticPr fontId="1"/>
  <pageMargins left="0.78740157480314965" right="0.51181102362204722" top="0.98425196850393704" bottom="0.98425196850393704" header="0.51181102362204722" footer="0.51181102362204722"/>
  <pageSetup paperSize="9" scale="94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8"/>
  <sheetViews>
    <sheetView workbookViewId="0">
      <selection activeCell="D25" sqref="D25"/>
    </sheetView>
  </sheetViews>
  <sheetFormatPr defaultRowHeight="13.5" x14ac:dyDescent="0.15"/>
  <cols>
    <col min="1" max="1" width="45.625" style="1" customWidth="1"/>
    <col min="2" max="3" width="15.625" style="4" customWidth="1"/>
    <col min="4" max="4" width="15.625" style="1" customWidth="1"/>
    <col min="5" max="16384" width="9" style="1"/>
  </cols>
  <sheetData>
    <row r="1" spans="1:4" ht="24" customHeight="1" x14ac:dyDescent="0.15">
      <c r="A1" s="43" t="s">
        <v>17</v>
      </c>
      <c r="B1" s="43"/>
      <c r="C1" s="44"/>
      <c r="D1" s="44"/>
    </row>
    <row r="2" spans="1:4" ht="37.5" customHeight="1" x14ac:dyDescent="0.15">
      <c r="A2" s="49" t="s">
        <v>4</v>
      </c>
      <c r="B2" s="49"/>
      <c r="C2" s="52" t="s">
        <v>5</v>
      </c>
      <c r="D2" s="53"/>
    </row>
    <row r="3" spans="1:4" ht="20.25" customHeight="1" thickBot="1" x14ac:dyDescent="0.2">
      <c r="A3" s="47"/>
      <c r="B3" s="47"/>
      <c r="C3" s="54" t="s">
        <v>91</v>
      </c>
      <c r="D3" s="54"/>
    </row>
    <row r="4" spans="1:4" ht="27.75" customHeight="1" x14ac:dyDescent="0.15">
      <c r="A4" s="50" t="s">
        <v>18</v>
      </c>
      <c r="B4" s="50"/>
      <c r="C4" s="50"/>
      <c r="D4" s="50"/>
    </row>
    <row r="5" spans="1:4" ht="18.75" customHeight="1" x14ac:dyDescent="0.15">
      <c r="A5" s="24" t="s">
        <v>19</v>
      </c>
      <c r="B5" s="25"/>
      <c r="C5" s="25"/>
      <c r="D5" s="26"/>
    </row>
    <row r="6" spans="1:4" ht="18.75" customHeight="1" x14ac:dyDescent="0.15">
      <c r="A6" s="24" t="s">
        <v>94</v>
      </c>
      <c r="B6" s="25"/>
      <c r="C6" s="25"/>
      <c r="D6" s="26"/>
    </row>
    <row r="7" spans="1:4" ht="18.75" customHeight="1" x14ac:dyDescent="0.15">
      <c r="A7" s="24" t="s">
        <v>95</v>
      </c>
      <c r="B7" s="27">
        <v>31424</v>
      </c>
      <c r="C7" s="25"/>
      <c r="D7" s="26"/>
    </row>
    <row r="8" spans="1:4" ht="18.75" customHeight="1" x14ac:dyDescent="0.15">
      <c r="A8" s="24" t="s">
        <v>96</v>
      </c>
      <c r="B8" s="35">
        <v>626704</v>
      </c>
      <c r="C8" s="25"/>
      <c r="D8" s="26"/>
    </row>
    <row r="9" spans="1:4" ht="18.75" customHeight="1" x14ac:dyDescent="0.15">
      <c r="A9" s="24" t="s">
        <v>97</v>
      </c>
      <c r="B9" s="35">
        <v>1844678</v>
      </c>
      <c r="C9" s="25"/>
      <c r="D9" s="26"/>
    </row>
    <row r="10" spans="1:4" ht="18.75" customHeight="1" x14ac:dyDescent="0.15">
      <c r="A10" s="24" t="s">
        <v>98</v>
      </c>
      <c r="B10" s="35">
        <v>152134</v>
      </c>
      <c r="C10" s="25"/>
      <c r="D10" s="26"/>
    </row>
    <row r="11" spans="1:4" ht="18.75" customHeight="1" x14ac:dyDescent="0.15">
      <c r="A11" s="24" t="s">
        <v>99</v>
      </c>
      <c r="B11" s="35">
        <v>62307</v>
      </c>
      <c r="C11" s="25"/>
      <c r="D11" s="26"/>
    </row>
    <row r="12" spans="1:4" ht="18.75" customHeight="1" x14ac:dyDescent="0.15">
      <c r="A12" s="24" t="s">
        <v>100</v>
      </c>
      <c r="B12" s="35">
        <v>4688</v>
      </c>
      <c r="C12" s="25"/>
      <c r="D12" s="26"/>
    </row>
    <row r="13" spans="1:4" ht="18.75" customHeight="1" x14ac:dyDescent="0.15">
      <c r="A13" s="24" t="s">
        <v>101</v>
      </c>
      <c r="B13" s="35">
        <v>18</v>
      </c>
      <c r="C13" s="25"/>
      <c r="D13" s="26"/>
    </row>
    <row r="14" spans="1:4" ht="18.75" customHeight="1" x14ac:dyDescent="0.15">
      <c r="A14" s="24" t="s">
        <v>121</v>
      </c>
      <c r="B14" s="36">
        <v>1690</v>
      </c>
      <c r="C14" s="25"/>
      <c r="D14" s="26"/>
    </row>
    <row r="15" spans="1:4" ht="18.75" customHeight="1" x14ac:dyDescent="0.15">
      <c r="A15" s="24" t="s">
        <v>110</v>
      </c>
      <c r="B15" s="37"/>
      <c r="C15" s="25"/>
      <c r="D15" s="26"/>
    </row>
    <row r="16" spans="1:4" ht="18.75" customHeight="1" x14ac:dyDescent="0.15">
      <c r="A16" s="24" t="s">
        <v>102</v>
      </c>
      <c r="B16" s="38">
        <v>305800</v>
      </c>
      <c r="C16" s="25"/>
      <c r="D16" s="26"/>
    </row>
    <row r="17" spans="1:4" ht="18.75" customHeight="1" x14ac:dyDescent="0.15">
      <c r="A17" s="24" t="s">
        <v>103</v>
      </c>
      <c r="B17" s="34">
        <v>136800</v>
      </c>
      <c r="C17" s="25"/>
      <c r="D17" s="26"/>
    </row>
    <row r="18" spans="1:4" ht="18.75" customHeight="1" x14ac:dyDescent="0.15">
      <c r="A18" s="24" t="s">
        <v>105</v>
      </c>
      <c r="B18" s="27"/>
      <c r="C18" s="25"/>
      <c r="D18" s="26"/>
    </row>
    <row r="19" spans="1:4" ht="18.75" customHeight="1" x14ac:dyDescent="0.15">
      <c r="A19" s="24" t="s">
        <v>104</v>
      </c>
      <c r="B19" s="27">
        <v>11007</v>
      </c>
      <c r="C19" s="25"/>
      <c r="D19" s="26"/>
    </row>
    <row r="20" spans="1:4" ht="18.75" customHeight="1" x14ac:dyDescent="0.15">
      <c r="A20" s="24" t="s">
        <v>106</v>
      </c>
      <c r="B20" s="39"/>
      <c r="C20" s="25"/>
      <c r="D20" s="26"/>
    </row>
    <row r="21" spans="1:4" ht="18.75" customHeight="1" x14ac:dyDescent="0.15">
      <c r="A21" s="24" t="s">
        <v>107</v>
      </c>
      <c r="B21" s="39">
        <v>117415</v>
      </c>
      <c r="C21" s="25"/>
      <c r="D21" s="26"/>
    </row>
    <row r="22" spans="1:4" ht="18.75" customHeight="1" x14ac:dyDescent="0.15">
      <c r="A22" s="24" t="s">
        <v>108</v>
      </c>
      <c r="B22" s="39"/>
      <c r="C22" s="25"/>
      <c r="D22" s="26"/>
    </row>
    <row r="23" spans="1:4" ht="18.75" customHeight="1" x14ac:dyDescent="0.15">
      <c r="A23" s="24" t="s">
        <v>109</v>
      </c>
      <c r="B23" s="28">
        <v>149739</v>
      </c>
      <c r="C23" s="25"/>
      <c r="D23" s="26"/>
    </row>
    <row r="24" spans="1:4" ht="18.75" customHeight="1" x14ac:dyDescent="0.15">
      <c r="A24" s="24" t="s">
        <v>20</v>
      </c>
      <c r="B24" s="25"/>
      <c r="C24" s="39">
        <f>SUM(B7:B23)</f>
        <v>3444404</v>
      </c>
      <c r="D24" s="26"/>
    </row>
    <row r="25" spans="1:4" ht="18.75" customHeight="1" x14ac:dyDescent="0.15">
      <c r="A25" s="24" t="s">
        <v>21</v>
      </c>
      <c r="B25" s="25"/>
      <c r="C25" s="25"/>
      <c r="D25" s="27">
        <f>C24</f>
        <v>3444404</v>
      </c>
    </row>
    <row r="26" spans="1:4" ht="27.75" customHeight="1" x14ac:dyDescent="0.15">
      <c r="A26" s="51" t="s">
        <v>22</v>
      </c>
      <c r="B26" s="51"/>
      <c r="C26" s="51"/>
      <c r="D26" s="51"/>
    </row>
    <row r="27" spans="1:4" ht="18.75" customHeight="1" x14ac:dyDescent="0.15">
      <c r="A27" s="24" t="s">
        <v>23</v>
      </c>
      <c r="B27" s="25"/>
      <c r="C27" s="25"/>
      <c r="D27" s="26"/>
    </row>
    <row r="28" spans="1:4" ht="18.75" customHeight="1" x14ac:dyDescent="0.15">
      <c r="A28" s="24" t="s">
        <v>85</v>
      </c>
      <c r="B28" s="27"/>
      <c r="C28" s="25"/>
      <c r="D28" s="26"/>
    </row>
    <row r="29" spans="1:4" ht="18.75" customHeight="1" x14ac:dyDescent="0.15">
      <c r="A29" s="24" t="s">
        <v>111</v>
      </c>
      <c r="B29" s="27">
        <v>214781</v>
      </c>
      <c r="C29" s="25"/>
      <c r="D29" s="26"/>
    </row>
    <row r="30" spans="1:4" ht="18.75" customHeight="1" x14ac:dyDescent="0.15">
      <c r="A30" s="24" t="s">
        <v>112</v>
      </c>
      <c r="B30" s="27">
        <v>11233</v>
      </c>
      <c r="C30" s="25"/>
      <c r="D30" s="26"/>
    </row>
    <row r="31" spans="1:4" ht="18.75" customHeight="1" x14ac:dyDescent="0.15">
      <c r="A31" s="24" t="s">
        <v>80</v>
      </c>
      <c r="B31" s="27"/>
      <c r="C31" s="25"/>
      <c r="D31" s="26"/>
    </row>
    <row r="32" spans="1:4" ht="18.75" customHeight="1" x14ac:dyDescent="0.15">
      <c r="A32" s="24" t="s">
        <v>113</v>
      </c>
      <c r="B32" s="27">
        <v>627000</v>
      </c>
      <c r="C32" s="25"/>
      <c r="D32" s="26"/>
    </row>
    <row r="33" spans="1:4" ht="18.75" customHeight="1" x14ac:dyDescent="0.15">
      <c r="A33" s="24" t="s">
        <v>114</v>
      </c>
      <c r="B33" s="27">
        <v>214672</v>
      </c>
      <c r="C33" s="25"/>
      <c r="D33" s="26"/>
    </row>
    <row r="34" spans="1:4" ht="18.75" customHeight="1" x14ac:dyDescent="0.15">
      <c r="A34" s="24" t="s">
        <v>86</v>
      </c>
      <c r="B34" s="28">
        <v>72000</v>
      </c>
      <c r="C34" s="25"/>
      <c r="D34" s="26"/>
    </row>
    <row r="35" spans="1:4" ht="18.75" customHeight="1" x14ac:dyDescent="0.15">
      <c r="A35" s="24" t="s">
        <v>81</v>
      </c>
      <c r="B35" s="25"/>
      <c r="C35" s="39">
        <f>SUM(B28:B34)</f>
        <v>1139686</v>
      </c>
      <c r="D35" s="26"/>
    </row>
    <row r="36" spans="1:4" ht="18.75" customHeight="1" x14ac:dyDescent="0.15">
      <c r="A36" s="24" t="s">
        <v>24</v>
      </c>
      <c r="B36" s="25"/>
      <c r="C36" s="25"/>
      <c r="D36" s="28">
        <f>C35</f>
        <v>1139686</v>
      </c>
    </row>
    <row r="37" spans="1:4" ht="18.75" customHeight="1" thickBot="1" x14ac:dyDescent="0.2">
      <c r="A37" s="24" t="s">
        <v>25</v>
      </c>
      <c r="B37" s="25"/>
      <c r="C37" s="25"/>
      <c r="D37" s="29">
        <f>D25-D36</f>
        <v>2304718</v>
      </c>
    </row>
    <row r="38" spans="1:4" ht="15" thickTop="1" x14ac:dyDescent="0.15">
      <c r="A38" s="26"/>
      <c r="B38" s="25"/>
      <c r="C38" s="25"/>
      <c r="D38" s="26"/>
    </row>
  </sheetData>
  <mergeCells count="7">
    <mergeCell ref="A4:D4"/>
    <mergeCell ref="A26:D26"/>
    <mergeCell ref="A2:B2"/>
    <mergeCell ref="A1:D1"/>
    <mergeCell ref="C2:D2"/>
    <mergeCell ref="C3:D3"/>
    <mergeCell ref="A3:B3"/>
  </mergeCells>
  <phoneticPr fontId="1"/>
  <pageMargins left="0.78740157480314965" right="0.51181102362204722" top="0.98425196850393704" bottom="0.98425196850393704" header="0.51181102362204722" footer="0.51181102362204722"/>
  <pageSetup paperSize="9" scale="97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76"/>
  <sheetViews>
    <sheetView tabSelected="1" workbookViewId="0">
      <selection activeCell="D60" sqref="D60"/>
    </sheetView>
  </sheetViews>
  <sheetFormatPr defaultRowHeight="13.5" x14ac:dyDescent="0.15"/>
  <cols>
    <col min="1" max="1" width="45.625" style="1" customWidth="1"/>
    <col min="2" max="3" width="15.625" style="4" customWidth="1"/>
    <col min="4" max="4" width="15.625" style="1" customWidth="1"/>
    <col min="5" max="16384" width="9" style="1"/>
  </cols>
  <sheetData>
    <row r="1" spans="1:4" ht="18.75" x14ac:dyDescent="0.15">
      <c r="A1" s="43" t="s">
        <v>26</v>
      </c>
      <c r="B1" s="43"/>
      <c r="C1" s="44"/>
      <c r="D1" s="44"/>
    </row>
    <row r="2" spans="1:4" ht="16.5" customHeight="1" x14ac:dyDescent="0.15">
      <c r="A2" s="55"/>
      <c r="B2" s="55"/>
      <c r="C2" s="52" t="s">
        <v>5</v>
      </c>
      <c r="D2" s="53"/>
    </row>
    <row r="3" spans="1:4" ht="19.5" customHeight="1" thickBot="1" x14ac:dyDescent="0.2">
      <c r="A3" s="47" t="s">
        <v>4</v>
      </c>
      <c r="B3" s="47"/>
      <c r="C3" s="48" t="s">
        <v>92</v>
      </c>
      <c r="D3" s="48"/>
    </row>
    <row r="4" spans="1:4" s="26" customFormat="1" ht="15.75" customHeight="1" x14ac:dyDescent="0.15">
      <c r="A4" s="20" t="s">
        <v>27</v>
      </c>
      <c r="B4" s="30"/>
      <c r="C4" s="4"/>
      <c r="D4" s="1"/>
    </row>
    <row r="5" spans="1:4" s="26" customFormat="1" ht="15.75" customHeight="1" x14ac:dyDescent="0.15">
      <c r="A5" s="20" t="s">
        <v>28</v>
      </c>
      <c r="B5" s="4"/>
      <c r="C5" s="4"/>
      <c r="D5" s="1"/>
    </row>
    <row r="6" spans="1:4" s="26" customFormat="1" ht="15.75" customHeight="1" x14ac:dyDescent="0.15">
      <c r="A6" s="20" t="s">
        <v>29</v>
      </c>
      <c r="B6" s="21">
        <v>194000</v>
      </c>
      <c r="C6" s="4"/>
      <c r="D6" s="1"/>
    </row>
    <row r="7" spans="1:4" s="26" customFormat="1" ht="15.75" customHeight="1" x14ac:dyDescent="0.15">
      <c r="A7" s="20" t="s">
        <v>30</v>
      </c>
      <c r="B7" s="22"/>
      <c r="C7" s="21">
        <v>194000</v>
      </c>
      <c r="D7" s="1"/>
    </row>
    <row r="8" spans="1:4" s="26" customFormat="1" ht="15.75" customHeight="1" x14ac:dyDescent="0.15">
      <c r="A8" s="20" t="s">
        <v>31</v>
      </c>
      <c r="B8" s="4"/>
      <c r="C8" s="4"/>
      <c r="D8" s="1"/>
    </row>
    <row r="9" spans="1:4" s="26" customFormat="1" ht="15.75" customHeight="1" x14ac:dyDescent="0.15">
      <c r="A9" s="20" t="s">
        <v>32</v>
      </c>
      <c r="B9" s="4"/>
      <c r="C9" s="21">
        <v>18950</v>
      </c>
      <c r="D9" s="1"/>
    </row>
    <row r="10" spans="1:4" s="26" customFormat="1" ht="15.75" customHeight="1" x14ac:dyDescent="0.15">
      <c r="A10" s="20" t="s">
        <v>33</v>
      </c>
      <c r="B10" s="4"/>
      <c r="C10" s="4"/>
      <c r="D10" s="1"/>
    </row>
    <row r="11" spans="1:4" s="26" customFormat="1" ht="15.75" customHeight="1" x14ac:dyDescent="0.15">
      <c r="A11" s="20" t="s">
        <v>34</v>
      </c>
      <c r="B11" s="4"/>
      <c r="C11" s="33">
        <v>87970</v>
      </c>
      <c r="D11" s="1"/>
    </row>
    <row r="12" spans="1:4" s="26" customFormat="1" ht="15.75" customHeight="1" x14ac:dyDescent="0.15">
      <c r="A12" s="20" t="s">
        <v>35</v>
      </c>
      <c r="B12" s="4"/>
      <c r="C12" s="4"/>
      <c r="D12" s="1"/>
    </row>
    <row r="13" spans="1:4" s="26" customFormat="1" ht="15.75" customHeight="1" x14ac:dyDescent="0.15">
      <c r="A13" s="20" t="s">
        <v>36</v>
      </c>
      <c r="B13" s="21">
        <v>658215</v>
      </c>
      <c r="C13" s="4"/>
      <c r="D13" s="1"/>
    </row>
    <row r="14" spans="1:4" s="26" customFormat="1" ht="15.75" customHeight="1" x14ac:dyDescent="0.15">
      <c r="A14" s="20" t="s">
        <v>37</v>
      </c>
      <c r="B14" s="22">
        <v>11065000</v>
      </c>
      <c r="C14" s="21">
        <v>11723215</v>
      </c>
      <c r="D14" s="1"/>
    </row>
    <row r="15" spans="1:4" s="26" customFormat="1" ht="15.75" customHeight="1" x14ac:dyDescent="0.15">
      <c r="A15" s="20" t="s">
        <v>38</v>
      </c>
      <c r="B15" s="4"/>
      <c r="C15" s="4"/>
      <c r="D15" s="1"/>
    </row>
    <row r="16" spans="1:4" s="26" customFormat="1" ht="15.75" customHeight="1" x14ac:dyDescent="0.15">
      <c r="A16" s="20" t="s">
        <v>39</v>
      </c>
      <c r="B16" s="21">
        <v>43</v>
      </c>
      <c r="C16" s="4"/>
      <c r="D16" s="1"/>
    </row>
    <row r="17" spans="1:4" s="26" customFormat="1" ht="15.75" customHeight="1" x14ac:dyDescent="0.15">
      <c r="A17" s="20" t="s">
        <v>40</v>
      </c>
      <c r="B17" s="22">
        <v>7830</v>
      </c>
      <c r="C17" s="22">
        <v>7873</v>
      </c>
      <c r="D17" s="1"/>
    </row>
    <row r="18" spans="1:4" s="26" customFormat="1" ht="15.75" customHeight="1" x14ac:dyDescent="0.15">
      <c r="A18" s="20" t="s">
        <v>41</v>
      </c>
      <c r="B18" s="4"/>
      <c r="C18" s="4"/>
      <c r="D18" s="21">
        <v>12032008</v>
      </c>
    </row>
    <row r="19" spans="1:4" s="26" customFormat="1" ht="15.75" customHeight="1" x14ac:dyDescent="0.15">
      <c r="A19" s="20" t="s">
        <v>42</v>
      </c>
      <c r="B19" s="4"/>
      <c r="C19" s="4"/>
      <c r="D19" s="1"/>
    </row>
    <row r="20" spans="1:4" s="26" customFormat="1" ht="15.75" customHeight="1" x14ac:dyDescent="0.15">
      <c r="A20" s="20" t="s">
        <v>43</v>
      </c>
      <c r="B20" s="4"/>
      <c r="C20" s="4"/>
      <c r="D20" s="1"/>
    </row>
    <row r="21" spans="1:4" s="26" customFormat="1" ht="15.75" customHeight="1" x14ac:dyDescent="0.15">
      <c r="A21" s="20" t="s">
        <v>44</v>
      </c>
      <c r="B21" s="4"/>
      <c r="C21" s="4"/>
      <c r="D21" s="1"/>
    </row>
    <row r="22" spans="1:4" s="26" customFormat="1" ht="15.75" customHeight="1" x14ac:dyDescent="0.15">
      <c r="A22" s="20" t="s">
        <v>45</v>
      </c>
      <c r="B22" s="21">
        <v>7585425</v>
      </c>
      <c r="C22" s="4"/>
      <c r="D22" s="1"/>
    </row>
    <row r="23" spans="1:4" s="26" customFormat="1" ht="15.75" customHeight="1" x14ac:dyDescent="0.15">
      <c r="A23" s="20" t="s">
        <v>46</v>
      </c>
      <c r="B23" s="22">
        <v>1371812</v>
      </c>
      <c r="C23" s="4"/>
      <c r="D23" s="1"/>
    </row>
    <row r="24" spans="1:4" s="26" customFormat="1" ht="15.75" customHeight="1" x14ac:dyDescent="0.15">
      <c r="A24" s="20" t="s">
        <v>47</v>
      </c>
      <c r="B24" s="23">
        <f>B22+B23</f>
        <v>8957237</v>
      </c>
      <c r="C24" s="4"/>
      <c r="D24" s="1"/>
    </row>
    <row r="25" spans="1:4" s="26" customFormat="1" ht="15.75" customHeight="1" x14ac:dyDescent="0.15">
      <c r="A25" s="20" t="s">
        <v>48</v>
      </c>
      <c r="B25" s="4"/>
      <c r="C25" s="4"/>
      <c r="D25" s="1"/>
    </row>
    <row r="26" spans="1:4" s="26" customFormat="1" ht="15.75" customHeight="1" x14ac:dyDescent="0.15">
      <c r="A26" s="20" t="s">
        <v>49</v>
      </c>
      <c r="B26" s="21">
        <v>9414</v>
      </c>
      <c r="C26" s="4"/>
      <c r="D26" s="1"/>
    </row>
    <row r="27" spans="1:4" s="26" customFormat="1" ht="15.75" customHeight="1" x14ac:dyDescent="0.15">
      <c r="A27" s="20" t="s">
        <v>51</v>
      </c>
      <c r="B27" s="21">
        <v>144500</v>
      </c>
      <c r="C27" s="4"/>
      <c r="D27" s="1"/>
    </row>
    <row r="28" spans="1:4" s="26" customFormat="1" ht="15.75" customHeight="1" x14ac:dyDescent="0.15">
      <c r="A28" s="20" t="s">
        <v>52</v>
      </c>
      <c r="B28" s="21">
        <v>95477</v>
      </c>
      <c r="C28" s="4"/>
      <c r="D28" s="1"/>
    </row>
    <row r="29" spans="1:4" s="26" customFormat="1" ht="15.75" customHeight="1" x14ac:dyDescent="0.15">
      <c r="A29" s="20" t="s">
        <v>53</v>
      </c>
      <c r="B29" s="21">
        <v>481847</v>
      </c>
      <c r="C29" s="4"/>
      <c r="D29" s="1"/>
    </row>
    <row r="30" spans="1:4" s="26" customFormat="1" ht="15.75" customHeight="1" x14ac:dyDescent="0.15">
      <c r="A30" s="20" t="s">
        <v>54</v>
      </c>
      <c r="B30" s="21">
        <v>72875</v>
      </c>
      <c r="C30" s="4"/>
      <c r="D30" s="1"/>
    </row>
    <row r="31" spans="1:4" s="26" customFormat="1" ht="15.75" customHeight="1" x14ac:dyDescent="0.15">
      <c r="A31" s="20" t="s">
        <v>55</v>
      </c>
      <c r="B31" s="21">
        <v>304819</v>
      </c>
      <c r="C31" s="4"/>
      <c r="D31" s="1"/>
    </row>
    <row r="32" spans="1:4" s="26" customFormat="1" ht="15.75" customHeight="1" x14ac:dyDescent="0.15">
      <c r="A32" s="20" t="s">
        <v>56</v>
      </c>
      <c r="B32" s="21">
        <v>74751</v>
      </c>
      <c r="C32" s="4"/>
      <c r="D32" s="1"/>
    </row>
    <row r="33" spans="1:4" s="26" customFormat="1" ht="15.75" customHeight="1" x14ac:dyDescent="0.15">
      <c r="A33" s="20" t="s">
        <v>57</v>
      </c>
      <c r="B33" s="21">
        <v>90113</v>
      </c>
      <c r="C33" s="4"/>
      <c r="D33" s="1"/>
    </row>
    <row r="34" spans="1:4" s="26" customFormat="1" ht="15.75" customHeight="1" x14ac:dyDescent="0.15">
      <c r="A34" s="20" t="s">
        <v>58</v>
      </c>
      <c r="B34" s="21">
        <v>424256</v>
      </c>
      <c r="C34" s="4"/>
      <c r="D34" s="1"/>
    </row>
    <row r="35" spans="1:4" s="26" customFormat="1" ht="15.75" customHeight="1" x14ac:dyDescent="0.15">
      <c r="A35" s="20" t="s">
        <v>59</v>
      </c>
      <c r="B35" s="21">
        <v>549504</v>
      </c>
      <c r="C35" s="4"/>
      <c r="D35" s="1"/>
    </row>
    <row r="36" spans="1:4" s="26" customFormat="1" ht="15.75" customHeight="1" x14ac:dyDescent="0.15">
      <c r="A36" s="20" t="s">
        <v>60</v>
      </c>
      <c r="B36" s="21">
        <v>65879</v>
      </c>
      <c r="C36" s="4"/>
      <c r="D36" s="1"/>
    </row>
    <row r="37" spans="1:4" s="26" customFormat="1" ht="15.75" customHeight="1" x14ac:dyDescent="0.15">
      <c r="A37" s="20" t="s">
        <v>87</v>
      </c>
      <c r="B37" s="21">
        <v>3240</v>
      </c>
      <c r="C37" s="4"/>
      <c r="D37" s="1"/>
    </row>
    <row r="38" spans="1:4" s="26" customFormat="1" ht="15.75" customHeight="1" x14ac:dyDescent="0.15">
      <c r="A38" s="20" t="s">
        <v>61</v>
      </c>
      <c r="B38" s="21">
        <v>67310</v>
      </c>
      <c r="C38" s="4"/>
      <c r="D38" s="1"/>
    </row>
    <row r="39" spans="1:4" s="26" customFormat="1" ht="16.5" customHeight="1" x14ac:dyDescent="0.15">
      <c r="A39" s="20" t="s">
        <v>62</v>
      </c>
      <c r="B39" s="21">
        <v>192041</v>
      </c>
      <c r="C39" s="4"/>
      <c r="D39" s="1"/>
    </row>
    <row r="40" spans="1:4" s="26" customFormat="1" ht="15.75" customHeight="1" x14ac:dyDescent="0.15">
      <c r="A40" s="20" t="s">
        <v>88</v>
      </c>
      <c r="B40" s="21">
        <v>82884</v>
      </c>
      <c r="C40" s="4"/>
      <c r="D40" s="1"/>
    </row>
    <row r="41" spans="1:4" s="26" customFormat="1" ht="15.75" customHeight="1" x14ac:dyDescent="0.15">
      <c r="A41" s="20" t="s">
        <v>63</v>
      </c>
      <c r="B41" s="22">
        <v>3316</v>
      </c>
      <c r="C41" s="4"/>
      <c r="D41" s="1"/>
    </row>
    <row r="42" spans="1:4" s="26" customFormat="1" ht="15.75" customHeight="1" x14ac:dyDescent="0.15">
      <c r="A42" s="20" t="s">
        <v>64</v>
      </c>
      <c r="B42" s="23">
        <f>SUM(B26:B41)</f>
        <v>2662226</v>
      </c>
      <c r="C42" s="4"/>
      <c r="D42" s="1"/>
    </row>
    <row r="43" spans="1:4" s="26" customFormat="1" ht="15.75" customHeight="1" x14ac:dyDescent="0.15">
      <c r="A43" s="20" t="s">
        <v>65</v>
      </c>
      <c r="B43" s="4"/>
      <c r="C43" s="22">
        <f>B24+B42</f>
        <v>11619463</v>
      </c>
      <c r="D43" s="1"/>
    </row>
    <row r="44" spans="1:4" s="26" customFormat="1" ht="15.75" customHeight="1" x14ac:dyDescent="0.15">
      <c r="A44" s="20"/>
      <c r="B44" s="4"/>
      <c r="C44" s="32"/>
      <c r="D44" s="1"/>
    </row>
    <row r="45" spans="1:4" s="26" customFormat="1" ht="15.75" customHeight="1" x14ac:dyDescent="0.15">
      <c r="A45" s="20"/>
      <c r="B45" s="4"/>
      <c r="C45" s="21"/>
      <c r="D45" s="1"/>
    </row>
    <row r="46" spans="1:4" s="26" customFormat="1" ht="15.75" customHeight="1" x14ac:dyDescent="0.15">
      <c r="A46" s="20"/>
      <c r="B46" s="4"/>
      <c r="C46" s="21"/>
      <c r="D46" s="1"/>
    </row>
    <row r="47" spans="1:4" s="26" customFormat="1" ht="15.75" customHeight="1" x14ac:dyDescent="0.15">
      <c r="A47" s="20"/>
      <c r="B47" s="4"/>
      <c r="C47" s="21"/>
      <c r="D47" s="1"/>
    </row>
    <row r="48" spans="1:4" s="26" customFormat="1" ht="15.75" customHeight="1" x14ac:dyDescent="0.15">
      <c r="A48" s="20"/>
      <c r="B48" s="4"/>
      <c r="C48" s="21"/>
      <c r="D48" s="1"/>
    </row>
    <row r="49" spans="1:4" s="26" customFormat="1" ht="15.75" customHeight="1" x14ac:dyDescent="0.15">
      <c r="A49" s="20"/>
      <c r="B49" s="4"/>
      <c r="C49" s="21"/>
      <c r="D49" s="1"/>
    </row>
    <row r="50" spans="1:4" s="26" customFormat="1" ht="15.75" customHeight="1" x14ac:dyDescent="0.15">
      <c r="A50" s="20"/>
      <c r="B50" s="4"/>
      <c r="C50" s="21"/>
      <c r="D50" s="1"/>
    </row>
    <row r="51" spans="1:4" s="26" customFormat="1" ht="15.75" customHeight="1" x14ac:dyDescent="0.15">
      <c r="A51" s="20" t="s">
        <v>123</v>
      </c>
      <c r="B51" s="4"/>
      <c r="C51" s="4"/>
      <c r="D51" s="1"/>
    </row>
    <row r="52" spans="1:4" s="26" customFormat="1" ht="15.75" customHeight="1" x14ac:dyDescent="0.15">
      <c r="A52" s="20" t="s">
        <v>44</v>
      </c>
      <c r="B52" s="4"/>
      <c r="C52" s="4"/>
      <c r="D52" s="1"/>
    </row>
    <row r="53" spans="1:4" s="26" customFormat="1" ht="15.75" customHeight="1" x14ac:dyDescent="0.15">
      <c r="A53" s="20" t="s">
        <v>66</v>
      </c>
      <c r="B53" s="32">
        <v>75762</v>
      </c>
      <c r="C53" s="4"/>
      <c r="D53" s="1"/>
    </row>
    <row r="54" spans="1:4" s="26" customFormat="1" ht="15.75" customHeight="1" x14ac:dyDescent="0.15">
      <c r="A54" s="20" t="s">
        <v>82</v>
      </c>
      <c r="B54" s="32">
        <v>235000</v>
      </c>
      <c r="C54" s="4"/>
      <c r="D54" s="1"/>
    </row>
    <row r="55" spans="1:4" s="26" customFormat="1" ht="15.75" customHeight="1" x14ac:dyDescent="0.15">
      <c r="A55" s="20" t="s">
        <v>47</v>
      </c>
      <c r="B55" s="23">
        <f>SUM(B53:B54)</f>
        <v>310762</v>
      </c>
      <c r="C55" s="4"/>
      <c r="D55" s="1"/>
    </row>
    <row r="56" spans="1:4" s="26" customFormat="1" ht="15.75" customHeight="1" x14ac:dyDescent="0.15">
      <c r="A56" s="20" t="s">
        <v>48</v>
      </c>
      <c r="B56" s="4"/>
      <c r="C56" s="4"/>
      <c r="D56" s="1"/>
    </row>
    <row r="57" spans="1:4" s="26" customFormat="1" ht="15.75" customHeight="1" x14ac:dyDescent="0.15">
      <c r="A57" s="20" t="s">
        <v>67</v>
      </c>
      <c r="B57" s="21">
        <v>20050</v>
      </c>
      <c r="C57" s="4"/>
      <c r="D57" s="1"/>
    </row>
    <row r="58" spans="1:4" s="26" customFormat="1" ht="15.75" customHeight="1" x14ac:dyDescent="0.15">
      <c r="A58" s="20" t="s">
        <v>68</v>
      </c>
      <c r="B58" s="21">
        <v>69700</v>
      </c>
      <c r="C58" s="4"/>
      <c r="D58" s="1"/>
    </row>
    <row r="59" spans="1:4" s="26" customFormat="1" ht="15.75" customHeight="1" x14ac:dyDescent="0.15">
      <c r="A59" s="20" t="s">
        <v>69</v>
      </c>
      <c r="B59" s="21">
        <v>126029</v>
      </c>
      <c r="C59" s="4"/>
      <c r="D59" s="1"/>
    </row>
    <row r="60" spans="1:4" s="26" customFormat="1" ht="15.75" customHeight="1" x14ac:dyDescent="0.15">
      <c r="A60" s="20" t="s">
        <v>50</v>
      </c>
      <c r="B60" s="21">
        <v>162000</v>
      </c>
      <c r="C60" s="4"/>
      <c r="D60" s="1"/>
    </row>
    <row r="61" spans="1:4" s="26" customFormat="1" ht="15.75" customHeight="1" x14ac:dyDescent="0.15">
      <c r="A61" s="20" t="s">
        <v>70</v>
      </c>
      <c r="B61" s="21">
        <v>94621</v>
      </c>
      <c r="C61" s="4"/>
      <c r="D61" s="1"/>
    </row>
    <row r="62" spans="1:4" s="26" customFormat="1" ht="15.75" customHeight="1" x14ac:dyDescent="0.15">
      <c r="A62" s="20" t="s">
        <v>71</v>
      </c>
      <c r="B62" s="21">
        <v>41140</v>
      </c>
      <c r="C62" s="4"/>
      <c r="D62" s="1"/>
    </row>
    <row r="63" spans="1:4" s="26" customFormat="1" ht="15.75" customHeight="1" x14ac:dyDescent="0.15">
      <c r="A63" s="20" t="s">
        <v>72</v>
      </c>
      <c r="B63" s="21">
        <v>38200</v>
      </c>
      <c r="C63" s="4"/>
      <c r="D63" s="1"/>
    </row>
    <row r="64" spans="1:4" s="26" customFormat="1" ht="15.75" customHeight="1" x14ac:dyDescent="0.15">
      <c r="A64" s="20" t="s">
        <v>73</v>
      </c>
      <c r="B64" s="21">
        <v>491500</v>
      </c>
      <c r="C64" s="4"/>
      <c r="D64" s="1"/>
    </row>
    <row r="65" spans="1:4" s="26" customFormat="1" ht="15.75" customHeight="1" x14ac:dyDescent="0.15">
      <c r="A65" s="20" t="s">
        <v>74</v>
      </c>
      <c r="B65" s="22">
        <v>18060</v>
      </c>
      <c r="C65" s="4"/>
      <c r="D65" s="1"/>
    </row>
    <row r="66" spans="1:4" s="26" customFormat="1" ht="15.75" customHeight="1" x14ac:dyDescent="0.15">
      <c r="A66" s="20" t="s">
        <v>64</v>
      </c>
      <c r="B66" s="23">
        <f>SUM(B57:B65)</f>
        <v>1061300</v>
      </c>
      <c r="C66" s="4"/>
      <c r="D66" s="1"/>
    </row>
    <row r="67" spans="1:4" s="26" customFormat="1" ht="15.75" customHeight="1" x14ac:dyDescent="0.15">
      <c r="A67" s="20" t="s">
        <v>75</v>
      </c>
      <c r="B67" s="4"/>
      <c r="C67" s="22">
        <f>B55+B66</f>
        <v>1372062</v>
      </c>
      <c r="D67" s="1"/>
    </row>
    <row r="68" spans="1:4" s="26" customFormat="1" ht="15.75" customHeight="1" x14ac:dyDescent="0.15">
      <c r="A68" s="20" t="s">
        <v>76</v>
      </c>
      <c r="B68" s="4"/>
      <c r="C68" s="4"/>
      <c r="D68" s="22">
        <f>C43+C67</f>
        <v>12991525</v>
      </c>
    </row>
    <row r="69" spans="1:4" s="26" customFormat="1" ht="15.75" customHeight="1" x14ac:dyDescent="0.15">
      <c r="A69" s="20" t="s">
        <v>122</v>
      </c>
      <c r="B69" s="4"/>
      <c r="C69" s="4"/>
      <c r="D69" s="32">
        <f>D18-D68</f>
        <v>-959517</v>
      </c>
    </row>
    <row r="70" spans="1:4" s="26" customFormat="1" ht="15.75" customHeight="1" x14ac:dyDescent="0.15">
      <c r="A70" s="20" t="s">
        <v>124</v>
      </c>
      <c r="B70" s="4"/>
      <c r="C70" s="4"/>
      <c r="D70" s="32"/>
    </row>
    <row r="71" spans="1:4" s="26" customFormat="1" ht="15.75" customHeight="1" x14ac:dyDescent="0.15">
      <c r="A71" s="20" t="s">
        <v>89</v>
      </c>
      <c r="B71" s="4"/>
      <c r="C71" s="4"/>
      <c r="D71" s="22">
        <f>D18-D68</f>
        <v>-959517</v>
      </c>
    </row>
    <row r="72" spans="1:4" s="26" customFormat="1" ht="15.75" customHeight="1" x14ac:dyDescent="0.15">
      <c r="A72" s="20" t="s">
        <v>93</v>
      </c>
      <c r="B72" s="4"/>
      <c r="C72" s="4"/>
      <c r="D72" s="32">
        <v>72000</v>
      </c>
    </row>
    <row r="73" spans="1:4" s="26" customFormat="1" ht="15.75" customHeight="1" x14ac:dyDescent="0.15">
      <c r="A73" s="20" t="s">
        <v>77</v>
      </c>
      <c r="B73" s="4"/>
      <c r="C73" s="4"/>
      <c r="D73" s="21">
        <f>SUM(D71-D72)</f>
        <v>-1031517</v>
      </c>
    </row>
    <row r="74" spans="1:4" s="26" customFormat="1" ht="15.75" customHeight="1" x14ac:dyDescent="0.15">
      <c r="A74" s="20" t="s">
        <v>78</v>
      </c>
      <c r="B74" s="4"/>
      <c r="C74" s="4"/>
      <c r="D74" s="22">
        <v>3336235</v>
      </c>
    </row>
    <row r="75" spans="1:4" s="26" customFormat="1" ht="15.75" customHeight="1" thickBot="1" x14ac:dyDescent="0.2">
      <c r="A75" s="20" t="s">
        <v>79</v>
      </c>
      <c r="B75" s="4"/>
      <c r="C75" s="4"/>
      <c r="D75" s="31">
        <f>SUM(D73:D74)</f>
        <v>2304718</v>
      </c>
    </row>
    <row r="76" spans="1:4" ht="14.25" thickTop="1" x14ac:dyDescent="0.15"/>
  </sheetData>
  <mergeCells count="5">
    <mergeCell ref="A2:B2"/>
    <mergeCell ref="A1:D1"/>
    <mergeCell ref="C2:D2"/>
    <mergeCell ref="C3:D3"/>
    <mergeCell ref="A3:B3"/>
  </mergeCells>
  <phoneticPr fontId="1"/>
  <pageMargins left="0.78740157480314965" right="0.51181102362204722" top="0.98425196850393704" bottom="0.98425196850393704" header="0.51181102362204722" footer="0.51181102362204722"/>
  <pageSetup paperSize="9" scale="9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貸借対照表（勘定式）</vt:lpstr>
      <vt:lpstr>財産目録</vt:lpstr>
      <vt:lpstr>活動計算書</vt:lpstr>
      <vt:lpstr>活動計算書!Print_Titles</vt:lpstr>
      <vt:lpstr>財産目録!Print_Titles</vt:lpstr>
      <vt:lpstr>'貸借対照表（勘定式）'!Print_Titles</vt:lpstr>
    </vt:vector>
  </TitlesOfParts>
  <Company>ソリマチ株式会社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ソリマチ株式会社</dc:creator>
  <cp:lastModifiedBy>NPO1</cp:lastModifiedBy>
  <cp:revision>1</cp:revision>
  <cp:lastPrinted>2020-05-29T06:51:40Z</cp:lastPrinted>
  <dcterms:created xsi:type="dcterms:W3CDTF">2006-12-01T00:00:00Z</dcterms:created>
  <dcterms:modified xsi:type="dcterms:W3CDTF">2020-06-08T04:05:13Z</dcterms:modified>
</cp:coreProperties>
</file>