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akyo\Desktop\"/>
    </mc:Choice>
  </mc:AlternateContent>
  <xr:revisionPtr revIDLastSave="0" documentId="13_ncr:1_{1991D63C-2F09-4DF5-BC23-286B30EC0C62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収入" sheetId="1" r:id="rId1"/>
    <sheet name="支出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2" l="1"/>
  <c r="D77" i="2"/>
  <c r="C75" i="2"/>
  <c r="C8" i="2"/>
  <c r="C26" i="2"/>
  <c r="B52" i="1"/>
  <c r="C18" i="1" l="1"/>
  <c r="C51" i="1"/>
  <c r="C76" i="2" l="1"/>
  <c r="C73" i="2"/>
  <c r="C71" i="2"/>
  <c r="C70" i="2"/>
  <c r="C69" i="2"/>
  <c r="C67" i="2"/>
  <c r="C63" i="2"/>
  <c r="C62" i="2"/>
  <c r="C59" i="2"/>
  <c r="C58" i="2"/>
  <c r="C56" i="2"/>
  <c r="C55" i="2"/>
  <c r="C54" i="2"/>
  <c r="C52" i="2"/>
  <c r="C46" i="2"/>
  <c r="C45" i="2"/>
  <c r="C44" i="2"/>
  <c r="C43" i="2"/>
  <c r="C39" i="2"/>
  <c r="C37" i="2"/>
  <c r="C28" i="2"/>
  <c r="C29" i="2"/>
  <c r="C30" i="2"/>
  <c r="C32" i="2"/>
  <c r="C33" i="2"/>
  <c r="C34" i="2"/>
  <c r="C35" i="2"/>
  <c r="C36" i="2"/>
  <c r="C24" i="2"/>
  <c r="C21" i="2"/>
  <c r="C20" i="2"/>
  <c r="C14" i="2"/>
  <c r="C11" i="2"/>
  <c r="C12" i="2"/>
  <c r="C13" i="2"/>
  <c r="C10" i="2"/>
  <c r="C6" i="2"/>
  <c r="C7" i="2"/>
  <c r="C5" i="2"/>
  <c r="C77" i="2" l="1"/>
  <c r="N77" i="2"/>
  <c r="F77" i="2"/>
  <c r="H77" i="2"/>
  <c r="N52" i="1"/>
  <c r="C37" i="1"/>
  <c r="C44" i="1"/>
  <c r="F52" i="1" l="1"/>
  <c r="I77" i="2" l="1"/>
  <c r="C5" i="1" l="1"/>
  <c r="C6" i="1" l="1"/>
  <c r="C8" i="1"/>
  <c r="C10" i="1"/>
  <c r="C13" i="1"/>
  <c r="C14" i="1"/>
  <c r="C15" i="1"/>
  <c r="C16" i="1"/>
  <c r="C17" i="1"/>
  <c r="C24" i="1"/>
  <c r="C26" i="1"/>
  <c r="C30" i="1"/>
  <c r="C34" i="1"/>
  <c r="C35" i="1"/>
  <c r="C38" i="1"/>
  <c r="C40" i="1"/>
  <c r="C42" i="1"/>
  <c r="C47" i="1"/>
  <c r="C49" i="1"/>
  <c r="C52" i="1" l="1"/>
  <c r="M77" i="2"/>
  <c r="L77" i="2"/>
  <c r="K77" i="2"/>
  <c r="J77" i="2"/>
  <c r="G77" i="2"/>
  <c r="E77" i="2"/>
  <c r="E52" i="1" l="1"/>
  <c r="G52" i="1"/>
  <c r="H52" i="1"/>
  <c r="I52" i="1"/>
  <c r="J52" i="1"/>
  <c r="K52" i="1"/>
  <c r="L52" i="1"/>
  <c r="M52" i="1"/>
  <c r="D52" i="1"/>
</calcChain>
</file>

<file path=xl/sharedStrings.xml><?xml version="1.0" encoding="utf-8"?>
<sst xmlns="http://schemas.openxmlformats.org/spreadsheetml/2006/main" count="280" uniqueCount="231">
  <si>
    <r>
      <rPr>
        <sz val="9"/>
        <color theme="1"/>
        <rFont val="游ゴシック"/>
        <family val="3"/>
        <charset val="128"/>
      </rPr>
      <t>（単位：円）</t>
    </r>
    <rPh sb="1" eb="3">
      <t>タンイ</t>
    </rPh>
    <rPh sb="4" eb="5">
      <t>エン</t>
    </rPh>
    <phoneticPr fontId="1"/>
  </si>
  <si>
    <t>【自立支援給付費収入】</t>
    <rPh sb="1" eb="3">
      <t>ジリツ</t>
    </rPh>
    <rPh sb="3" eb="5">
      <t>シエン</t>
    </rPh>
    <rPh sb="5" eb="7">
      <t>キュウフ</t>
    </rPh>
    <rPh sb="7" eb="8">
      <t>ヒ</t>
    </rPh>
    <rPh sb="8" eb="10">
      <t>シュウニュウ</t>
    </rPh>
    <phoneticPr fontId="1"/>
  </si>
  <si>
    <t>介護給付費収入</t>
    <rPh sb="0" eb="2">
      <t>カイゴ</t>
    </rPh>
    <rPh sb="2" eb="4">
      <t>キュウフ</t>
    </rPh>
    <rPh sb="4" eb="5">
      <t>ヒ</t>
    </rPh>
    <rPh sb="5" eb="7">
      <t>シュウニュウ</t>
    </rPh>
    <phoneticPr fontId="1"/>
  </si>
  <si>
    <t>ココワ賃借料</t>
    <rPh sb="3" eb="6">
      <t>チンシャクリョウ</t>
    </rPh>
    <phoneticPr fontId="1"/>
  </si>
  <si>
    <t>一般会計</t>
  </si>
  <si>
    <t>一般会計</t>
    <phoneticPr fontId="1"/>
  </si>
  <si>
    <t>計</t>
    <rPh sb="0" eb="1">
      <t>ケイ</t>
    </rPh>
    <phoneticPr fontId="1"/>
  </si>
  <si>
    <t>碧水支え合い</t>
    <rPh sb="0" eb="2">
      <t>ヘキスイ</t>
    </rPh>
    <rPh sb="2" eb="3">
      <t>ササ</t>
    </rPh>
    <rPh sb="4" eb="5">
      <t>ア</t>
    </rPh>
    <phoneticPr fontId="1"/>
  </si>
  <si>
    <r>
      <rPr>
        <b/>
        <sz val="9"/>
        <color theme="1"/>
        <rFont val="游ゴシック"/>
        <family val="3"/>
        <charset val="128"/>
      </rPr>
      <t>法人運営</t>
    </r>
    <rPh sb="0" eb="2">
      <t>ホウジン</t>
    </rPh>
    <rPh sb="2" eb="4">
      <t>ウンエイ</t>
    </rPh>
    <phoneticPr fontId="1"/>
  </si>
  <si>
    <r>
      <rPr>
        <b/>
        <sz val="9"/>
        <color theme="1"/>
        <rFont val="游ゴシック"/>
        <family val="3"/>
        <charset val="128"/>
      </rPr>
      <t>ホームヘルプ</t>
    </r>
    <phoneticPr fontId="1"/>
  </si>
  <si>
    <r>
      <rPr>
        <b/>
        <sz val="9"/>
        <color theme="1"/>
        <rFont val="游ゴシック"/>
        <family val="3"/>
        <charset val="128"/>
      </rPr>
      <t>コスモス</t>
    </r>
    <phoneticPr fontId="1"/>
  </si>
  <si>
    <r>
      <rPr>
        <b/>
        <sz val="9"/>
        <color theme="1"/>
        <rFont val="游ゴシック"/>
        <family val="3"/>
        <charset val="128"/>
      </rPr>
      <t>高齢者在宅</t>
    </r>
    <rPh sb="0" eb="3">
      <t>コウレイシャ</t>
    </rPh>
    <rPh sb="3" eb="5">
      <t>ザイタク</t>
    </rPh>
    <phoneticPr fontId="1"/>
  </si>
  <si>
    <r>
      <rPr>
        <b/>
        <sz val="9"/>
        <color theme="1"/>
        <rFont val="游ゴシック"/>
        <family val="3"/>
        <charset val="128"/>
      </rPr>
      <t>地域対策</t>
    </r>
    <rPh sb="0" eb="2">
      <t>チイキ</t>
    </rPh>
    <rPh sb="2" eb="4">
      <t>タイサク</t>
    </rPh>
    <phoneticPr fontId="1"/>
  </si>
  <si>
    <r>
      <rPr>
        <b/>
        <sz val="9"/>
        <color theme="1"/>
        <rFont val="游ゴシック"/>
        <family val="3"/>
        <charset val="128"/>
      </rPr>
      <t>共同募金</t>
    </r>
    <rPh sb="0" eb="2">
      <t>キョウドウ</t>
    </rPh>
    <rPh sb="2" eb="4">
      <t>ボキン</t>
    </rPh>
    <phoneticPr fontId="1"/>
  </si>
  <si>
    <r>
      <rPr>
        <b/>
        <sz val="9"/>
        <color theme="1"/>
        <rFont val="游ゴシック"/>
        <family val="3"/>
        <charset val="128"/>
      </rPr>
      <t>指定管理</t>
    </r>
    <rPh sb="0" eb="2">
      <t>シテイ</t>
    </rPh>
    <rPh sb="2" eb="4">
      <t>カンリ</t>
    </rPh>
    <phoneticPr fontId="1"/>
  </si>
  <si>
    <r>
      <rPr>
        <b/>
        <sz val="9"/>
        <color theme="1"/>
        <rFont val="游ゴシック"/>
        <family val="3"/>
        <charset val="128"/>
      </rPr>
      <t>備考</t>
    </r>
    <rPh sb="0" eb="2">
      <t>ビコウ</t>
    </rPh>
    <phoneticPr fontId="1"/>
  </si>
  <si>
    <r>
      <rPr>
        <b/>
        <sz val="9"/>
        <color theme="1"/>
        <rFont val="游ゴシック"/>
        <family val="3"/>
        <charset val="128"/>
      </rPr>
      <t>クラブ</t>
    </r>
    <phoneticPr fontId="1"/>
  </si>
  <si>
    <r>
      <rPr>
        <b/>
        <sz val="9"/>
        <color theme="1"/>
        <rFont val="游ゴシック"/>
        <family val="3"/>
        <charset val="128"/>
      </rPr>
      <t>生活支援</t>
    </r>
    <phoneticPr fontId="1"/>
  </si>
  <si>
    <r>
      <rPr>
        <b/>
        <sz val="9"/>
        <color theme="1"/>
        <rFont val="游ゴシック"/>
        <family val="3"/>
        <charset val="128"/>
      </rPr>
      <t>福祉センター</t>
    </r>
    <rPh sb="0" eb="2">
      <t>フクシ</t>
    </rPh>
    <phoneticPr fontId="1"/>
  </si>
  <si>
    <r>
      <rPr>
        <b/>
        <sz val="9"/>
        <color theme="1"/>
        <rFont val="游ゴシック"/>
        <family val="3"/>
        <charset val="128"/>
      </rPr>
      <t>憩の家</t>
    </r>
    <rPh sb="0" eb="1">
      <t>イコイ</t>
    </rPh>
    <rPh sb="2" eb="3">
      <t>イエ</t>
    </rPh>
    <phoneticPr fontId="1"/>
  </si>
  <si>
    <r>
      <rPr>
        <b/>
        <sz val="9"/>
        <color theme="1"/>
        <rFont val="游ゴシック"/>
        <family val="3"/>
        <charset val="128"/>
      </rPr>
      <t>科目</t>
    </r>
    <rPh sb="0" eb="2">
      <t>カモク</t>
    </rPh>
    <phoneticPr fontId="1"/>
  </si>
  <si>
    <r>
      <rPr>
        <b/>
        <sz val="9"/>
        <color theme="1"/>
        <rFont val="游ゴシック"/>
        <family val="3"/>
        <charset val="128"/>
      </rPr>
      <t>【人件費】</t>
    </r>
    <rPh sb="1" eb="4">
      <t>ジンケンヒ</t>
    </rPh>
    <phoneticPr fontId="1"/>
  </si>
  <si>
    <r>
      <rPr>
        <sz val="9"/>
        <color theme="1"/>
        <rFont val="游ゴシック"/>
        <family val="2"/>
        <charset val="128"/>
      </rPr>
      <t>職員給料</t>
    </r>
    <rPh sb="0" eb="2">
      <t>ショクイン</t>
    </rPh>
    <rPh sb="2" eb="4">
      <t>キュウリョウ</t>
    </rPh>
    <phoneticPr fontId="1"/>
  </si>
  <si>
    <r>
      <rPr>
        <sz val="9"/>
        <color theme="1"/>
        <rFont val="游ゴシック"/>
        <family val="2"/>
        <charset val="128"/>
      </rPr>
      <t>職員諸手当</t>
    </r>
    <rPh sb="0" eb="2">
      <t>ショクイン</t>
    </rPh>
    <rPh sb="2" eb="5">
      <t>ショテアテ</t>
    </rPh>
    <phoneticPr fontId="1"/>
  </si>
  <si>
    <r>
      <rPr>
        <sz val="9"/>
        <color theme="1"/>
        <rFont val="游ゴシック"/>
        <family val="2"/>
        <charset val="128"/>
      </rPr>
      <t>職員賞与</t>
    </r>
    <rPh sb="0" eb="2">
      <t>ショクイン</t>
    </rPh>
    <rPh sb="2" eb="4">
      <t>ショウヨ</t>
    </rPh>
    <phoneticPr fontId="1"/>
  </si>
  <si>
    <r>
      <rPr>
        <sz val="9"/>
        <color theme="1"/>
        <rFont val="游ゴシック"/>
        <family val="2"/>
        <charset val="128"/>
      </rPr>
      <t>法定福利費</t>
    </r>
    <rPh sb="0" eb="2">
      <t>ホウテイ</t>
    </rPh>
    <rPh sb="2" eb="4">
      <t>フクリ</t>
    </rPh>
    <rPh sb="4" eb="5">
      <t>ヒ</t>
    </rPh>
    <phoneticPr fontId="1"/>
  </si>
  <si>
    <r>
      <rPr>
        <b/>
        <sz val="9"/>
        <color theme="1"/>
        <rFont val="游ゴシック"/>
        <family val="3"/>
        <charset val="128"/>
      </rPr>
      <t>【事業費支出】</t>
    </r>
    <rPh sb="1" eb="3">
      <t>ジギョウ</t>
    </rPh>
    <rPh sb="3" eb="4">
      <t>ヒ</t>
    </rPh>
    <rPh sb="4" eb="6">
      <t>シシュツ</t>
    </rPh>
    <phoneticPr fontId="1"/>
  </si>
  <si>
    <r>
      <rPr>
        <sz val="9"/>
        <color theme="1"/>
        <rFont val="游ゴシック"/>
        <family val="2"/>
        <charset val="128"/>
      </rPr>
      <t>給食費</t>
    </r>
    <rPh sb="0" eb="3">
      <t>キュウショクヒ</t>
    </rPh>
    <phoneticPr fontId="1"/>
  </si>
  <si>
    <r>
      <rPr>
        <sz val="9"/>
        <color theme="1"/>
        <rFont val="游ゴシック"/>
        <family val="2"/>
        <charset val="128"/>
      </rPr>
      <t>保健衛生費</t>
    </r>
    <rPh sb="0" eb="2">
      <t>ホケン</t>
    </rPh>
    <rPh sb="2" eb="4">
      <t>エイセイ</t>
    </rPh>
    <rPh sb="4" eb="5">
      <t>ヒ</t>
    </rPh>
    <phoneticPr fontId="1"/>
  </si>
  <si>
    <r>
      <rPr>
        <sz val="9"/>
        <color theme="1"/>
        <rFont val="游ゴシック"/>
        <family val="2"/>
        <charset val="128"/>
      </rPr>
      <t>教養娯楽費</t>
    </r>
    <rPh sb="0" eb="2">
      <t>キョウヨウ</t>
    </rPh>
    <rPh sb="2" eb="5">
      <t>ゴラクヒ</t>
    </rPh>
    <phoneticPr fontId="1"/>
  </si>
  <si>
    <r>
      <rPr>
        <sz val="9"/>
        <color theme="1"/>
        <rFont val="游ゴシック"/>
        <family val="2"/>
        <charset val="128"/>
      </rPr>
      <t>消耗器具備品</t>
    </r>
    <rPh sb="0" eb="2">
      <t>ショウモウ</t>
    </rPh>
    <rPh sb="2" eb="4">
      <t>キグ</t>
    </rPh>
    <rPh sb="4" eb="6">
      <t>ビヒン</t>
    </rPh>
    <phoneticPr fontId="1"/>
  </si>
  <si>
    <r>
      <rPr>
        <sz val="9"/>
        <color theme="1"/>
        <rFont val="游ゴシック"/>
        <family val="2"/>
        <charset val="128"/>
      </rPr>
      <t>業務委託費</t>
    </r>
    <rPh sb="0" eb="2">
      <t>ギョウム</t>
    </rPh>
    <rPh sb="2" eb="4">
      <t>イタク</t>
    </rPh>
    <rPh sb="4" eb="5">
      <t>ヒ</t>
    </rPh>
    <phoneticPr fontId="1"/>
  </si>
  <si>
    <r>
      <rPr>
        <sz val="9"/>
        <color theme="1"/>
        <rFont val="游ゴシック"/>
        <family val="2"/>
        <charset val="128"/>
      </rPr>
      <t>大会費</t>
    </r>
    <rPh sb="0" eb="2">
      <t>タイカイ</t>
    </rPh>
    <rPh sb="2" eb="3">
      <t>ヒ</t>
    </rPh>
    <phoneticPr fontId="1"/>
  </si>
  <si>
    <r>
      <rPr>
        <sz val="9"/>
        <color theme="1"/>
        <rFont val="游ゴシック"/>
        <family val="2"/>
        <charset val="128"/>
      </rPr>
      <t>雑費</t>
    </r>
    <rPh sb="0" eb="2">
      <t>ザッピ</t>
    </rPh>
    <phoneticPr fontId="1"/>
  </si>
  <si>
    <r>
      <rPr>
        <b/>
        <sz val="9"/>
        <color theme="1"/>
        <rFont val="游ゴシック"/>
        <family val="3"/>
        <charset val="128"/>
      </rPr>
      <t>【事務費支出】</t>
    </r>
    <rPh sb="1" eb="4">
      <t>ジムヒ</t>
    </rPh>
    <rPh sb="4" eb="6">
      <t>シシュツ</t>
    </rPh>
    <phoneticPr fontId="1"/>
  </si>
  <si>
    <r>
      <rPr>
        <sz val="9"/>
        <color theme="1"/>
        <rFont val="游ゴシック"/>
        <family val="2"/>
        <charset val="128"/>
      </rPr>
      <t>旅費交通費</t>
    </r>
    <rPh sb="0" eb="2">
      <t>リョヒ</t>
    </rPh>
    <rPh sb="2" eb="5">
      <t>コウツウヒ</t>
    </rPh>
    <phoneticPr fontId="1"/>
  </si>
  <si>
    <r>
      <rPr>
        <sz val="9"/>
        <color theme="1"/>
        <rFont val="游ゴシック"/>
        <family val="2"/>
        <charset val="128"/>
      </rPr>
      <t>　（旅費交通費）</t>
    </r>
    <rPh sb="2" eb="4">
      <t>リョヒ</t>
    </rPh>
    <rPh sb="4" eb="7">
      <t>コウツウヒ</t>
    </rPh>
    <phoneticPr fontId="1"/>
  </si>
  <si>
    <r>
      <rPr>
        <sz val="9"/>
        <color theme="1"/>
        <rFont val="游ゴシック"/>
        <family val="2"/>
        <charset val="128"/>
      </rPr>
      <t>　（委員等旅費）</t>
    </r>
    <rPh sb="2" eb="4">
      <t>イイン</t>
    </rPh>
    <rPh sb="4" eb="5">
      <t>トウ</t>
    </rPh>
    <rPh sb="5" eb="7">
      <t>リョヒ</t>
    </rPh>
    <rPh sb="7" eb="8">
      <t>リョヒ</t>
    </rPh>
    <phoneticPr fontId="1"/>
  </si>
  <si>
    <r>
      <rPr>
        <sz val="9"/>
        <color theme="1"/>
        <rFont val="游ゴシック"/>
        <family val="2"/>
        <charset val="128"/>
      </rPr>
      <t>研修研究費</t>
    </r>
    <rPh sb="0" eb="2">
      <t>ケンシュウ</t>
    </rPh>
    <rPh sb="2" eb="5">
      <t>ケンキュウヒ</t>
    </rPh>
    <phoneticPr fontId="1"/>
  </si>
  <si>
    <r>
      <rPr>
        <sz val="9"/>
        <color theme="1"/>
        <rFont val="游ゴシック"/>
        <family val="2"/>
        <charset val="128"/>
      </rPr>
      <t>事務消耗品費</t>
    </r>
    <rPh sb="0" eb="2">
      <t>ジム</t>
    </rPh>
    <rPh sb="2" eb="4">
      <t>ショウモウ</t>
    </rPh>
    <rPh sb="4" eb="5">
      <t>ヒン</t>
    </rPh>
    <rPh sb="5" eb="6">
      <t>ヒ</t>
    </rPh>
    <phoneticPr fontId="1"/>
  </si>
  <si>
    <r>
      <rPr>
        <sz val="9"/>
        <color theme="1"/>
        <rFont val="游ゴシック"/>
        <family val="2"/>
        <charset val="128"/>
      </rPr>
      <t>　（事務消耗品費）</t>
    </r>
    <rPh sb="2" eb="4">
      <t>ジム</t>
    </rPh>
    <rPh sb="4" eb="6">
      <t>ショウモウ</t>
    </rPh>
    <rPh sb="6" eb="7">
      <t>ヒン</t>
    </rPh>
    <rPh sb="7" eb="8">
      <t>ヒ</t>
    </rPh>
    <phoneticPr fontId="1"/>
  </si>
  <si>
    <r>
      <rPr>
        <sz val="9"/>
        <color theme="1"/>
        <rFont val="游ゴシック"/>
        <family val="2"/>
        <charset val="128"/>
      </rPr>
      <t>　（器具・什器費）</t>
    </r>
    <rPh sb="2" eb="4">
      <t>キグ</t>
    </rPh>
    <rPh sb="5" eb="7">
      <t>ジュウキ</t>
    </rPh>
    <rPh sb="7" eb="8">
      <t>ヒ</t>
    </rPh>
    <phoneticPr fontId="1"/>
  </si>
  <si>
    <r>
      <rPr>
        <sz val="9"/>
        <color theme="1"/>
        <rFont val="游ゴシック"/>
        <family val="2"/>
        <charset val="128"/>
      </rPr>
      <t>水道光熱費</t>
    </r>
    <rPh sb="0" eb="2">
      <t>スイドウ</t>
    </rPh>
    <rPh sb="2" eb="5">
      <t>コウネツヒ</t>
    </rPh>
    <phoneticPr fontId="1"/>
  </si>
  <si>
    <r>
      <rPr>
        <sz val="9"/>
        <color theme="1"/>
        <rFont val="游ゴシック"/>
        <family val="2"/>
        <charset val="128"/>
      </rPr>
      <t>燃料費</t>
    </r>
    <rPh sb="0" eb="3">
      <t>ネンリョウヒ</t>
    </rPh>
    <phoneticPr fontId="1"/>
  </si>
  <si>
    <r>
      <rPr>
        <sz val="9"/>
        <color theme="1"/>
        <rFont val="游ゴシック"/>
        <family val="2"/>
        <charset val="128"/>
      </rPr>
      <t>修繕費</t>
    </r>
    <rPh sb="0" eb="3">
      <t>シュウゼンヒ</t>
    </rPh>
    <phoneticPr fontId="1"/>
  </si>
  <si>
    <r>
      <rPr>
        <sz val="9"/>
        <color theme="1"/>
        <rFont val="游ゴシック"/>
        <family val="2"/>
        <charset val="128"/>
      </rPr>
      <t>通信運搬費</t>
    </r>
    <rPh sb="0" eb="2">
      <t>ツウシン</t>
    </rPh>
    <rPh sb="2" eb="4">
      <t>ウンパン</t>
    </rPh>
    <rPh sb="4" eb="5">
      <t>ヒ</t>
    </rPh>
    <phoneticPr fontId="1"/>
  </si>
  <si>
    <r>
      <rPr>
        <sz val="9"/>
        <color theme="1"/>
        <rFont val="游ゴシック"/>
        <family val="3"/>
        <charset val="128"/>
      </rPr>
      <t>会議費</t>
    </r>
    <rPh sb="0" eb="3">
      <t>カイギヒ</t>
    </rPh>
    <phoneticPr fontId="1"/>
  </si>
  <si>
    <r>
      <rPr>
        <sz val="9"/>
        <color theme="1"/>
        <rFont val="游ゴシック"/>
        <family val="3"/>
        <charset val="128"/>
      </rPr>
      <t>広報費</t>
    </r>
    <rPh sb="0" eb="2">
      <t>コウホウ</t>
    </rPh>
    <rPh sb="2" eb="3">
      <t>ヒ</t>
    </rPh>
    <phoneticPr fontId="1"/>
  </si>
  <si>
    <r>
      <rPr>
        <sz val="9"/>
        <color theme="1"/>
        <rFont val="游ゴシック"/>
        <family val="3"/>
        <charset val="128"/>
      </rPr>
      <t>業務委託費（保守料）</t>
    </r>
    <rPh sb="0" eb="2">
      <t>ギョウム</t>
    </rPh>
    <rPh sb="2" eb="4">
      <t>イタク</t>
    </rPh>
    <rPh sb="4" eb="5">
      <t>ヒ</t>
    </rPh>
    <rPh sb="6" eb="8">
      <t>ホシュ</t>
    </rPh>
    <rPh sb="8" eb="9">
      <t>リョウ</t>
    </rPh>
    <phoneticPr fontId="1"/>
  </si>
  <si>
    <r>
      <rPr>
        <sz val="9"/>
        <color theme="1"/>
        <rFont val="游ゴシック"/>
        <family val="3"/>
        <charset val="128"/>
      </rPr>
      <t>保険料</t>
    </r>
    <rPh sb="0" eb="3">
      <t>ホケンリョウ</t>
    </rPh>
    <phoneticPr fontId="1"/>
  </si>
  <si>
    <r>
      <rPr>
        <sz val="9"/>
        <color theme="1"/>
        <rFont val="游ゴシック"/>
        <family val="3"/>
        <charset val="128"/>
      </rPr>
      <t>賃借料</t>
    </r>
    <rPh sb="0" eb="3">
      <t>チンシャクリョウ</t>
    </rPh>
    <phoneticPr fontId="1"/>
  </si>
  <si>
    <r>
      <rPr>
        <sz val="9"/>
        <color theme="1"/>
        <rFont val="游ゴシック"/>
        <family val="3"/>
        <charset val="128"/>
      </rPr>
      <t>渉外費</t>
    </r>
    <rPh sb="0" eb="2">
      <t>ショウガイ</t>
    </rPh>
    <rPh sb="2" eb="3">
      <t>ヒ</t>
    </rPh>
    <phoneticPr fontId="1"/>
  </si>
  <si>
    <r>
      <rPr>
        <sz val="9"/>
        <color theme="1"/>
        <rFont val="游ゴシック"/>
        <family val="3"/>
        <charset val="128"/>
      </rPr>
      <t>車輌費</t>
    </r>
    <rPh sb="0" eb="2">
      <t>シャリョウ</t>
    </rPh>
    <rPh sb="2" eb="3">
      <t>ヒ</t>
    </rPh>
    <phoneticPr fontId="1"/>
  </si>
  <si>
    <r>
      <rPr>
        <sz val="9"/>
        <color theme="1"/>
        <rFont val="游ゴシック"/>
        <family val="3"/>
        <charset val="128"/>
      </rPr>
      <t>交際費</t>
    </r>
    <rPh sb="0" eb="2">
      <t>コウサイ</t>
    </rPh>
    <rPh sb="2" eb="3">
      <t>ヒ</t>
    </rPh>
    <phoneticPr fontId="1"/>
  </si>
  <si>
    <r>
      <rPr>
        <sz val="9"/>
        <color theme="1"/>
        <rFont val="游ゴシック"/>
        <family val="3"/>
        <charset val="128"/>
      </rPr>
      <t>雑費</t>
    </r>
    <rPh sb="0" eb="2">
      <t>ザッピ</t>
    </rPh>
    <phoneticPr fontId="1"/>
  </si>
  <si>
    <r>
      <rPr>
        <b/>
        <sz val="9"/>
        <color theme="1"/>
        <rFont val="游ゴシック"/>
        <family val="3"/>
        <charset val="128"/>
      </rPr>
      <t>【共同募金配分金】</t>
    </r>
    <rPh sb="1" eb="3">
      <t>キョウドウ</t>
    </rPh>
    <rPh sb="3" eb="5">
      <t>ボキン</t>
    </rPh>
    <rPh sb="5" eb="7">
      <t>ハイブン</t>
    </rPh>
    <rPh sb="7" eb="8">
      <t>キン</t>
    </rPh>
    <phoneticPr fontId="1"/>
  </si>
  <si>
    <r>
      <rPr>
        <sz val="9"/>
        <color theme="1"/>
        <rFont val="游ゴシック"/>
        <family val="2"/>
        <charset val="128"/>
      </rPr>
      <t>一般募金配分金</t>
    </r>
    <rPh sb="0" eb="2">
      <t>イッパン</t>
    </rPh>
    <rPh sb="2" eb="4">
      <t>ボキン</t>
    </rPh>
    <rPh sb="4" eb="6">
      <t>ハイブン</t>
    </rPh>
    <rPh sb="6" eb="7">
      <t>キン</t>
    </rPh>
    <phoneticPr fontId="1"/>
  </si>
  <si>
    <r>
      <rPr>
        <sz val="9"/>
        <color theme="1"/>
        <rFont val="游ゴシック"/>
        <family val="2"/>
        <charset val="128"/>
      </rPr>
      <t>（老人福祉活動費）</t>
    </r>
    <rPh sb="1" eb="3">
      <t>ロウジン</t>
    </rPh>
    <rPh sb="3" eb="5">
      <t>フクシ</t>
    </rPh>
    <rPh sb="5" eb="7">
      <t>カツドウ</t>
    </rPh>
    <rPh sb="7" eb="8">
      <t>ヒ</t>
    </rPh>
    <phoneticPr fontId="1"/>
  </si>
  <si>
    <r>
      <rPr>
        <sz val="9"/>
        <color theme="1"/>
        <rFont val="游ゴシック"/>
        <family val="2"/>
        <charset val="128"/>
      </rPr>
      <t>歳末たすけあい配分金</t>
    </r>
    <rPh sb="0" eb="2">
      <t>サイマツ</t>
    </rPh>
    <rPh sb="7" eb="9">
      <t>ハイブン</t>
    </rPh>
    <rPh sb="9" eb="10">
      <t>キン</t>
    </rPh>
    <phoneticPr fontId="1"/>
  </si>
  <si>
    <r>
      <rPr>
        <b/>
        <sz val="9"/>
        <color theme="1"/>
        <rFont val="游ゴシック"/>
        <family val="3"/>
        <charset val="128"/>
      </rPr>
      <t>【助成金支出】</t>
    </r>
    <rPh sb="1" eb="4">
      <t>ジョセイキン</t>
    </rPh>
    <rPh sb="4" eb="6">
      <t>シシュツ</t>
    </rPh>
    <phoneticPr fontId="1"/>
  </si>
  <si>
    <r>
      <rPr>
        <sz val="9"/>
        <color theme="1"/>
        <rFont val="游ゴシック"/>
        <family val="2"/>
        <charset val="128"/>
      </rPr>
      <t>助成金支出</t>
    </r>
    <rPh sb="0" eb="3">
      <t>ジョセイキン</t>
    </rPh>
    <rPh sb="3" eb="5">
      <t>シシュツ</t>
    </rPh>
    <phoneticPr fontId="1"/>
  </si>
  <si>
    <r>
      <rPr>
        <b/>
        <sz val="9"/>
        <color theme="1"/>
        <rFont val="游ゴシック"/>
        <family val="3"/>
        <charset val="128"/>
      </rPr>
      <t>【負担金支出】</t>
    </r>
    <rPh sb="1" eb="4">
      <t>フタンキン</t>
    </rPh>
    <rPh sb="4" eb="6">
      <t>シシュツ</t>
    </rPh>
    <phoneticPr fontId="1"/>
  </si>
  <si>
    <r>
      <rPr>
        <sz val="9"/>
        <color theme="1"/>
        <rFont val="游ゴシック"/>
        <family val="2"/>
        <charset val="128"/>
      </rPr>
      <t>諸会議負担金</t>
    </r>
    <rPh sb="0" eb="1">
      <t>ショ</t>
    </rPh>
    <rPh sb="1" eb="3">
      <t>カイギ</t>
    </rPh>
    <rPh sb="3" eb="6">
      <t>フタンキン</t>
    </rPh>
    <phoneticPr fontId="1"/>
  </si>
  <si>
    <r>
      <rPr>
        <sz val="9"/>
        <color theme="1"/>
        <rFont val="游ゴシック"/>
        <family val="2"/>
        <charset val="128"/>
      </rPr>
      <t>空知・道社協負担金</t>
    </r>
    <rPh sb="0" eb="2">
      <t>ソラチ</t>
    </rPh>
    <rPh sb="3" eb="4">
      <t>ドウ</t>
    </rPh>
    <rPh sb="4" eb="6">
      <t>シャキョウ</t>
    </rPh>
    <rPh sb="6" eb="9">
      <t>フタンキン</t>
    </rPh>
    <phoneticPr fontId="1"/>
  </si>
  <si>
    <r>
      <rPr>
        <sz val="9"/>
        <color theme="1"/>
        <rFont val="游ゴシック"/>
        <family val="2"/>
        <charset val="128"/>
      </rPr>
      <t>その他の負担金支出</t>
    </r>
    <rPh sb="2" eb="3">
      <t>タ</t>
    </rPh>
    <rPh sb="4" eb="7">
      <t>フタンキン</t>
    </rPh>
    <rPh sb="7" eb="9">
      <t>シシュツ</t>
    </rPh>
    <phoneticPr fontId="1"/>
  </si>
  <si>
    <r>
      <rPr>
        <b/>
        <sz val="9"/>
        <color theme="1"/>
        <rFont val="游ゴシック"/>
        <family val="3"/>
        <charset val="128"/>
      </rPr>
      <t>【積立預金支出】</t>
    </r>
    <rPh sb="1" eb="3">
      <t>ツミタテ</t>
    </rPh>
    <rPh sb="3" eb="5">
      <t>ヨキン</t>
    </rPh>
    <rPh sb="5" eb="7">
      <t>シシュツ</t>
    </rPh>
    <phoneticPr fontId="1"/>
  </si>
  <si>
    <r>
      <rPr>
        <sz val="9"/>
        <color theme="1"/>
        <rFont val="游ゴシック"/>
        <family val="3"/>
        <charset val="128"/>
      </rPr>
      <t>経理ソフト</t>
    </r>
    <rPh sb="0" eb="2">
      <t>ケイリ</t>
    </rPh>
    <phoneticPr fontId="1"/>
  </si>
  <si>
    <r>
      <rPr>
        <sz val="9"/>
        <color theme="1"/>
        <rFont val="游ゴシック"/>
        <family val="3"/>
        <charset val="128"/>
      </rPr>
      <t>コピー機</t>
    </r>
    <rPh sb="3" eb="4">
      <t>キ</t>
    </rPh>
    <phoneticPr fontId="1"/>
  </si>
  <si>
    <r>
      <rPr>
        <sz val="9"/>
        <color theme="1"/>
        <rFont val="游ゴシック"/>
        <family val="3"/>
        <charset val="128"/>
      </rPr>
      <t>会計ソフト</t>
    </r>
    <rPh sb="0" eb="2">
      <t>カイケイ</t>
    </rPh>
    <phoneticPr fontId="1"/>
  </si>
  <si>
    <r>
      <rPr>
        <sz val="9"/>
        <color theme="1"/>
        <rFont val="游ゴシック"/>
        <family val="3"/>
        <charset val="128"/>
      </rPr>
      <t>介護ソフト（訪問）</t>
    </r>
    <rPh sb="0" eb="2">
      <t>カイゴ</t>
    </rPh>
    <rPh sb="6" eb="8">
      <t>ホウモン</t>
    </rPh>
    <phoneticPr fontId="1"/>
  </si>
  <si>
    <r>
      <rPr>
        <sz val="9"/>
        <color theme="1"/>
        <rFont val="游ゴシック"/>
        <family val="3"/>
        <charset val="128"/>
      </rPr>
      <t>介護ソフト（通所）</t>
    </r>
    <rPh sb="0" eb="2">
      <t>カイゴ</t>
    </rPh>
    <rPh sb="6" eb="8">
      <t>ツウショ</t>
    </rPh>
    <phoneticPr fontId="1"/>
  </si>
  <si>
    <r>
      <rPr>
        <sz val="9"/>
        <color theme="1"/>
        <rFont val="游ゴシック"/>
        <family val="3"/>
        <charset val="128"/>
      </rPr>
      <t>香典</t>
    </r>
    <rPh sb="0" eb="2">
      <t>コウデン</t>
    </rPh>
    <phoneticPr fontId="1"/>
  </si>
  <si>
    <r>
      <rPr>
        <sz val="9"/>
        <color theme="1"/>
        <rFont val="游ゴシック"/>
        <family val="3"/>
        <charset val="128"/>
      </rPr>
      <t>会葬礼状</t>
    </r>
    <rPh sb="0" eb="2">
      <t>カイソウ</t>
    </rPh>
    <rPh sb="2" eb="4">
      <t>レイジョウ</t>
    </rPh>
    <phoneticPr fontId="1"/>
  </si>
  <si>
    <r>
      <rPr>
        <sz val="9"/>
        <color theme="1"/>
        <rFont val="游ゴシック"/>
        <family val="3"/>
        <charset val="128"/>
      </rPr>
      <t>福祉大会費</t>
    </r>
    <rPh sb="0" eb="2">
      <t>フクシ</t>
    </rPh>
    <rPh sb="2" eb="4">
      <t>タイカイ</t>
    </rPh>
    <rPh sb="4" eb="5">
      <t>ヒ</t>
    </rPh>
    <phoneticPr fontId="1"/>
  </si>
  <si>
    <r>
      <rPr>
        <sz val="9"/>
        <color theme="1"/>
        <rFont val="游ゴシック"/>
        <family val="3"/>
        <charset val="128"/>
      </rPr>
      <t>広報誌発行</t>
    </r>
    <rPh sb="0" eb="2">
      <t>コウホウ</t>
    </rPh>
    <rPh sb="2" eb="3">
      <t>シ</t>
    </rPh>
    <rPh sb="3" eb="5">
      <t>ハッコウ</t>
    </rPh>
    <phoneticPr fontId="1"/>
  </si>
  <si>
    <r>
      <rPr>
        <sz val="9"/>
        <color theme="1"/>
        <rFont val="游ゴシック"/>
        <family val="3"/>
        <charset val="128"/>
      </rPr>
      <t>ふれあい交流会</t>
    </r>
    <rPh sb="4" eb="7">
      <t>コウリュウカイ</t>
    </rPh>
    <phoneticPr fontId="1"/>
  </si>
  <si>
    <r>
      <rPr>
        <sz val="9"/>
        <color theme="1"/>
        <rFont val="游ゴシック"/>
        <family val="3"/>
        <charset val="128"/>
      </rPr>
      <t>身障会福祉協会</t>
    </r>
    <rPh sb="0" eb="2">
      <t>シンショウ</t>
    </rPh>
    <rPh sb="2" eb="3">
      <t>カイ</t>
    </rPh>
    <rPh sb="3" eb="5">
      <t>フクシ</t>
    </rPh>
    <rPh sb="5" eb="7">
      <t>キョウカイ</t>
    </rPh>
    <phoneticPr fontId="1"/>
  </si>
  <si>
    <r>
      <rPr>
        <sz val="9"/>
        <color theme="1"/>
        <rFont val="游ゴシック"/>
        <family val="3"/>
        <charset val="128"/>
      </rPr>
      <t>見舞金</t>
    </r>
    <rPh sb="0" eb="2">
      <t>ミマイ</t>
    </rPh>
    <rPh sb="2" eb="3">
      <t>キン</t>
    </rPh>
    <phoneticPr fontId="1"/>
  </si>
  <si>
    <r>
      <rPr>
        <sz val="9"/>
        <color theme="1"/>
        <rFont val="游ゴシック"/>
        <family val="3"/>
        <charset val="128"/>
      </rPr>
      <t>各団体へ助成（別紙）</t>
    </r>
    <rPh sb="0" eb="1">
      <t>カク</t>
    </rPh>
    <rPh sb="1" eb="3">
      <t>ダンタイ</t>
    </rPh>
    <rPh sb="4" eb="6">
      <t>ジョセイ</t>
    </rPh>
    <rPh sb="7" eb="9">
      <t>ベッシ</t>
    </rPh>
    <phoneticPr fontId="1"/>
  </si>
  <si>
    <r>
      <rPr>
        <sz val="9"/>
        <color theme="1"/>
        <rFont val="游ゴシック"/>
        <family val="3"/>
        <charset val="128"/>
      </rPr>
      <t>空知・道</t>
    </r>
    <rPh sb="0" eb="2">
      <t>ソラチ</t>
    </rPh>
    <rPh sb="3" eb="4">
      <t>ドウ</t>
    </rPh>
    <phoneticPr fontId="1"/>
  </si>
  <si>
    <r>
      <rPr>
        <sz val="9"/>
        <color theme="1"/>
        <rFont val="游ゴシック"/>
        <family val="3"/>
        <charset val="128"/>
      </rPr>
      <t>積立金</t>
    </r>
    <rPh sb="0" eb="2">
      <t>ツミタテ</t>
    </rPh>
    <rPh sb="2" eb="3">
      <t>キン</t>
    </rPh>
    <phoneticPr fontId="1"/>
  </si>
  <si>
    <r>
      <rPr>
        <sz val="9"/>
        <color theme="1"/>
        <rFont val="游ゴシック"/>
        <family val="2"/>
        <charset val="128"/>
      </rPr>
      <t>福祉の杖・花苗</t>
    </r>
    <rPh sb="0" eb="2">
      <t>フクシ</t>
    </rPh>
    <rPh sb="3" eb="4">
      <t>ツエ</t>
    </rPh>
    <rPh sb="5" eb="6">
      <t>ハナ</t>
    </rPh>
    <rPh sb="6" eb="7">
      <t>ナエ</t>
    </rPh>
    <phoneticPr fontId="1"/>
  </si>
  <si>
    <r>
      <rPr>
        <sz val="9"/>
        <color theme="1"/>
        <rFont val="游ゴシック"/>
        <family val="2"/>
        <charset val="128"/>
      </rPr>
      <t>バス運転業務</t>
    </r>
    <rPh sb="2" eb="4">
      <t>ウンテン</t>
    </rPh>
    <rPh sb="4" eb="6">
      <t>ギョウム</t>
    </rPh>
    <phoneticPr fontId="1"/>
  </si>
  <si>
    <r>
      <rPr>
        <sz val="9"/>
        <color theme="1"/>
        <rFont val="游ゴシック"/>
        <family val="2"/>
        <charset val="128"/>
      </rPr>
      <t>高齢者在宅生活支援事業</t>
    </r>
    <rPh sb="0" eb="3">
      <t>コウレイシャ</t>
    </rPh>
    <rPh sb="3" eb="5">
      <t>ザイタク</t>
    </rPh>
    <rPh sb="5" eb="7">
      <t>セイカツ</t>
    </rPh>
    <rPh sb="7" eb="9">
      <t>シエン</t>
    </rPh>
    <rPh sb="9" eb="11">
      <t>ジギョウ</t>
    </rPh>
    <phoneticPr fontId="1"/>
  </si>
  <si>
    <r>
      <rPr>
        <sz val="9"/>
        <color theme="1"/>
        <rFont val="游ゴシック"/>
        <family val="2"/>
        <charset val="128"/>
      </rPr>
      <t>福祉センター</t>
    </r>
    <rPh sb="0" eb="2">
      <t>フクシ</t>
    </rPh>
    <phoneticPr fontId="1"/>
  </si>
  <si>
    <r>
      <rPr>
        <sz val="9"/>
        <color theme="1"/>
        <rFont val="游ゴシック"/>
        <family val="2"/>
        <charset val="128"/>
      </rPr>
      <t>憩の家</t>
    </r>
    <rPh sb="0" eb="1">
      <t>イコイ</t>
    </rPh>
    <rPh sb="2" eb="3">
      <t>イエ</t>
    </rPh>
    <phoneticPr fontId="1"/>
  </si>
  <si>
    <r>
      <rPr>
        <sz val="9"/>
        <color theme="1"/>
        <rFont val="游ゴシック"/>
        <family val="2"/>
        <charset val="128"/>
      </rPr>
      <t>福祉大会</t>
    </r>
    <rPh sb="0" eb="2">
      <t>フクシ</t>
    </rPh>
    <rPh sb="2" eb="4">
      <t>タイカイ</t>
    </rPh>
    <phoneticPr fontId="1"/>
  </si>
  <si>
    <r>
      <rPr>
        <sz val="9"/>
        <color theme="1"/>
        <rFont val="游ゴシック"/>
        <family val="2"/>
        <charset val="128"/>
      </rPr>
      <t>理事会・評議員会・監査・三役会議</t>
    </r>
    <rPh sb="0" eb="3">
      <t>リジカイ</t>
    </rPh>
    <rPh sb="4" eb="6">
      <t>ヒョウギ</t>
    </rPh>
    <rPh sb="7" eb="8">
      <t>カイ</t>
    </rPh>
    <rPh sb="9" eb="11">
      <t>カンサ</t>
    </rPh>
    <rPh sb="12" eb="14">
      <t>サンヤク</t>
    </rPh>
    <rPh sb="14" eb="16">
      <t>カイギ</t>
    </rPh>
    <phoneticPr fontId="1"/>
  </si>
  <si>
    <r>
      <rPr>
        <sz val="9"/>
        <color theme="1"/>
        <rFont val="游ゴシック"/>
        <family val="2"/>
        <charset val="128"/>
      </rPr>
      <t>役職員研修</t>
    </r>
    <rPh sb="0" eb="3">
      <t>ヤクショクイン</t>
    </rPh>
    <rPh sb="3" eb="5">
      <t>ケンシュウ</t>
    </rPh>
    <phoneticPr fontId="1"/>
  </si>
  <si>
    <r>
      <rPr>
        <sz val="9"/>
        <color theme="1"/>
        <rFont val="游ゴシック"/>
        <family val="2"/>
        <charset val="128"/>
      </rPr>
      <t>コピー使用代</t>
    </r>
    <rPh sb="3" eb="5">
      <t>シヨウ</t>
    </rPh>
    <rPh sb="5" eb="6">
      <t>ダイ</t>
    </rPh>
    <phoneticPr fontId="1"/>
  </si>
  <si>
    <r>
      <rPr>
        <sz val="9"/>
        <color theme="1"/>
        <rFont val="游ゴシック"/>
        <family val="2"/>
        <charset val="128"/>
      </rPr>
      <t>郵便料</t>
    </r>
    <rPh sb="0" eb="2">
      <t>ユウビン</t>
    </rPh>
    <rPh sb="2" eb="3">
      <t>リョウ</t>
    </rPh>
    <phoneticPr fontId="1"/>
  </si>
  <si>
    <r>
      <rPr>
        <sz val="9"/>
        <color theme="1"/>
        <rFont val="游ゴシック"/>
        <family val="3"/>
        <charset val="128"/>
      </rPr>
      <t>新聞</t>
    </r>
    <rPh sb="0" eb="2">
      <t>シンブン</t>
    </rPh>
    <phoneticPr fontId="1"/>
  </si>
  <si>
    <t>【サービス区分間繰入金支出】</t>
    <rPh sb="5" eb="7">
      <t>クブン</t>
    </rPh>
    <rPh sb="7" eb="8">
      <t>カン</t>
    </rPh>
    <rPh sb="8" eb="10">
      <t>クリイレ</t>
    </rPh>
    <rPh sb="10" eb="11">
      <t>キン</t>
    </rPh>
    <rPh sb="11" eb="13">
      <t>シシュツ</t>
    </rPh>
    <phoneticPr fontId="1"/>
  </si>
  <si>
    <r>
      <rPr>
        <sz val="8"/>
        <color theme="1"/>
        <rFont val="游ゴシック"/>
        <family val="2"/>
        <charset val="128"/>
      </rPr>
      <t>（障害児・者福祉活動費）</t>
    </r>
    <rPh sb="1" eb="3">
      <t>ショウガイ</t>
    </rPh>
    <rPh sb="3" eb="4">
      <t>ジ</t>
    </rPh>
    <rPh sb="5" eb="6">
      <t>シャ</t>
    </rPh>
    <rPh sb="6" eb="8">
      <t>フクシ</t>
    </rPh>
    <rPh sb="8" eb="10">
      <t>カツドウ</t>
    </rPh>
    <rPh sb="10" eb="11">
      <t>ヒ</t>
    </rPh>
    <phoneticPr fontId="1"/>
  </si>
  <si>
    <r>
      <rPr>
        <b/>
        <sz val="9"/>
        <color theme="1"/>
        <rFont val="游ゴシック"/>
        <family val="3"/>
        <charset val="128"/>
      </rPr>
      <t>【会費収入】</t>
    </r>
    <rPh sb="1" eb="3">
      <t>カイヒ</t>
    </rPh>
    <rPh sb="3" eb="5">
      <t>シュウニュウ</t>
    </rPh>
    <phoneticPr fontId="1"/>
  </si>
  <si>
    <r>
      <rPr>
        <sz val="9"/>
        <color theme="1"/>
        <rFont val="游ゴシック"/>
        <family val="2"/>
        <charset val="128"/>
      </rPr>
      <t>個人会費収入</t>
    </r>
    <rPh sb="0" eb="2">
      <t>コジン</t>
    </rPh>
    <rPh sb="2" eb="4">
      <t>カイヒ</t>
    </rPh>
    <rPh sb="4" eb="6">
      <t>シュウニュウ</t>
    </rPh>
    <phoneticPr fontId="1"/>
  </si>
  <si>
    <r>
      <rPr>
        <sz val="9"/>
        <color theme="1"/>
        <rFont val="游ゴシック"/>
        <family val="2"/>
        <charset val="128"/>
      </rPr>
      <t>賛助会費収入</t>
    </r>
    <rPh sb="0" eb="2">
      <t>サンジョ</t>
    </rPh>
    <rPh sb="2" eb="4">
      <t>カイヒ</t>
    </rPh>
    <rPh sb="4" eb="6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</si>
  <si>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【寄付金収入】</t>
    </r>
    <rPh sb="1" eb="4">
      <t>キフキン</t>
    </rPh>
    <rPh sb="4" eb="6">
      <t>シュウニュウ</t>
    </rPh>
    <phoneticPr fontId="1"/>
  </si>
  <si>
    <r>
      <rPr>
        <sz val="9"/>
        <color theme="1"/>
        <rFont val="游ゴシック"/>
        <family val="2"/>
        <charset val="128"/>
      </rPr>
      <t>一般寄付金収入</t>
    </r>
    <rPh sb="0" eb="2">
      <t>イッパン</t>
    </rPh>
    <rPh sb="2" eb="5">
      <t>キフキン</t>
    </rPh>
    <rPh sb="5" eb="7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</si>
  <si>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【経常経費補助金収入】</t>
    </r>
    <rPh sb="1" eb="3">
      <t>ケイジョウ</t>
    </rPh>
    <rPh sb="3" eb="5">
      <t>ケイヒ</t>
    </rPh>
    <rPh sb="5" eb="8">
      <t>ホジョキン</t>
    </rPh>
    <rPh sb="8" eb="10">
      <t>シュウニュウ</t>
    </rPh>
    <phoneticPr fontId="1"/>
  </si>
  <si>
    <r>
      <rPr>
        <sz val="9"/>
        <color theme="1"/>
        <rFont val="游ゴシック"/>
        <family val="2"/>
        <charset val="128"/>
      </rPr>
      <t>市区町村補助金収入</t>
    </r>
    <rPh sb="0" eb="2">
      <t>シク</t>
    </rPh>
    <rPh sb="2" eb="4">
      <t>チョウソン</t>
    </rPh>
    <rPh sb="4" eb="7">
      <t>ホジョキン</t>
    </rPh>
    <rPh sb="7" eb="9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</si>
  <si>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【受託金収入】</t>
    </r>
    <rPh sb="1" eb="3">
      <t>ジュタク</t>
    </rPh>
    <rPh sb="3" eb="4">
      <t>キン</t>
    </rPh>
    <rPh sb="4" eb="6">
      <t>シュウニュウ</t>
    </rPh>
    <phoneticPr fontId="1"/>
  </si>
  <si>
    <r>
      <rPr>
        <sz val="9"/>
        <color theme="1"/>
        <rFont val="游ゴシック"/>
        <family val="2"/>
        <charset val="128"/>
      </rPr>
      <t>道共事務手数料受託金収入</t>
    </r>
    <rPh sb="0" eb="1">
      <t>ドウ</t>
    </rPh>
    <rPh sb="1" eb="2">
      <t>トモ</t>
    </rPh>
    <rPh sb="2" eb="4">
      <t>ジム</t>
    </rPh>
    <rPh sb="4" eb="7">
      <t>テスウリョウ</t>
    </rPh>
    <rPh sb="7" eb="9">
      <t>ジュタク</t>
    </rPh>
    <rPh sb="9" eb="10">
      <t>キン</t>
    </rPh>
    <rPh sb="10" eb="12">
      <t>シュウニュウ</t>
    </rPh>
    <phoneticPr fontId="1"/>
  </si>
  <si>
    <r>
      <rPr>
        <sz val="9"/>
        <color theme="1"/>
        <rFont val="游ゴシック"/>
        <family val="2"/>
        <charset val="128"/>
      </rPr>
      <t>生活管理指導員派遣事業受託金収入</t>
    </r>
    <rPh sb="0" eb="2">
      <t>セイカツ</t>
    </rPh>
    <rPh sb="2" eb="4">
      <t>カンリ</t>
    </rPh>
    <rPh sb="4" eb="7">
      <t>シドウイン</t>
    </rPh>
    <rPh sb="7" eb="9">
      <t>ハケン</t>
    </rPh>
    <rPh sb="9" eb="11">
      <t>ジギョウ</t>
    </rPh>
    <rPh sb="11" eb="13">
      <t>ジュタク</t>
    </rPh>
    <rPh sb="13" eb="14">
      <t>キン</t>
    </rPh>
    <rPh sb="14" eb="16">
      <t>シュウニュウ</t>
    </rPh>
    <phoneticPr fontId="1"/>
  </si>
  <si>
    <r>
      <rPr>
        <sz val="9"/>
        <color theme="1"/>
        <rFont val="游ゴシック"/>
        <family val="2"/>
        <charset val="128"/>
      </rPr>
      <t>高齢者在宅生活支援事業受託金収入</t>
    </r>
    <rPh sb="0" eb="3">
      <t>コウレイシャ</t>
    </rPh>
    <rPh sb="3" eb="5">
      <t>ザイタク</t>
    </rPh>
    <rPh sb="5" eb="7">
      <t>セイカツ</t>
    </rPh>
    <rPh sb="7" eb="9">
      <t>シエン</t>
    </rPh>
    <rPh sb="9" eb="11">
      <t>ジギョウ</t>
    </rPh>
    <rPh sb="11" eb="13">
      <t>ジュタク</t>
    </rPh>
    <rPh sb="13" eb="14">
      <t>キン</t>
    </rPh>
    <rPh sb="14" eb="16">
      <t>シュウニュウ</t>
    </rPh>
    <phoneticPr fontId="1"/>
  </si>
  <si>
    <r>
      <rPr>
        <sz val="9"/>
        <color theme="1"/>
        <rFont val="游ゴシック"/>
        <family val="2"/>
        <charset val="128"/>
      </rPr>
      <t>その他の受託金収入</t>
    </r>
    <rPh sb="2" eb="3">
      <t>タ</t>
    </rPh>
    <rPh sb="4" eb="6">
      <t>ジュタク</t>
    </rPh>
    <rPh sb="6" eb="7">
      <t>キン</t>
    </rPh>
    <rPh sb="7" eb="9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</si>
  <si>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【事業収入】</t>
    </r>
    <rPh sb="1" eb="3">
      <t>ジギョウ</t>
    </rPh>
    <rPh sb="3" eb="5">
      <t>シュウニュウ</t>
    </rPh>
    <phoneticPr fontId="1"/>
  </si>
  <si>
    <r>
      <rPr>
        <sz val="9"/>
        <color theme="1"/>
        <rFont val="游ゴシック"/>
        <family val="2"/>
        <charset val="128"/>
      </rPr>
      <t>利用料収入</t>
    </r>
    <rPh sb="0" eb="3">
      <t>リヨウリョウ</t>
    </rPh>
    <rPh sb="3" eb="5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</si>
  <si>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【共同募金配分金収入】</t>
    </r>
    <rPh sb="1" eb="3">
      <t>キョウドウ</t>
    </rPh>
    <rPh sb="3" eb="5">
      <t>ボキン</t>
    </rPh>
    <rPh sb="5" eb="7">
      <t>ハイブン</t>
    </rPh>
    <rPh sb="7" eb="8">
      <t>キン</t>
    </rPh>
    <rPh sb="8" eb="10">
      <t>シュウニュウ</t>
    </rPh>
    <phoneticPr fontId="1"/>
  </si>
  <si>
    <r>
      <rPr>
        <sz val="9"/>
        <color theme="1"/>
        <rFont val="游ゴシック"/>
        <family val="2"/>
        <charset val="128"/>
      </rPr>
      <t>一般募金配分金収入</t>
    </r>
    <rPh sb="0" eb="2">
      <t>イッパン</t>
    </rPh>
    <rPh sb="2" eb="4">
      <t>ボキン</t>
    </rPh>
    <rPh sb="4" eb="6">
      <t>ハイブン</t>
    </rPh>
    <rPh sb="6" eb="7">
      <t>キン</t>
    </rPh>
    <rPh sb="7" eb="9">
      <t>シュウニュウ</t>
    </rPh>
    <phoneticPr fontId="1"/>
  </si>
  <si>
    <r>
      <rPr>
        <sz val="9"/>
        <color theme="1"/>
        <rFont val="游ゴシック"/>
        <family val="2"/>
        <charset val="128"/>
      </rPr>
      <t>歳末たすけあい配分金収入</t>
    </r>
    <rPh sb="0" eb="2">
      <t>サイマツ</t>
    </rPh>
    <rPh sb="7" eb="9">
      <t>ハイブン</t>
    </rPh>
    <rPh sb="9" eb="10">
      <t>キン</t>
    </rPh>
    <rPh sb="10" eb="12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</si>
  <si>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【居宅介護料収入】</t>
    </r>
    <rPh sb="1" eb="3">
      <t>キョタク</t>
    </rPh>
    <rPh sb="3" eb="5">
      <t>カイゴ</t>
    </rPh>
    <rPh sb="5" eb="6">
      <t>リョウ</t>
    </rPh>
    <rPh sb="6" eb="8">
      <t>シュウニュウ</t>
    </rPh>
    <phoneticPr fontId="1"/>
  </si>
  <si>
    <r>
      <rPr>
        <sz val="9"/>
        <color theme="1"/>
        <rFont val="游ゴシック"/>
        <family val="2"/>
        <charset val="128"/>
      </rPr>
      <t>介護報酬収入</t>
    </r>
    <rPh sb="0" eb="2">
      <t>カイゴ</t>
    </rPh>
    <rPh sb="2" eb="4">
      <t>ホウシュウ</t>
    </rPh>
    <rPh sb="4" eb="6">
      <t>シュウニュウ</t>
    </rPh>
    <phoneticPr fontId="1"/>
  </si>
  <si>
    <r>
      <rPr>
        <sz val="9"/>
        <color theme="1"/>
        <rFont val="游ゴシック"/>
        <family val="2"/>
        <charset val="128"/>
      </rPr>
      <t>利用者負担金収入</t>
    </r>
    <rPh sb="0" eb="3">
      <t>リヨウシャ</t>
    </rPh>
    <rPh sb="3" eb="6">
      <t>フタンキン</t>
    </rPh>
    <rPh sb="6" eb="8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</si>
  <si>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【介護予防・日常生活支援総合収入】</t>
    </r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シュウニュウ</t>
    </rPh>
    <phoneticPr fontId="1"/>
  </si>
  <si>
    <r>
      <rPr>
        <sz val="9"/>
        <color theme="1"/>
        <rFont val="游ゴシック"/>
        <family val="2"/>
        <charset val="128"/>
      </rPr>
      <t>事業費収入</t>
    </r>
    <rPh sb="0" eb="2">
      <t>ジギョウ</t>
    </rPh>
    <rPh sb="2" eb="3">
      <t>ヒ</t>
    </rPh>
    <rPh sb="3" eb="5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</si>
  <si>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【福祉有償運送収入】</t>
    </r>
    <rPh sb="1" eb="3">
      <t>フクシ</t>
    </rPh>
    <rPh sb="3" eb="5">
      <t>ユウショウ</t>
    </rPh>
    <rPh sb="5" eb="7">
      <t>ウンソウ</t>
    </rPh>
    <rPh sb="7" eb="9">
      <t>シュウニュウ</t>
    </rPh>
    <phoneticPr fontId="1"/>
  </si>
  <si>
    <r>
      <rPr>
        <sz val="9"/>
        <color theme="1"/>
        <rFont val="游ゴシック"/>
        <family val="2"/>
        <charset val="128"/>
      </rPr>
      <t>福祉有償運送収入</t>
    </r>
    <rPh sb="0" eb="2">
      <t>フクシ</t>
    </rPh>
    <rPh sb="2" eb="4">
      <t>ユウショウ</t>
    </rPh>
    <rPh sb="4" eb="6">
      <t>ウンソウ</t>
    </rPh>
    <rPh sb="6" eb="8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</si>
  <si>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【雑収入】</t>
    </r>
    <rPh sb="1" eb="4">
      <t>ザッシュウニュウ</t>
    </rPh>
    <phoneticPr fontId="1"/>
  </si>
  <si>
    <r>
      <rPr>
        <sz val="9"/>
        <color theme="1"/>
        <rFont val="游ゴシック"/>
        <family val="2"/>
        <charset val="128"/>
      </rPr>
      <t>雑収入</t>
    </r>
    <rPh sb="0" eb="3">
      <t>ザッシュウニュウ</t>
    </rPh>
    <phoneticPr fontId="1"/>
  </si>
  <si>
    <r>
      <rPr>
        <b/>
        <sz val="9"/>
        <color theme="1"/>
        <rFont val="游ゴシック"/>
        <family val="3"/>
        <charset val="128"/>
      </rPr>
      <t>【サービス区分間繰入金収入】</t>
    </r>
    <rPh sb="5" eb="7">
      <t>クブン</t>
    </rPh>
    <rPh sb="7" eb="8">
      <t>カン</t>
    </rPh>
    <rPh sb="8" eb="10">
      <t>クリイレ</t>
    </rPh>
    <rPh sb="10" eb="11">
      <t>キン</t>
    </rPh>
    <rPh sb="11" eb="13">
      <t>シュウニュウ</t>
    </rPh>
    <phoneticPr fontId="1"/>
  </si>
  <si>
    <r>
      <rPr>
        <sz val="9"/>
        <color theme="1"/>
        <rFont val="游ゴシック"/>
        <family val="2"/>
        <charset val="128"/>
      </rPr>
      <t>サービス区分間繰入金収入</t>
    </r>
    <rPh sb="4" eb="6">
      <t>クブン</t>
    </rPh>
    <rPh sb="6" eb="7">
      <t>カン</t>
    </rPh>
    <rPh sb="7" eb="9">
      <t>クリイレ</t>
    </rPh>
    <rPh sb="9" eb="10">
      <t>キン</t>
    </rPh>
    <rPh sb="10" eb="12">
      <t>シュウニュウ</t>
    </rPh>
    <phoneticPr fontId="1"/>
  </si>
  <si>
    <r>
      <rPr>
        <sz val="9"/>
        <color theme="1"/>
        <rFont val="游ゴシック"/>
        <family val="2"/>
        <charset val="128"/>
      </rPr>
      <t>受取利息配当金収入</t>
    </r>
    <rPh sb="0" eb="2">
      <t>ウケトリ</t>
    </rPh>
    <rPh sb="2" eb="4">
      <t>リソク</t>
    </rPh>
    <rPh sb="4" eb="7">
      <t>ハイトウキン</t>
    </rPh>
    <rPh sb="7" eb="9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</si>
  <si>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【積立預金取崩収入】</t>
    </r>
    <rPh sb="1" eb="3">
      <t>ツミタテ</t>
    </rPh>
    <rPh sb="3" eb="5">
      <t>ヨキン</t>
    </rPh>
    <rPh sb="5" eb="7">
      <t>トリクズシ</t>
    </rPh>
    <rPh sb="7" eb="9">
      <t>シュウニュウ</t>
    </rPh>
    <phoneticPr fontId="1"/>
  </si>
  <si>
    <r>
      <rPr>
        <sz val="9"/>
        <color theme="1"/>
        <rFont val="游ゴシック"/>
        <family val="2"/>
        <charset val="128"/>
      </rPr>
      <t>積立預金取崩収入</t>
    </r>
    <rPh sb="0" eb="2">
      <t>ツミタテ</t>
    </rPh>
    <rPh sb="2" eb="4">
      <t>ヨキン</t>
    </rPh>
    <rPh sb="4" eb="6">
      <t>トリクズシ</t>
    </rPh>
    <rPh sb="6" eb="8">
      <t>シュウニュウ</t>
    </rPh>
    <phoneticPr fontId="1"/>
  </si>
  <si>
    <r>
      <rPr>
        <sz val="9"/>
        <color theme="1"/>
        <rFont val="游ゴシック"/>
        <family val="2"/>
        <charset val="128"/>
      </rPr>
      <t>募金推進管理経費</t>
    </r>
    <rPh sb="0" eb="2">
      <t>ボキン</t>
    </rPh>
    <rPh sb="2" eb="4">
      <t>スイシン</t>
    </rPh>
    <rPh sb="4" eb="6">
      <t>カンリ</t>
    </rPh>
    <rPh sb="6" eb="8">
      <t>ケイヒ</t>
    </rPh>
    <phoneticPr fontId="1"/>
  </si>
  <si>
    <r>
      <rPr>
        <sz val="9"/>
        <color theme="1"/>
        <rFont val="游ゴシック"/>
        <family val="2"/>
        <charset val="128"/>
      </rPr>
      <t>生活福祉資金事務費</t>
    </r>
    <rPh sb="0" eb="2">
      <t>セイカツ</t>
    </rPh>
    <rPh sb="2" eb="4">
      <t>フクシ</t>
    </rPh>
    <rPh sb="4" eb="6">
      <t>シキン</t>
    </rPh>
    <rPh sb="6" eb="9">
      <t>ジムヒ</t>
    </rPh>
    <phoneticPr fontId="1"/>
  </si>
  <si>
    <r>
      <rPr>
        <sz val="9"/>
        <color theme="1"/>
        <rFont val="游ゴシック"/>
        <family val="2"/>
        <charset val="128"/>
      </rPr>
      <t>福祉センター施設管理費</t>
    </r>
    <rPh sb="0" eb="2">
      <t>フクシ</t>
    </rPh>
    <rPh sb="6" eb="8">
      <t>シセツ</t>
    </rPh>
    <rPh sb="8" eb="11">
      <t>カンリヒ</t>
    </rPh>
    <phoneticPr fontId="1"/>
  </si>
  <si>
    <r>
      <rPr>
        <sz val="9"/>
        <color theme="1"/>
        <rFont val="游ゴシック"/>
        <family val="2"/>
        <charset val="128"/>
      </rPr>
      <t>憩の家施設管理費</t>
    </r>
    <rPh sb="0" eb="1">
      <t>イコ</t>
    </rPh>
    <rPh sb="2" eb="3">
      <t>イエ</t>
    </rPh>
    <rPh sb="3" eb="5">
      <t>シセツ</t>
    </rPh>
    <rPh sb="5" eb="8">
      <t>カンリヒ</t>
    </rPh>
    <phoneticPr fontId="1"/>
  </si>
  <si>
    <r>
      <rPr>
        <sz val="9"/>
        <color theme="1"/>
        <rFont val="游ゴシック"/>
        <family val="2"/>
        <charset val="128"/>
      </rPr>
      <t>広報誌発行</t>
    </r>
    <rPh sb="0" eb="3">
      <t>コウホウシ</t>
    </rPh>
    <rPh sb="3" eb="5">
      <t>ハッコウ</t>
    </rPh>
    <phoneticPr fontId="1"/>
  </si>
  <si>
    <r>
      <rPr>
        <sz val="9"/>
        <color theme="1"/>
        <rFont val="游ゴシック"/>
        <family val="2"/>
        <charset val="128"/>
      </rPr>
      <t>ふれあい交流会</t>
    </r>
    <rPh sb="4" eb="7">
      <t>コウリュウカイ</t>
    </rPh>
    <phoneticPr fontId="1"/>
  </si>
  <si>
    <r>
      <rPr>
        <sz val="9"/>
        <color theme="1"/>
        <rFont val="游ゴシック"/>
        <family val="2"/>
        <charset val="128"/>
      </rPr>
      <t>身障者福祉協会事業</t>
    </r>
    <rPh sb="0" eb="3">
      <t>シンショウシャ</t>
    </rPh>
    <rPh sb="3" eb="5">
      <t>フクシ</t>
    </rPh>
    <rPh sb="5" eb="7">
      <t>キョウカイ</t>
    </rPh>
    <rPh sb="7" eb="9">
      <t>ジギョウ</t>
    </rPh>
    <phoneticPr fontId="1"/>
  </si>
  <si>
    <r>
      <rPr>
        <sz val="9"/>
        <color theme="1"/>
        <rFont val="游ゴシック"/>
        <family val="2"/>
        <charset val="128"/>
      </rPr>
      <t>碧水地域支え合いの会</t>
    </r>
    <rPh sb="0" eb="1">
      <t>ヘキ</t>
    </rPh>
    <rPh sb="1" eb="2">
      <t>スイ</t>
    </rPh>
    <rPh sb="2" eb="4">
      <t>チイキ</t>
    </rPh>
    <rPh sb="4" eb="5">
      <t>ササ</t>
    </rPh>
    <rPh sb="6" eb="7">
      <t>ア</t>
    </rPh>
    <rPh sb="9" eb="10">
      <t>カイ</t>
    </rPh>
    <phoneticPr fontId="1"/>
  </si>
  <si>
    <t>たんぽぽ</t>
    <phoneticPr fontId="1"/>
  </si>
  <si>
    <t>障害福祉</t>
    <rPh sb="0" eb="2">
      <t>ショウガイ</t>
    </rPh>
    <rPh sb="2" eb="4">
      <t>フクシ</t>
    </rPh>
    <phoneticPr fontId="1"/>
  </si>
  <si>
    <t>サービス</t>
    <phoneticPr fontId="1"/>
  </si>
  <si>
    <t>コスモスクラブ事業受託金収入</t>
    <rPh sb="7" eb="9">
      <t>ジギョウ</t>
    </rPh>
    <rPh sb="9" eb="11">
      <t>ジュタク</t>
    </rPh>
    <rPh sb="11" eb="12">
      <t>キン</t>
    </rPh>
    <rPh sb="12" eb="14">
      <t>シュウニュウ</t>
    </rPh>
    <phoneticPr fontId="1"/>
  </si>
  <si>
    <t>たんぽぽクラブ事業受託金収入</t>
    <rPh sb="7" eb="9">
      <t>ジギョウ</t>
    </rPh>
    <rPh sb="9" eb="11">
      <t>ジュタク</t>
    </rPh>
    <rPh sb="11" eb="12">
      <t>キン</t>
    </rPh>
    <rPh sb="12" eb="14">
      <t>シュウニュウ</t>
    </rPh>
    <phoneticPr fontId="1"/>
  </si>
  <si>
    <t>敬老会記念品</t>
    <rPh sb="0" eb="3">
      <t>ケイロウカイ</t>
    </rPh>
    <rPh sb="3" eb="6">
      <t>キネンヒン</t>
    </rPh>
    <phoneticPr fontId="1"/>
  </si>
  <si>
    <t>笑顔の会</t>
    <rPh sb="0" eb="2">
      <t>エガオ</t>
    </rPh>
    <rPh sb="3" eb="4">
      <t>カイ</t>
    </rPh>
    <phoneticPr fontId="1"/>
  </si>
  <si>
    <t>給与ソフト</t>
    <rPh sb="0" eb="2">
      <t>キュウヨ</t>
    </rPh>
    <phoneticPr fontId="1"/>
  </si>
  <si>
    <t>生活総合機能改善機器</t>
    <rPh sb="0" eb="2">
      <t>セイカツ</t>
    </rPh>
    <rPh sb="2" eb="4">
      <t>ソウゴウ</t>
    </rPh>
    <rPh sb="4" eb="6">
      <t>キノウ</t>
    </rPh>
    <rPh sb="6" eb="8">
      <t>カイゼン</t>
    </rPh>
    <rPh sb="8" eb="10">
      <t>キキ</t>
    </rPh>
    <phoneticPr fontId="1"/>
  </si>
  <si>
    <t>人件費・事務費</t>
    <rPh sb="0" eb="3">
      <t>ジンケンヒ</t>
    </rPh>
    <rPh sb="4" eb="7">
      <t>ジムヒ</t>
    </rPh>
    <phoneticPr fontId="1"/>
  </si>
  <si>
    <t>R2年度</t>
    <rPh sb="2" eb="4">
      <t>ネンド</t>
    </rPh>
    <phoneticPr fontId="1"/>
  </si>
  <si>
    <t>ホームヘルプ</t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</si>
  <si>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558,000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</si>
  <si>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15,315,000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</si>
  <si>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154,000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</si>
  <si>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939,900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</si>
  <si>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1,500,000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</si>
  <si>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3,404,000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</si>
  <si>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840,000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</si>
  <si>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100,000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</si>
  <si>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530,000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</si>
  <si>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730,000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</si>
  <si>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1,000</t>
    </r>
    <r>
      <rPr>
        <b/>
        <sz val="10"/>
        <color theme="1"/>
        <rFont val="HGPMinchoE"/>
        <family val="1"/>
        <charset val="128"/>
      </rPr>
      <t>】</t>
    </r>
    <phoneticPr fontId="1"/>
  </si>
  <si>
    <t>法人運営</t>
    <rPh sb="0" eb="2">
      <t>ホウジン</t>
    </rPh>
    <rPh sb="2" eb="4">
      <t>ウンエイ</t>
    </rPh>
    <phoneticPr fontId="1"/>
  </si>
  <si>
    <t>コスモス</t>
    <phoneticPr fontId="1"/>
  </si>
  <si>
    <t>高齢者在宅</t>
    <rPh sb="0" eb="3">
      <t>コウレイシャ</t>
    </rPh>
    <rPh sb="3" eb="5">
      <t>ザイタク</t>
    </rPh>
    <phoneticPr fontId="1"/>
  </si>
  <si>
    <t>地域対策</t>
    <rPh sb="0" eb="2">
      <t>チイキ</t>
    </rPh>
    <rPh sb="2" eb="4">
      <t>タイサク</t>
    </rPh>
    <phoneticPr fontId="1"/>
  </si>
  <si>
    <t>共同募金</t>
    <rPh sb="0" eb="2">
      <t>キョウドウ</t>
    </rPh>
    <rPh sb="2" eb="4">
      <t>ボキン</t>
    </rPh>
    <phoneticPr fontId="1"/>
  </si>
  <si>
    <t>指定管理</t>
    <rPh sb="0" eb="2">
      <t>シテイ</t>
    </rPh>
    <rPh sb="2" eb="4">
      <t>カンリ</t>
    </rPh>
    <phoneticPr fontId="1"/>
  </si>
  <si>
    <t>備考</t>
    <rPh sb="0" eb="2">
      <t>ビコウ</t>
    </rPh>
    <phoneticPr fontId="1"/>
  </si>
  <si>
    <t>クラブ</t>
    <phoneticPr fontId="1"/>
  </si>
  <si>
    <t>生活支援</t>
    <phoneticPr fontId="1"/>
  </si>
  <si>
    <t>福祉センター</t>
    <rPh sb="0" eb="2">
      <t>フクシ</t>
    </rPh>
    <phoneticPr fontId="1"/>
  </si>
  <si>
    <t>憩の家</t>
    <rPh sb="0" eb="1">
      <t>イコイ</t>
    </rPh>
    <rPh sb="2" eb="3">
      <t>イエ</t>
    </rPh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</si>
  <si>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450,000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</si>
  <si>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34,500</t>
    </r>
    <r>
      <rPr>
        <b/>
        <sz val="10"/>
        <color theme="1"/>
        <rFont val="HGPMinchoE"/>
        <family val="1"/>
        <charset val="128"/>
      </rPr>
      <t>】</t>
    </r>
    <phoneticPr fontId="1"/>
  </si>
  <si>
    <t>科目</t>
    <rPh sb="0" eb="2">
      <t>カモク</t>
    </rPh>
    <phoneticPr fontId="1"/>
  </si>
  <si>
    <r>
      <rPr>
        <b/>
        <sz val="9"/>
        <color theme="1"/>
        <rFont val="游ゴシック"/>
        <family val="3"/>
        <charset val="128"/>
      </rPr>
      <t>一般会計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</si>
  <si>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34,032,000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</si>
  <si>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5,639,000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</si>
  <si>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8,935,000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</si>
  <si>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730,000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</si>
  <si>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280,000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</si>
  <si>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190,000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</si>
  <si>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939,900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</si>
  <si>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26,919,500</t>
    </r>
    <r>
      <rPr>
        <b/>
        <sz val="10"/>
        <color theme="1"/>
        <rFont val="HGPMinchoE"/>
        <family val="1"/>
        <charset val="128"/>
      </rPr>
      <t>】</t>
    </r>
    <phoneticPr fontId="1"/>
  </si>
  <si>
    <t>12各事業所</t>
    <rPh sb="2" eb="6">
      <t>カクジギョウショ</t>
    </rPh>
    <phoneticPr fontId="1"/>
  </si>
  <si>
    <t>人件費・事業費</t>
    <rPh sb="0" eb="3">
      <t>ジンケンヒ</t>
    </rPh>
    <rPh sb="4" eb="7">
      <t>ジギョウヒ</t>
    </rPh>
    <phoneticPr fontId="1"/>
  </si>
  <si>
    <t>歳末見舞金</t>
    <rPh sb="0" eb="2">
      <t>サイマツ</t>
    </rPh>
    <rPh sb="2" eb="4">
      <t>ミマイ</t>
    </rPh>
    <rPh sb="4" eb="5">
      <t>キン</t>
    </rPh>
    <phoneticPr fontId="1"/>
  </si>
  <si>
    <t>雑費</t>
    <rPh sb="0" eb="2">
      <t>ザッピ</t>
    </rPh>
    <phoneticPr fontId="1"/>
  </si>
  <si>
    <t>職員検診</t>
    <rPh sb="0" eb="2">
      <t>ショクイン</t>
    </rPh>
    <rPh sb="2" eb="4">
      <t>ケンシン</t>
    </rPh>
    <phoneticPr fontId="1"/>
  </si>
  <si>
    <t>職員研修</t>
    <rPh sb="0" eb="2">
      <t>ショクイン</t>
    </rPh>
    <rPh sb="2" eb="4">
      <t>ケンシュウ</t>
    </rPh>
    <phoneticPr fontId="1"/>
  </si>
  <si>
    <t>旅費</t>
    <rPh sb="0" eb="2">
      <t>リョヒ</t>
    </rPh>
    <phoneticPr fontId="1"/>
  </si>
  <si>
    <t>消耗品・事務用品</t>
    <rPh sb="0" eb="3">
      <t>ショウモウヒン</t>
    </rPh>
    <rPh sb="4" eb="6">
      <t>ジム</t>
    </rPh>
    <rPh sb="6" eb="8">
      <t>ヨウヒン</t>
    </rPh>
    <phoneticPr fontId="1"/>
  </si>
  <si>
    <t>電気料・上下水道料</t>
    <rPh sb="0" eb="2">
      <t>デンキ</t>
    </rPh>
    <rPh sb="2" eb="3">
      <t>リョウ</t>
    </rPh>
    <rPh sb="4" eb="6">
      <t>ジョウゲ</t>
    </rPh>
    <rPh sb="6" eb="8">
      <t>スイドウ</t>
    </rPh>
    <rPh sb="8" eb="9">
      <t>リョウ</t>
    </rPh>
    <phoneticPr fontId="1"/>
  </si>
  <si>
    <t>灯油・ガソリン</t>
    <rPh sb="0" eb="2">
      <t>トウユ</t>
    </rPh>
    <phoneticPr fontId="1"/>
  </si>
  <si>
    <t>修繕料</t>
    <rPh sb="0" eb="2">
      <t>シュウゼン</t>
    </rPh>
    <rPh sb="2" eb="3">
      <t>リョウ</t>
    </rPh>
    <phoneticPr fontId="1"/>
  </si>
  <si>
    <r>
      <rPr>
        <sz val="9"/>
        <color theme="1"/>
        <rFont val="游ゴシック"/>
        <family val="2"/>
        <charset val="128"/>
      </rPr>
      <t>電話料（</t>
    </r>
    <r>
      <rPr>
        <sz val="9"/>
        <color theme="1"/>
        <rFont val="Century"/>
        <family val="2"/>
      </rPr>
      <t>4</t>
    </r>
    <r>
      <rPr>
        <sz val="9"/>
        <color theme="1"/>
        <rFont val="游ゴシック"/>
        <family val="2"/>
        <charset val="128"/>
      </rPr>
      <t>台）</t>
    </r>
    <rPh sb="0" eb="2">
      <t>デンワ</t>
    </rPh>
    <rPh sb="2" eb="3">
      <t>リョウ</t>
    </rPh>
    <rPh sb="5" eb="6">
      <t>ダイ</t>
    </rPh>
    <phoneticPr fontId="1"/>
  </si>
  <si>
    <t>費用弁償</t>
    <rPh sb="0" eb="2">
      <t>ヒヨウ</t>
    </rPh>
    <rPh sb="2" eb="4">
      <t>ベンショウ</t>
    </rPh>
    <phoneticPr fontId="1"/>
  </si>
  <si>
    <t>保険料</t>
    <rPh sb="0" eb="3">
      <t>ホケンリョウ</t>
    </rPh>
    <phoneticPr fontId="1"/>
  </si>
  <si>
    <t>会長交際費</t>
    <rPh sb="0" eb="2">
      <t>カイチョウ</t>
    </rPh>
    <rPh sb="2" eb="4">
      <t>コウサイ</t>
    </rPh>
    <rPh sb="4" eb="5">
      <t>ヒ</t>
    </rPh>
    <phoneticPr fontId="1"/>
  </si>
  <si>
    <t>車両維持費</t>
    <rPh sb="0" eb="2">
      <t>シャリョウ</t>
    </rPh>
    <rPh sb="2" eb="5">
      <t>イジヒ</t>
    </rPh>
    <phoneticPr fontId="1"/>
  </si>
  <si>
    <t>会議負担金</t>
    <rPh sb="0" eb="2">
      <t>カイギ</t>
    </rPh>
    <rPh sb="2" eb="5">
      <t>フタンキン</t>
    </rPh>
    <phoneticPr fontId="1"/>
  </si>
  <si>
    <t>碧水支え合いセンター　</t>
    <rPh sb="0" eb="2">
      <t>ヘキスイ</t>
    </rPh>
    <rPh sb="2" eb="3">
      <t>ササ</t>
    </rPh>
    <rPh sb="4" eb="5">
      <t>ア</t>
    </rPh>
    <phoneticPr fontId="1"/>
  </si>
  <si>
    <t>施設管理費</t>
    <phoneticPr fontId="1"/>
  </si>
  <si>
    <t>【受取利息配当金収入】</t>
    <rPh sb="1" eb="3">
      <t>ウケトリ</t>
    </rPh>
    <rPh sb="3" eb="5">
      <t>リソク</t>
    </rPh>
    <rPh sb="5" eb="8">
      <t>ハイトウキン</t>
    </rPh>
    <rPh sb="8" eb="10">
      <t>シュウニュウ</t>
    </rPh>
    <phoneticPr fontId="1"/>
  </si>
  <si>
    <t>令和３年度北竜町社会福祉協議会予算書（案）【収入】</t>
    <rPh sb="0" eb="2">
      <t>レイワ</t>
    </rPh>
    <rPh sb="3" eb="5">
      <t>ネンド</t>
    </rPh>
    <rPh sb="5" eb="8">
      <t>ホクリュウチョウ</t>
    </rPh>
    <rPh sb="8" eb="10">
      <t>シャカイ</t>
    </rPh>
    <rPh sb="10" eb="12">
      <t>フクシ</t>
    </rPh>
    <rPh sb="12" eb="15">
      <t>キョウギカイ</t>
    </rPh>
    <rPh sb="15" eb="18">
      <t>ヨサンショ</t>
    </rPh>
    <rPh sb="19" eb="20">
      <t>アン</t>
    </rPh>
    <rPh sb="22" eb="24">
      <t>シュウニュウ</t>
    </rPh>
    <phoneticPr fontId="1"/>
  </si>
  <si>
    <r>
      <rPr>
        <b/>
        <sz val="14"/>
        <color theme="1"/>
        <rFont val="游ゴシック"/>
        <family val="3"/>
        <charset val="128"/>
      </rPr>
      <t>令和３年度北竜町社会福祉協議会予算書（案）【支出】</t>
    </r>
    <r>
      <rPr>
        <b/>
        <sz val="14"/>
        <color theme="1"/>
        <rFont val="Segoe UI Symbol"/>
        <family val="3"/>
      </rPr>
      <t>№</t>
    </r>
    <r>
      <rPr>
        <b/>
        <sz val="14"/>
        <color theme="1"/>
        <rFont val="Century"/>
        <family val="1"/>
      </rPr>
      <t>1</t>
    </r>
    <rPh sb="0" eb="2">
      <t>レイワ</t>
    </rPh>
    <rPh sb="3" eb="5">
      <t>ネンド</t>
    </rPh>
    <rPh sb="5" eb="8">
      <t>ホクリュウチョウ</t>
    </rPh>
    <rPh sb="8" eb="10">
      <t>シャカイ</t>
    </rPh>
    <rPh sb="10" eb="12">
      <t>フクシ</t>
    </rPh>
    <rPh sb="12" eb="15">
      <t>キョウギカイ</t>
    </rPh>
    <rPh sb="15" eb="18">
      <t>ヨサンショ</t>
    </rPh>
    <rPh sb="19" eb="20">
      <t>アン</t>
    </rPh>
    <rPh sb="22" eb="24">
      <t>シシュツ</t>
    </rPh>
    <phoneticPr fontId="1"/>
  </si>
  <si>
    <t>R3年度</t>
    <rPh sb="2" eb="4">
      <t>ネンド</t>
    </rPh>
    <phoneticPr fontId="1"/>
  </si>
  <si>
    <r>
      <rPr>
        <b/>
        <sz val="14"/>
        <color theme="1"/>
        <rFont val="游ゴシック"/>
        <family val="3"/>
        <charset val="128"/>
      </rPr>
      <t>令和３年度北竜町社会福祉協議会予算書（案）【支出】</t>
    </r>
    <r>
      <rPr>
        <b/>
        <sz val="14"/>
        <color theme="1"/>
        <rFont val="Segoe UI Symbol"/>
        <family val="3"/>
      </rPr>
      <t>№</t>
    </r>
    <r>
      <rPr>
        <b/>
        <sz val="14"/>
        <color theme="1"/>
        <rFont val="Century"/>
        <family val="1"/>
      </rPr>
      <t>2</t>
    </r>
    <rPh sb="0" eb="2">
      <t>レイワ</t>
    </rPh>
    <rPh sb="3" eb="5">
      <t>ネンド</t>
    </rPh>
    <rPh sb="5" eb="8">
      <t>ホクリュウチョウ</t>
    </rPh>
    <rPh sb="8" eb="10">
      <t>シャカイ</t>
    </rPh>
    <rPh sb="10" eb="12">
      <t>フクシ</t>
    </rPh>
    <rPh sb="12" eb="15">
      <t>キョウギカイ</t>
    </rPh>
    <rPh sb="15" eb="18">
      <t>ヨサンショ</t>
    </rPh>
    <rPh sb="19" eb="20">
      <t>アン</t>
    </rPh>
    <rPh sb="22" eb="24">
      <t>シシュツ</t>
    </rPh>
    <phoneticPr fontId="1"/>
  </si>
  <si>
    <t>福祉委員支援事業</t>
    <rPh sb="0" eb="4">
      <t>フクシイイン</t>
    </rPh>
    <rPh sb="4" eb="8">
      <t>シエンジギョウ</t>
    </rPh>
    <phoneticPr fontId="1"/>
  </si>
  <si>
    <r>
      <t>720</t>
    </r>
    <r>
      <rPr>
        <sz val="9"/>
        <color theme="1"/>
        <rFont val="游ゴシック"/>
        <family val="2"/>
        <charset val="128"/>
      </rPr>
      <t>戸</t>
    </r>
    <r>
      <rPr>
        <sz val="9"/>
        <color theme="1"/>
        <rFont val="Century"/>
        <family val="1"/>
      </rPr>
      <t>×</t>
    </r>
    <r>
      <rPr>
        <sz val="9"/>
        <color theme="1"/>
        <rFont val="游ゴシック"/>
        <family val="2"/>
        <charset val="128"/>
      </rPr>
      <t>＠</t>
    </r>
    <r>
      <rPr>
        <sz val="9"/>
        <color theme="1"/>
        <rFont val="Century"/>
        <family val="1"/>
      </rPr>
      <t>600</t>
    </r>
    <rPh sb="3" eb="4">
      <t>コ</t>
    </rPh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</si>
  <si>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552,000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</si>
  <si>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400,000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</si>
  <si>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16,202,000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</si>
  <si>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29,797,300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</si>
  <si>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895,500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</si>
  <si>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800,000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</si>
  <si>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2,850,900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</si>
  <si>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</si>
  <si>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4,793,740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</si>
  <si>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895,500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</si>
  <si>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814,000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</si>
  <si>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t>福利厚生費</t>
    <rPh sb="0" eb="2">
      <t>フクリ</t>
    </rPh>
    <rPh sb="2" eb="5">
      <t>コウセイヒ</t>
    </rPh>
    <phoneticPr fontId="1"/>
  </si>
  <si>
    <t>　（福利厚生費）</t>
    <rPh sb="2" eb="4">
      <t>フクリ</t>
    </rPh>
    <rPh sb="4" eb="7">
      <t>コウセイヒ</t>
    </rPh>
    <phoneticPr fontId="1"/>
  </si>
  <si>
    <t>　（共済会員掛金）</t>
    <rPh sb="2" eb="4">
      <t>キョウサイ</t>
    </rPh>
    <rPh sb="4" eb="6">
      <t>カイイン</t>
    </rPh>
    <rPh sb="6" eb="8">
      <t>カケキン</t>
    </rPh>
    <phoneticPr fontId="1"/>
  </si>
  <si>
    <t>退職給付費用</t>
    <rPh sb="0" eb="2">
      <t>タイショク</t>
    </rPh>
    <rPh sb="2" eb="6">
      <t>キュウフヒヨウ</t>
    </rPh>
    <phoneticPr fontId="1"/>
  </si>
  <si>
    <t>他の積立預金</t>
    <rPh sb="0" eb="1">
      <t>タ</t>
    </rPh>
    <rPh sb="2" eb="4">
      <t>ツミタテ</t>
    </rPh>
    <rPh sb="4" eb="6">
      <t>ヨキン</t>
    </rPh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</si>
  <si>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35,699,100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</si>
  <si>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t>共済会掛金</t>
    <rPh sb="0" eb="3">
      <t>キョウサイカイ</t>
    </rPh>
    <rPh sb="3" eb="5">
      <t>カケキン</t>
    </rPh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</si>
  <si>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799,500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</si>
  <si>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9,222,360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</si>
  <si>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270,000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</si>
  <si>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t>サービス区分間繰入金支出</t>
    <rPh sb="4" eb="6">
      <t>クブン</t>
    </rPh>
    <rPh sb="6" eb="7">
      <t>カン</t>
    </rPh>
    <rPh sb="7" eb="9">
      <t>クリイレ</t>
    </rPh>
    <rPh sb="9" eb="10">
      <t>キン</t>
    </rPh>
    <rPh sb="10" eb="12">
      <t>シシュツ</t>
    </rPh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</si>
  <si>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284,000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</si>
  <si>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284,000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</si>
  <si>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t>退職給付金</t>
    <rPh sb="0" eb="2">
      <t>タイショク</t>
    </rPh>
    <rPh sb="2" eb="4">
      <t>キュウフ</t>
    </rPh>
    <rPh sb="4" eb="5">
      <t>キン</t>
    </rPh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</si>
  <si>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211,500</t>
    </r>
    <r>
      <rPr>
        <b/>
        <sz val="10"/>
        <color theme="1"/>
        <rFont val="HGPMinchoE"/>
        <family val="1"/>
        <charset val="128"/>
      </rPr>
      <t>】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</si>
</sst>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4"/>
      <color theme="1"/>
      <name val="Century"/>
      <family val="1"/>
    </font>
    <font>
      <sz val="9"/>
      <color theme="1"/>
      <name val="Century"/>
      <family val="1"/>
    </font>
    <font>
      <sz val="10"/>
      <color theme="1"/>
      <name val="Century"/>
      <family val="1"/>
    </font>
    <font>
      <b/>
      <sz val="10"/>
      <color theme="1"/>
      <name val="Century"/>
      <family val="1"/>
    </font>
    <font>
      <b/>
      <sz val="14"/>
      <color theme="1"/>
      <name val="Century"/>
      <family val="3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Segoe UI Symbol"/>
      <family val="3"/>
    </font>
    <font>
      <b/>
      <sz val="9"/>
      <color theme="1"/>
      <name val="Century"/>
      <family val="1"/>
    </font>
    <font>
      <b/>
      <sz val="9"/>
      <color theme="1"/>
      <name val="游ゴシック"/>
      <family val="3"/>
      <charset val="128"/>
    </font>
    <font>
      <sz val="9"/>
      <color theme="1"/>
      <name val="游ゴシック"/>
      <family val="2"/>
      <charset val="128"/>
    </font>
    <font>
      <sz val="9"/>
      <color theme="1"/>
      <name val="ＭＳ Ｐ明朝"/>
      <family val="1"/>
      <charset val="128"/>
    </font>
    <font>
      <sz val="8"/>
      <color theme="1"/>
      <name val="Century"/>
      <family val="1"/>
    </font>
    <font>
      <sz val="8"/>
      <color theme="1"/>
      <name val="游ゴシック"/>
      <family val="2"/>
      <charset val="128"/>
    </font>
    <font>
      <b/>
      <sz val="10"/>
      <color theme="1"/>
      <name val="Century"/>
      <family val="1"/>
      <charset val="128"/>
    </font>
    <font>
      <b/>
      <sz val="8"/>
      <color theme="1"/>
      <name val="游ゴシック"/>
      <family val="3"/>
      <charset val="128"/>
    </font>
    <font>
      <b/>
      <sz val="10"/>
      <color theme="1"/>
      <name val="HGPMinchoE"/>
      <family val="1"/>
      <charset val="128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Century"/>
      <family val="2"/>
    </font>
    <font>
      <sz val="9"/>
      <color theme="1"/>
      <name val="Century"/>
      <family val="2"/>
      <charset val="128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5" fillId="0" borderId="0" xfId="0" applyFont="1" applyAlignment="1">
      <alignment horizontal="right"/>
    </xf>
    <xf numFmtId="0" fontId="6" fillId="0" borderId="0" xfId="0" applyFont="1">
      <alignment vertical="center"/>
    </xf>
    <xf numFmtId="0" fontId="7" fillId="1" borderId="1" xfId="0" applyFont="1" applyFill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6" fillId="1" borderId="1" xfId="0" applyNumberFormat="1" applyFont="1" applyFill="1" applyBorder="1">
      <alignment vertical="center"/>
    </xf>
    <xf numFmtId="176" fontId="6" fillId="1" borderId="5" xfId="0" applyNumberFormat="1" applyFont="1" applyFill="1" applyBorder="1">
      <alignment vertical="center"/>
    </xf>
    <xf numFmtId="176" fontId="6" fillId="0" borderId="1" xfId="0" applyNumberFormat="1" applyFont="1" applyBorder="1">
      <alignment vertical="center"/>
    </xf>
    <xf numFmtId="176" fontId="6" fillId="0" borderId="5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176" fontId="6" fillId="0" borderId="7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/>
    </xf>
    <xf numFmtId="0" fontId="11" fillId="0" borderId="2" xfId="0" applyFont="1" applyBorder="1" applyAlignment="1">
      <alignment horizontal="right" vertical="top"/>
    </xf>
    <xf numFmtId="0" fontId="11" fillId="0" borderId="3" xfId="0" applyFont="1" applyBorder="1">
      <alignment vertical="center"/>
    </xf>
    <xf numFmtId="0" fontId="11" fillId="1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7" fontId="6" fillId="0" borderId="9" xfId="0" applyNumberFormat="1" applyFont="1" applyBorder="1">
      <alignment vertical="center"/>
    </xf>
    <xf numFmtId="177" fontId="6" fillId="0" borderId="11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176" fontId="6" fillId="0" borderId="12" xfId="0" applyNumberFormat="1" applyFont="1" applyBorder="1">
      <alignment vertical="center"/>
    </xf>
    <xf numFmtId="176" fontId="6" fillId="0" borderId="4" xfId="0" applyNumberFormat="1" applyFont="1" applyBorder="1">
      <alignment vertical="center"/>
    </xf>
    <xf numFmtId="177" fontId="6" fillId="1" borderId="1" xfId="0" applyNumberFormat="1" applyFont="1" applyFill="1" applyBorder="1">
      <alignment vertical="center"/>
    </xf>
    <xf numFmtId="176" fontId="6" fillId="1" borderId="4" xfId="0" applyNumberFormat="1" applyFont="1" applyFill="1" applyBorder="1">
      <alignment vertical="center"/>
    </xf>
    <xf numFmtId="176" fontId="6" fillId="0" borderId="11" xfId="0" applyNumberFormat="1" applyFont="1" applyBorder="1">
      <alignment vertical="center"/>
    </xf>
    <xf numFmtId="176" fontId="6" fillId="0" borderId="2" xfId="0" applyNumberFormat="1" applyFont="1" applyBorder="1">
      <alignment vertical="center"/>
    </xf>
    <xf numFmtId="0" fontId="6" fillId="0" borderId="4" xfId="0" applyFont="1" applyBorder="1">
      <alignment vertical="center"/>
    </xf>
    <xf numFmtId="0" fontId="5" fillId="1" borderId="5" xfId="0" applyFont="1" applyFill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7" xfId="0" applyFont="1" applyBorder="1">
      <alignment vertical="center"/>
    </xf>
    <xf numFmtId="0" fontId="5" fillId="0" borderId="8" xfId="0" applyFont="1" applyBorder="1">
      <alignment vertical="center"/>
    </xf>
    <xf numFmtId="176" fontId="5" fillId="1" borderId="4" xfId="0" applyNumberFormat="1" applyFont="1" applyFill="1" applyBorder="1">
      <alignment vertical="center"/>
    </xf>
    <xf numFmtId="176" fontId="5" fillId="0" borderId="4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2" fillId="1" borderId="1" xfId="0" applyFont="1" applyFill="1" applyBorder="1">
      <alignment vertical="center"/>
    </xf>
    <xf numFmtId="0" fontId="15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7" fillId="1" borderId="1" xfId="0" applyFont="1" applyFill="1" applyBorder="1">
      <alignment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/>
    </xf>
    <xf numFmtId="0" fontId="18" fillId="1" borderId="1" xfId="0" applyFont="1" applyFill="1" applyBorder="1" applyAlignment="1">
      <alignment horizontal="fill" vertical="center"/>
    </xf>
    <xf numFmtId="176" fontId="6" fillId="0" borderId="1" xfId="0" applyNumberFormat="1" applyFont="1" applyBorder="1">
      <alignment vertical="center"/>
    </xf>
    <xf numFmtId="0" fontId="13" fillId="0" borderId="8" xfId="0" applyFont="1" applyBorder="1">
      <alignment vertical="center"/>
    </xf>
    <xf numFmtId="0" fontId="13" fillId="0" borderId="6" xfId="0" applyFont="1" applyBorder="1">
      <alignment vertical="center"/>
    </xf>
    <xf numFmtId="0" fontId="3" fillId="0" borderId="7" xfId="0" applyFont="1" applyBorder="1">
      <alignment vertical="center"/>
    </xf>
    <xf numFmtId="176" fontId="6" fillId="0" borderId="2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177" fontId="6" fillId="0" borderId="1" xfId="0" applyNumberFormat="1" applyFont="1" applyBorder="1">
      <alignment vertical="center"/>
    </xf>
    <xf numFmtId="177" fontId="6" fillId="0" borderId="2" xfId="0" applyNumberFormat="1" applyFont="1" applyBorder="1">
      <alignment vertical="center"/>
    </xf>
    <xf numFmtId="177" fontId="6" fillId="0" borderId="10" xfId="0" applyNumberFormat="1" applyFont="1" applyBorder="1">
      <alignment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right" vertical="top"/>
    </xf>
    <xf numFmtId="0" fontId="20" fillId="0" borderId="3" xfId="0" applyFont="1" applyBorder="1">
      <alignment vertical="center"/>
    </xf>
    <xf numFmtId="176" fontId="6" fillId="0" borderId="1" xfId="0" applyNumberFormat="1" applyFont="1" applyBorder="1">
      <alignment vertical="center"/>
    </xf>
    <xf numFmtId="0" fontId="13" fillId="0" borderId="5" xfId="0" applyFont="1" applyBorder="1">
      <alignment vertical="center"/>
    </xf>
    <xf numFmtId="0" fontId="22" fillId="0" borderId="8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13" fillId="0" borderId="7" xfId="0" applyNumberFormat="1" applyFont="1" applyBorder="1" applyAlignment="1">
      <alignment wrapText="1"/>
    </xf>
    <xf numFmtId="0" fontId="13" fillId="0" borderId="8" xfId="0" applyNumberFormat="1" applyFont="1" applyBorder="1" applyAlignment="1">
      <alignment horizontal="right" vertical="top" wrapText="1"/>
    </xf>
    <xf numFmtId="176" fontId="6" fillId="0" borderId="3" xfId="0" applyNumberFormat="1" applyFont="1" applyBorder="1">
      <alignment vertical="center"/>
    </xf>
    <xf numFmtId="177" fontId="6" fillId="0" borderId="1" xfId="0" applyNumberFormat="1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3" fontId="17" fillId="1" borderId="1" xfId="0" applyNumberFormat="1" applyFont="1" applyFill="1" applyBorder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2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0" fontId="17" fillId="2" borderId="1" xfId="0" applyFont="1" applyFill="1" applyBorder="1">
      <alignment vertical="center"/>
    </xf>
    <xf numFmtId="176" fontId="6" fillId="2" borderId="2" xfId="0" applyNumberFormat="1" applyFont="1" applyFill="1" applyBorder="1">
      <alignment vertical="center"/>
    </xf>
    <xf numFmtId="0" fontId="5" fillId="2" borderId="6" xfId="0" applyFont="1" applyFill="1" applyBorder="1">
      <alignment vertical="center"/>
    </xf>
    <xf numFmtId="176" fontId="5" fillId="2" borderId="9" xfId="0" applyNumberFormat="1" applyFont="1" applyFill="1" applyBorder="1">
      <alignment vertical="center"/>
    </xf>
    <xf numFmtId="0" fontId="13" fillId="0" borderId="1" xfId="0" applyFont="1" applyBorder="1" applyAlignment="1">
      <alignment horizontal="left" vertical="center"/>
    </xf>
    <xf numFmtId="0" fontId="23" fillId="2" borderId="1" xfId="0" applyFont="1" applyFill="1" applyBorder="1">
      <alignment vertical="center"/>
    </xf>
    <xf numFmtId="176" fontId="6" fillId="0" borderId="2" xfId="0" applyNumberFormat="1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6" fontId="6" fillId="2" borderId="9" xfId="0" applyNumberFormat="1" applyFont="1" applyFill="1" applyBorder="1">
      <alignment vertical="center"/>
    </xf>
    <xf numFmtId="0" fontId="13" fillId="0" borderId="2" xfId="0" applyFont="1" applyBorder="1">
      <alignment vertical="center"/>
    </xf>
    <xf numFmtId="0" fontId="23" fillId="0" borderId="2" xfId="0" applyFont="1" applyBorder="1">
      <alignment vertical="center"/>
    </xf>
    <xf numFmtId="0" fontId="23" fillId="2" borderId="6" xfId="0" applyFont="1" applyFill="1" applyBorder="1">
      <alignment vertical="center"/>
    </xf>
    <xf numFmtId="0" fontId="20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right"/>
    </xf>
    <xf numFmtId="0" fontId="24" fillId="0" borderId="2" xfId="0" applyFont="1" applyBorder="1" applyAlignment="1">
      <alignment horizontal="fill" vertical="center"/>
    </xf>
    <xf numFmtId="0" fontId="6" fillId="2" borderId="2" xfId="0" applyFont="1" applyFill="1" applyBorder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6" fontId="6" fillId="0" borderId="2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77" fontId="6" fillId="0" borderId="1" xfId="0" applyNumberFormat="1" applyFont="1" applyBorder="1">
      <alignment vertical="center"/>
    </xf>
    <xf numFmtId="177" fontId="6" fillId="0" borderId="2" xfId="0" applyNumberFormat="1" applyFont="1" applyBorder="1">
      <alignment vertical="center"/>
    </xf>
    <xf numFmtId="177" fontId="6" fillId="0" borderId="10" xfId="0" applyNumberFormat="1" applyFont="1" applyBorder="1">
      <alignment vertical="center"/>
    </xf>
    <xf numFmtId="177" fontId="6" fillId="0" borderId="3" xfId="0" applyNumberFormat="1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10" xfId="0" applyFont="1" applyBorder="1">
      <alignment vertical="center"/>
    </xf>
    <xf numFmtId="176" fontId="6" fillId="0" borderId="10" xfId="0" applyNumberFormat="1" applyFont="1" applyBorder="1">
      <alignment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5" fillId="0" borderId="3" xfId="0" applyFont="1" applyBorder="1">
      <alignment vertical="center"/>
    </xf>
    <xf numFmtId="0" fontId="13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19050</xdr:colOff>
      <xdr:row>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CB4ECFB-1BAD-4457-8E74-FD28B3008575}"/>
            </a:ext>
          </a:extLst>
        </xdr:cNvPr>
        <xdr:cNvCxnSpPr/>
      </xdr:nvCxnSpPr>
      <xdr:spPr>
        <a:xfrm>
          <a:off x="9525" y="371475"/>
          <a:ext cx="23050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9525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3670A9A-AB5E-4D8C-8F2D-A0DED4A191DE}"/>
            </a:ext>
          </a:extLst>
        </xdr:cNvPr>
        <xdr:cNvCxnSpPr/>
      </xdr:nvCxnSpPr>
      <xdr:spPr>
        <a:xfrm>
          <a:off x="0" y="295275"/>
          <a:ext cx="2066925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40</xdr:row>
      <xdr:rowOff>9525</xdr:rowOff>
    </xdr:from>
    <xdr:to>
      <xdr:col>1</xdr:col>
      <xdr:colOff>19050</xdr:colOff>
      <xdr:row>42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ACE826E-356F-4805-BF8E-354C8E3C40F1}"/>
            </a:ext>
          </a:extLst>
        </xdr:cNvPr>
        <xdr:cNvCxnSpPr/>
      </xdr:nvCxnSpPr>
      <xdr:spPr>
        <a:xfrm>
          <a:off x="9525" y="295275"/>
          <a:ext cx="23050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19050</xdr:colOff>
      <xdr:row>3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68BBCD11-77EC-4C6A-AAC6-D6788E930D88}"/>
            </a:ext>
          </a:extLst>
        </xdr:cNvPr>
        <xdr:cNvCxnSpPr/>
      </xdr:nvCxnSpPr>
      <xdr:spPr>
        <a:xfrm>
          <a:off x="0" y="295275"/>
          <a:ext cx="20764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40</xdr:row>
      <xdr:rowOff>9525</xdr:rowOff>
    </xdr:from>
    <xdr:to>
      <xdr:col>1</xdr:col>
      <xdr:colOff>9525</xdr:colOff>
      <xdr:row>42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5FE43CF2-746D-4ECD-8BCF-84C69F6BF629}"/>
            </a:ext>
          </a:extLst>
        </xdr:cNvPr>
        <xdr:cNvCxnSpPr/>
      </xdr:nvCxnSpPr>
      <xdr:spPr>
        <a:xfrm>
          <a:off x="0" y="295275"/>
          <a:ext cx="1914525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40</xdr:row>
      <xdr:rowOff>9525</xdr:rowOff>
    </xdr:from>
    <xdr:to>
      <xdr:col>1</xdr:col>
      <xdr:colOff>19050</xdr:colOff>
      <xdr:row>42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E48155CF-4DD1-43CB-B836-4F9B4136A47D}"/>
            </a:ext>
          </a:extLst>
        </xdr:cNvPr>
        <xdr:cNvCxnSpPr/>
      </xdr:nvCxnSpPr>
      <xdr:spPr>
        <a:xfrm>
          <a:off x="0" y="295275"/>
          <a:ext cx="19240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40</xdr:row>
      <xdr:rowOff>9525</xdr:rowOff>
    </xdr:from>
    <xdr:to>
      <xdr:col>1</xdr:col>
      <xdr:colOff>9525</xdr:colOff>
      <xdr:row>42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ECF58910-B501-4BDA-BC98-9A28C374428F}"/>
            </a:ext>
          </a:extLst>
        </xdr:cNvPr>
        <xdr:cNvCxnSpPr/>
      </xdr:nvCxnSpPr>
      <xdr:spPr>
        <a:xfrm>
          <a:off x="0" y="295275"/>
          <a:ext cx="1914525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40</xdr:row>
      <xdr:rowOff>9525</xdr:rowOff>
    </xdr:from>
    <xdr:to>
      <xdr:col>1</xdr:col>
      <xdr:colOff>19050</xdr:colOff>
      <xdr:row>42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B08B77FE-386B-4DFB-BD9D-CD7680C1408C}"/>
            </a:ext>
          </a:extLst>
        </xdr:cNvPr>
        <xdr:cNvCxnSpPr/>
      </xdr:nvCxnSpPr>
      <xdr:spPr>
        <a:xfrm>
          <a:off x="0" y="295275"/>
          <a:ext cx="19240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40</xdr:row>
      <xdr:rowOff>9525</xdr:rowOff>
    </xdr:from>
    <xdr:to>
      <xdr:col>1</xdr:col>
      <xdr:colOff>9525</xdr:colOff>
      <xdr:row>42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F555370E-465B-407F-9D53-29DCBEDF3C71}"/>
            </a:ext>
          </a:extLst>
        </xdr:cNvPr>
        <xdr:cNvCxnSpPr/>
      </xdr:nvCxnSpPr>
      <xdr:spPr>
        <a:xfrm>
          <a:off x="0" y="295275"/>
          <a:ext cx="1438275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40</xdr:row>
      <xdr:rowOff>9525</xdr:rowOff>
    </xdr:from>
    <xdr:to>
      <xdr:col>1</xdr:col>
      <xdr:colOff>19050</xdr:colOff>
      <xdr:row>42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7D6DBE6-A0DE-4846-A99F-7093A3096A69}"/>
            </a:ext>
          </a:extLst>
        </xdr:cNvPr>
        <xdr:cNvCxnSpPr/>
      </xdr:nvCxnSpPr>
      <xdr:spPr>
        <a:xfrm>
          <a:off x="0" y="295275"/>
          <a:ext cx="144780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zoomScaleNormal="100" workbookViewId="0">
      <selection activeCell="E46" sqref="E46"/>
    </sheetView>
  </sheetViews>
  <sheetFormatPr defaultRowHeight="12.75" x14ac:dyDescent="0.4"/>
  <cols>
    <col min="1" max="1" width="26.25" style="2" customWidth="1"/>
    <col min="2" max="3" width="12.5" style="2" customWidth="1"/>
    <col min="4" max="14" width="10" style="2" customWidth="1"/>
    <col min="15" max="15" width="18.125" style="2" customWidth="1"/>
    <col min="16" max="16" width="10" style="2" customWidth="1"/>
    <col min="17" max="16384" width="9" style="2"/>
  </cols>
  <sheetData>
    <row r="1" spans="1:16" ht="22.5" customHeight="1" x14ac:dyDescent="0.35">
      <c r="A1" s="131" t="s">
        <v>199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" t="s">
        <v>0</v>
      </c>
    </row>
    <row r="2" spans="1:16" ht="13.5" customHeight="1" x14ac:dyDescent="0.4">
      <c r="A2" s="21"/>
      <c r="B2" s="77" t="s">
        <v>143</v>
      </c>
      <c r="C2" s="77" t="s">
        <v>201</v>
      </c>
      <c r="D2" s="129" t="s">
        <v>156</v>
      </c>
      <c r="E2" s="146" t="s">
        <v>144</v>
      </c>
      <c r="F2" s="79" t="s">
        <v>134</v>
      </c>
      <c r="G2" s="79" t="s">
        <v>157</v>
      </c>
      <c r="H2" s="79" t="s">
        <v>133</v>
      </c>
      <c r="I2" s="80" t="s">
        <v>158</v>
      </c>
      <c r="J2" s="148" t="s">
        <v>159</v>
      </c>
      <c r="K2" s="148" t="s">
        <v>160</v>
      </c>
      <c r="L2" s="137" t="s">
        <v>161</v>
      </c>
      <c r="M2" s="138"/>
      <c r="N2" s="139"/>
      <c r="O2" s="133" t="s">
        <v>162</v>
      </c>
      <c r="P2" s="134"/>
    </row>
    <row r="3" spans="1:16" ht="13.5" customHeight="1" x14ac:dyDescent="0.35">
      <c r="A3" s="22" t="s">
        <v>20</v>
      </c>
      <c r="B3" s="78" t="s">
        <v>4</v>
      </c>
      <c r="C3" s="78" t="s">
        <v>5</v>
      </c>
      <c r="D3" s="130"/>
      <c r="E3" s="147"/>
      <c r="F3" s="81" t="s">
        <v>135</v>
      </c>
      <c r="G3" s="81" t="s">
        <v>163</v>
      </c>
      <c r="H3" s="81" t="s">
        <v>163</v>
      </c>
      <c r="I3" s="82" t="s">
        <v>164</v>
      </c>
      <c r="J3" s="148"/>
      <c r="K3" s="148"/>
      <c r="L3" s="83" t="s">
        <v>165</v>
      </c>
      <c r="M3" s="83" t="s">
        <v>166</v>
      </c>
      <c r="N3" s="83" t="s">
        <v>7</v>
      </c>
      <c r="O3" s="135"/>
      <c r="P3" s="136"/>
    </row>
    <row r="4" spans="1:16" ht="15" customHeight="1" x14ac:dyDescent="0.4">
      <c r="A4" s="23" t="s">
        <v>94</v>
      </c>
      <c r="B4" s="55" t="s">
        <v>145</v>
      </c>
      <c r="C4" s="55" t="s">
        <v>205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40"/>
      <c r="P4" s="36"/>
    </row>
    <row r="5" spans="1:16" ht="15" customHeight="1" x14ac:dyDescent="0.4">
      <c r="A5" s="24" t="s">
        <v>95</v>
      </c>
      <c r="B5" s="94">
        <v>438000</v>
      </c>
      <c r="C5" s="70">
        <f>SUM(D5:M5)</f>
        <v>432000</v>
      </c>
      <c r="D5" s="76">
        <v>432000</v>
      </c>
      <c r="E5" s="76"/>
      <c r="F5" s="76"/>
      <c r="G5" s="76"/>
      <c r="H5" s="76"/>
      <c r="I5" s="76"/>
      <c r="J5" s="76"/>
      <c r="K5" s="76"/>
      <c r="L5" s="76"/>
      <c r="M5" s="76"/>
      <c r="N5" s="13"/>
      <c r="O5" s="41" t="s">
        <v>204</v>
      </c>
      <c r="P5" s="34"/>
    </row>
    <row r="6" spans="1:16" ht="15" customHeight="1" x14ac:dyDescent="0.4">
      <c r="A6" s="24" t="s">
        <v>96</v>
      </c>
      <c r="B6" s="94">
        <v>120000</v>
      </c>
      <c r="C6" s="70">
        <f>SUM(D6:M6)</f>
        <v>120000</v>
      </c>
      <c r="D6" s="76">
        <v>120000</v>
      </c>
      <c r="E6" s="76"/>
      <c r="F6" s="76"/>
      <c r="G6" s="76"/>
      <c r="H6" s="76"/>
      <c r="I6" s="76"/>
      <c r="J6" s="76"/>
      <c r="K6" s="76"/>
      <c r="L6" s="76"/>
      <c r="M6" s="76"/>
      <c r="N6" s="13"/>
      <c r="O6" s="87" t="s">
        <v>179</v>
      </c>
      <c r="P6" s="34"/>
    </row>
    <row r="7" spans="1:16" ht="15" customHeight="1" x14ac:dyDescent="0.4">
      <c r="A7" s="23" t="s">
        <v>97</v>
      </c>
      <c r="B7" s="55" t="s">
        <v>167</v>
      </c>
      <c r="C7" s="55" t="s">
        <v>206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40"/>
      <c r="P7" s="36"/>
    </row>
    <row r="8" spans="1:16" ht="15" customHeight="1" x14ac:dyDescent="0.4">
      <c r="A8" s="24" t="s">
        <v>98</v>
      </c>
      <c r="B8" s="94">
        <v>450000</v>
      </c>
      <c r="C8" s="70">
        <f>SUM(D8:M8)</f>
        <v>400000</v>
      </c>
      <c r="D8" s="76">
        <v>400000</v>
      </c>
      <c r="E8" s="76"/>
      <c r="F8" s="76"/>
      <c r="G8" s="76"/>
      <c r="H8" s="76"/>
      <c r="I8" s="76"/>
      <c r="J8" s="76"/>
      <c r="K8" s="76"/>
      <c r="L8" s="76"/>
      <c r="M8" s="76"/>
      <c r="N8" s="13"/>
      <c r="O8" s="41"/>
      <c r="P8" s="34"/>
    </row>
    <row r="9" spans="1:16" ht="15" customHeight="1" x14ac:dyDescent="0.4">
      <c r="A9" s="23" t="s">
        <v>99</v>
      </c>
      <c r="B9" s="55" t="s">
        <v>146</v>
      </c>
      <c r="C9" s="55" t="s">
        <v>207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40"/>
      <c r="P9" s="36"/>
    </row>
    <row r="10" spans="1:16" ht="15" customHeight="1" x14ac:dyDescent="0.4">
      <c r="A10" s="154" t="s">
        <v>100</v>
      </c>
      <c r="B10" s="150">
        <v>15315000</v>
      </c>
      <c r="C10" s="142">
        <f>SUM(D10:M11)</f>
        <v>16202000</v>
      </c>
      <c r="D10" s="144">
        <v>16202000</v>
      </c>
      <c r="E10" s="140"/>
      <c r="F10" s="73"/>
      <c r="G10" s="140"/>
      <c r="H10" s="140"/>
      <c r="I10" s="140"/>
      <c r="J10" s="140"/>
      <c r="K10" s="140"/>
      <c r="L10" s="140"/>
      <c r="M10" s="140"/>
      <c r="N10" s="56"/>
      <c r="O10" s="65" t="s">
        <v>142</v>
      </c>
      <c r="P10" s="32">
        <v>16002000</v>
      </c>
    </row>
    <row r="11" spans="1:16" ht="15" customHeight="1" x14ac:dyDescent="0.4">
      <c r="A11" s="155"/>
      <c r="B11" s="152"/>
      <c r="C11" s="143"/>
      <c r="D11" s="145"/>
      <c r="E11" s="141"/>
      <c r="F11" s="74"/>
      <c r="G11" s="141"/>
      <c r="H11" s="141"/>
      <c r="I11" s="141"/>
      <c r="J11" s="141"/>
      <c r="K11" s="141"/>
      <c r="L11" s="141"/>
      <c r="M11" s="141"/>
      <c r="N11" s="57"/>
      <c r="O11" s="45" t="s">
        <v>86</v>
      </c>
      <c r="P11" s="33">
        <v>200000</v>
      </c>
    </row>
    <row r="12" spans="1:16" ht="15" customHeight="1" x14ac:dyDescent="0.4">
      <c r="A12" s="23" t="s">
        <v>101</v>
      </c>
      <c r="B12" s="55" t="s">
        <v>178</v>
      </c>
      <c r="C12" s="55" t="s">
        <v>208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40"/>
      <c r="P12" s="36"/>
    </row>
    <row r="13" spans="1:16" ht="15" customHeight="1" x14ac:dyDescent="0.4">
      <c r="A13" s="24" t="s">
        <v>102</v>
      </c>
      <c r="B13" s="94">
        <v>19000</v>
      </c>
      <c r="C13" s="70">
        <f t="shared" ref="C13:C17" si="0">SUM(D13:M13)</f>
        <v>19000</v>
      </c>
      <c r="D13" s="76"/>
      <c r="E13" s="76"/>
      <c r="F13" s="76"/>
      <c r="G13" s="76"/>
      <c r="H13" s="76"/>
      <c r="I13" s="76"/>
      <c r="J13" s="76"/>
      <c r="K13" s="76">
        <v>19000</v>
      </c>
      <c r="L13" s="76"/>
      <c r="M13" s="76"/>
      <c r="N13" s="13"/>
      <c r="O13" s="41" t="s">
        <v>125</v>
      </c>
      <c r="P13" s="34"/>
    </row>
    <row r="14" spans="1:16" ht="15" customHeight="1" x14ac:dyDescent="0.4">
      <c r="A14" s="24" t="s">
        <v>103</v>
      </c>
      <c r="B14" s="94">
        <v>6927000</v>
      </c>
      <c r="C14" s="70">
        <f t="shared" si="0"/>
        <v>9290000</v>
      </c>
      <c r="D14" s="76"/>
      <c r="E14" s="76">
        <v>7680000</v>
      </c>
      <c r="F14" s="76">
        <v>1610000</v>
      </c>
      <c r="G14" s="76"/>
      <c r="H14" s="76"/>
      <c r="I14" s="76"/>
      <c r="J14" s="76"/>
      <c r="K14" s="76"/>
      <c r="L14" s="76"/>
      <c r="M14" s="76"/>
      <c r="N14" s="13"/>
      <c r="O14" s="87" t="s">
        <v>180</v>
      </c>
      <c r="P14" s="34"/>
    </row>
    <row r="15" spans="1:16" ht="15" customHeight="1" x14ac:dyDescent="0.4">
      <c r="A15" s="54" t="s">
        <v>136</v>
      </c>
      <c r="B15" s="94">
        <v>9872000</v>
      </c>
      <c r="C15" s="70">
        <f t="shared" si="0"/>
        <v>11401000</v>
      </c>
      <c r="D15" s="76"/>
      <c r="E15" s="76"/>
      <c r="F15" s="76"/>
      <c r="G15" s="76">
        <v>11401000</v>
      </c>
      <c r="H15" s="76"/>
      <c r="I15" s="76"/>
      <c r="J15" s="76"/>
      <c r="K15" s="76"/>
      <c r="L15" s="76"/>
      <c r="M15" s="76"/>
      <c r="N15" s="13"/>
      <c r="O15" s="87" t="s">
        <v>180</v>
      </c>
      <c r="P15" s="34"/>
    </row>
    <row r="16" spans="1:16" ht="15" customHeight="1" x14ac:dyDescent="0.4">
      <c r="A16" s="54" t="s">
        <v>137</v>
      </c>
      <c r="B16" s="94">
        <v>2361000</v>
      </c>
      <c r="C16" s="70">
        <f t="shared" si="0"/>
        <v>2158800</v>
      </c>
      <c r="D16" s="76"/>
      <c r="E16" s="76"/>
      <c r="F16" s="76"/>
      <c r="G16" s="76"/>
      <c r="H16" s="76">
        <v>2158800</v>
      </c>
      <c r="I16" s="76"/>
      <c r="J16" s="76"/>
      <c r="K16" s="76"/>
      <c r="L16" s="76"/>
      <c r="M16" s="76"/>
      <c r="N16" s="13"/>
      <c r="O16" s="87" t="s">
        <v>180</v>
      </c>
      <c r="P16" s="34"/>
    </row>
    <row r="17" spans="1:16" ht="15" customHeight="1" x14ac:dyDescent="0.4">
      <c r="A17" s="24" t="s">
        <v>104</v>
      </c>
      <c r="B17" s="94">
        <v>3372000</v>
      </c>
      <c r="C17" s="70">
        <f t="shared" si="0"/>
        <v>2860000</v>
      </c>
      <c r="D17" s="76"/>
      <c r="E17" s="76"/>
      <c r="F17" s="76"/>
      <c r="G17" s="76"/>
      <c r="H17" s="76"/>
      <c r="I17" s="76">
        <v>2860000</v>
      </c>
      <c r="J17" s="76"/>
      <c r="K17" s="76"/>
      <c r="L17" s="76"/>
      <c r="M17" s="76"/>
      <c r="N17" s="13"/>
      <c r="O17" s="87" t="s">
        <v>180</v>
      </c>
      <c r="P17" s="34"/>
    </row>
    <row r="18" spans="1:16" ht="15" customHeight="1" x14ac:dyDescent="0.4">
      <c r="A18" s="120" t="s">
        <v>105</v>
      </c>
      <c r="B18" s="123">
        <v>4368500</v>
      </c>
      <c r="C18" s="123">
        <f>SUM(D18:N21)</f>
        <v>4068500</v>
      </c>
      <c r="D18" s="126">
        <v>49500</v>
      </c>
      <c r="E18" s="126"/>
      <c r="F18" s="126"/>
      <c r="G18" s="126"/>
      <c r="H18" s="126"/>
      <c r="I18" s="126"/>
      <c r="J18" s="126"/>
      <c r="K18" s="126"/>
      <c r="L18" s="126">
        <v>3290000</v>
      </c>
      <c r="M18" s="126">
        <v>220000</v>
      </c>
      <c r="N18" s="126">
        <v>509000</v>
      </c>
      <c r="O18" s="42" t="s">
        <v>126</v>
      </c>
      <c r="P18" s="32">
        <v>49500</v>
      </c>
    </row>
    <row r="19" spans="1:16" ht="15" customHeight="1" x14ac:dyDescent="0.4">
      <c r="A19" s="121"/>
      <c r="B19" s="124"/>
      <c r="C19" s="124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43" t="s">
        <v>127</v>
      </c>
      <c r="P19" s="37">
        <v>3290000</v>
      </c>
    </row>
    <row r="20" spans="1:16" ht="15" customHeight="1" x14ac:dyDescent="0.4">
      <c r="A20" s="121"/>
      <c r="B20" s="124"/>
      <c r="C20" s="124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43" t="s">
        <v>128</v>
      </c>
      <c r="P20" s="37">
        <v>220000</v>
      </c>
    </row>
    <row r="21" spans="1:16" ht="15" customHeight="1" x14ac:dyDescent="0.35">
      <c r="A21" s="121"/>
      <c r="B21" s="124"/>
      <c r="C21" s="124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91" t="s">
        <v>196</v>
      </c>
      <c r="P21" s="118">
        <v>509000</v>
      </c>
    </row>
    <row r="22" spans="1:16" ht="15" customHeight="1" x14ac:dyDescent="0.4">
      <c r="A22" s="122"/>
      <c r="B22" s="125"/>
      <c r="C22" s="125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92" t="s">
        <v>197</v>
      </c>
      <c r="P22" s="119"/>
    </row>
    <row r="23" spans="1:16" ht="15" customHeight="1" x14ac:dyDescent="0.4">
      <c r="A23" s="23" t="s">
        <v>106</v>
      </c>
      <c r="B23" s="3" t="s">
        <v>147</v>
      </c>
      <c r="C23" s="3" t="s">
        <v>147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40"/>
      <c r="P23" s="36"/>
    </row>
    <row r="24" spans="1:16" ht="15" customHeight="1" x14ac:dyDescent="0.4">
      <c r="A24" s="24" t="s">
        <v>107</v>
      </c>
      <c r="B24" s="94">
        <v>154000</v>
      </c>
      <c r="C24" s="70">
        <f>SUM(D24:M24)</f>
        <v>154000</v>
      </c>
      <c r="D24" s="76"/>
      <c r="E24" s="76"/>
      <c r="F24" s="76"/>
      <c r="G24" s="76"/>
      <c r="H24" s="76"/>
      <c r="I24" s="76"/>
      <c r="J24" s="76"/>
      <c r="K24" s="76"/>
      <c r="L24" s="76">
        <v>4000</v>
      </c>
      <c r="M24" s="76">
        <v>150000</v>
      </c>
      <c r="N24" s="13"/>
      <c r="O24" s="41"/>
      <c r="P24" s="34"/>
    </row>
    <row r="25" spans="1:16" ht="15" customHeight="1" x14ac:dyDescent="0.4">
      <c r="A25" s="23" t="s">
        <v>108</v>
      </c>
      <c r="B25" s="55" t="s">
        <v>148</v>
      </c>
      <c r="C25" s="55" t="s">
        <v>209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40"/>
      <c r="P25" s="36"/>
    </row>
    <row r="26" spans="1:16" ht="15" customHeight="1" x14ac:dyDescent="0.4">
      <c r="A26" s="153" t="s">
        <v>109</v>
      </c>
      <c r="B26" s="150">
        <v>319900</v>
      </c>
      <c r="C26" s="149">
        <f>SUM(D26:M29)</f>
        <v>315500</v>
      </c>
      <c r="D26" s="144"/>
      <c r="E26" s="144"/>
      <c r="F26" s="67"/>
      <c r="G26" s="144"/>
      <c r="H26" s="144"/>
      <c r="I26" s="144"/>
      <c r="J26" s="144"/>
      <c r="K26" s="144">
        <v>315500</v>
      </c>
      <c r="L26" s="144"/>
      <c r="M26" s="144"/>
      <c r="N26" s="15"/>
      <c r="O26" s="42" t="s">
        <v>86</v>
      </c>
      <c r="P26" s="32">
        <v>100000</v>
      </c>
    </row>
    <row r="27" spans="1:16" ht="15" customHeight="1" x14ac:dyDescent="0.4">
      <c r="A27" s="153"/>
      <c r="B27" s="151"/>
      <c r="C27" s="149"/>
      <c r="D27" s="158"/>
      <c r="E27" s="158"/>
      <c r="F27" s="68"/>
      <c r="G27" s="158"/>
      <c r="H27" s="158"/>
      <c r="I27" s="158"/>
      <c r="J27" s="158"/>
      <c r="K27" s="158"/>
      <c r="L27" s="158"/>
      <c r="M27" s="158"/>
      <c r="N27" s="16"/>
      <c r="O27" s="43" t="s">
        <v>129</v>
      </c>
      <c r="P27" s="37">
        <v>40000</v>
      </c>
    </row>
    <row r="28" spans="1:16" ht="15" customHeight="1" x14ac:dyDescent="0.4">
      <c r="A28" s="153"/>
      <c r="B28" s="151"/>
      <c r="C28" s="149"/>
      <c r="D28" s="158"/>
      <c r="E28" s="158"/>
      <c r="F28" s="68"/>
      <c r="G28" s="158"/>
      <c r="H28" s="158"/>
      <c r="I28" s="158"/>
      <c r="J28" s="158"/>
      <c r="K28" s="158"/>
      <c r="L28" s="158"/>
      <c r="M28" s="158"/>
      <c r="N28" s="16"/>
      <c r="O28" s="43" t="s">
        <v>130</v>
      </c>
      <c r="P28" s="37">
        <v>140000</v>
      </c>
    </row>
    <row r="29" spans="1:16" ht="15" customHeight="1" x14ac:dyDescent="0.4">
      <c r="A29" s="153"/>
      <c r="B29" s="152"/>
      <c r="C29" s="149"/>
      <c r="D29" s="145"/>
      <c r="E29" s="145"/>
      <c r="F29" s="69"/>
      <c r="G29" s="145"/>
      <c r="H29" s="145"/>
      <c r="I29" s="145"/>
      <c r="J29" s="145"/>
      <c r="K29" s="145"/>
      <c r="L29" s="145"/>
      <c r="M29" s="145"/>
      <c r="N29" s="16"/>
      <c r="O29" s="43" t="s">
        <v>131</v>
      </c>
      <c r="P29" s="37">
        <v>35500</v>
      </c>
    </row>
    <row r="30" spans="1:16" ht="15" customHeight="1" x14ac:dyDescent="0.4">
      <c r="A30" s="153" t="s">
        <v>110</v>
      </c>
      <c r="B30" s="150">
        <v>620000</v>
      </c>
      <c r="C30" s="149">
        <f>SUM(D30:M32)</f>
        <v>580000</v>
      </c>
      <c r="D30" s="144"/>
      <c r="E30" s="144"/>
      <c r="F30" s="67"/>
      <c r="G30" s="144"/>
      <c r="H30" s="144"/>
      <c r="I30" s="144"/>
      <c r="J30" s="144"/>
      <c r="K30" s="144">
        <v>580000</v>
      </c>
      <c r="L30" s="144"/>
      <c r="M30" s="144"/>
      <c r="N30" s="15"/>
      <c r="O30" s="65" t="s">
        <v>181</v>
      </c>
      <c r="P30" s="32">
        <v>430000</v>
      </c>
    </row>
    <row r="31" spans="1:16" ht="15" customHeight="1" x14ac:dyDescent="0.4">
      <c r="A31" s="153"/>
      <c r="B31" s="151"/>
      <c r="C31" s="149"/>
      <c r="D31" s="158"/>
      <c r="E31" s="158"/>
      <c r="F31" s="68"/>
      <c r="G31" s="158"/>
      <c r="H31" s="158"/>
      <c r="I31" s="158"/>
      <c r="J31" s="158"/>
      <c r="K31" s="158"/>
      <c r="L31" s="158"/>
      <c r="M31" s="158"/>
      <c r="N31" s="16"/>
      <c r="O31" s="44" t="s">
        <v>138</v>
      </c>
      <c r="P31" s="37">
        <v>50000</v>
      </c>
    </row>
    <row r="32" spans="1:16" ht="15" customHeight="1" x14ac:dyDescent="0.4">
      <c r="A32" s="153"/>
      <c r="B32" s="151"/>
      <c r="C32" s="149"/>
      <c r="D32" s="158"/>
      <c r="E32" s="158"/>
      <c r="F32" s="68"/>
      <c r="G32" s="158"/>
      <c r="H32" s="158"/>
      <c r="I32" s="158"/>
      <c r="J32" s="158"/>
      <c r="K32" s="158"/>
      <c r="L32" s="158"/>
      <c r="M32" s="158"/>
      <c r="N32" s="16"/>
      <c r="O32" s="66" t="s">
        <v>203</v>
      </c>
      <c r="P32" s="37">
        <v>100000</v>
      </c>
    </row>
    <row r="33" spans="1:16" ht="15" customHeight="1" x14ac:dyDescent="0.4">
      <c r="A33" s="23" t="s">
        <v>111</v>
      </c>
      <c r="B33" s="97" t="s">
        <v>149</v>
      </c>
      <c r="C33" s="97" t="s">
        <v>210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40"/>
      <c r="P33" s="36"/>
    </row>
    <row r="34" spans="1:16" ht="15" customHeight="1" x14ac:dyDescent="0.4">
      <c r="A34" s="24" t="s">
        <v>112</v>
      </c>
      <c r="B34" s="94">
        <v>1350000</v>
      </c>
      <c r="C34" s="70">
        <f>SUM(D34:M34)</f>
        <v>750000</v>
      </c>
      <c r="D34" s="76"/>
      <c r="E34" s="76">
        <v>750000</v>
      </c>
      <c r="F34" s="76"/>
      <c r="G34" s="76"/>
      <c r="H34" s="76"/>
      <c r="I34" s="76"/>
      <c r="J34" s="76"/>
      <c r="K34" s="76"/>
      <c r="L34" s="76"/>
      <c r="M34" s="76"/>
      <c r="N34" s="13"/>
      <c r="O34" s="41"/>
      <c r="P34" s="34"/>
    </row>
    <row r="35" spans="1:16" ht="15" customHeight="1" x14ac:dyDescent="0.4">
      <c r="A35" s="24" t="s">
        <v>113</v>
      </c>
      <c r="B35" s="94">
        <v>150000</v>
      </c>
      <c r="C35" s="70">
        <f>SUM(D35:M35)</f>
        <v>50000</v>
      </c>
      <c r="D35" s="76"/>
      <c r="E35" s="76">
        <v>50000</v>
      </c>
      <c r="F35" s="76"/>
      <c r="G35" s="76"/>
      <c r="H35" s="76"/>
      <c r="I35" s="76"/>
      <c r="J35" s="76"/>
      <c r="K35" s="76"/>
      <c r="L35" s="76"/>
      <c r="M35" s="76"/>
      <c r="N35" s="13"/>
      <c r="O35" s="41"/>
      <c r="P35" s="34"/>
    </row>
    <row r="36" spans="1:16" ht="15" customHeight="1" x14ac:dyDescent="0.4">
      <c r="A36" s="23" t="s">
        <v>114</v>
      </c>
      <c r="B36" s="55" t="s">
        <v>150</v>
      </c>
      <c r="C36" s="55" t="s">
        <v>211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40"/>
      <c r="P36" s="36"/>
    </row>
    <row r="37" spans="1:16" ht="15" customHeight="1" x14ac:dyDescent="0.4">
      <c r="A37" s="24" t="s">
        <v>115</v>
      </c>
      <c r="B37" s="94">
        <v>2436000</v>
      </c>
      <c r="C37" s="70">
        <f>SUM(D37:M37)</f>
        <v>2040000</v>
      </c>
      <c r="D37" s="76"/>
      <c r="E37" s="76"/>
      <c r="F37" s="76"/>
      <c r="G37" s="76">
        <v>2040000</v>
      </c>
      <c r="H37" s="76"/>
      <c r="I37" s="76"/>
      <c r="J37" s="76"/>
      <c r="K37" s="76"/>
      <c r="L37" s="76"/>
      <c r="M37" s="76"/>
      <c r="N37" s="13"/>
      <c r="O37" s="41"/>
      <c r="P37" s="34"/>
    </row>
    <row r="38" spans="1:16" ht="15" customHeight="1" x14ac:dyDescent="0.4">
      <c r="A38" s="24" t="s">
        <v>113</v>
      </c>
      <c r="B38" s="94">
        <v>968000</v>
      </c>
      <c r="C38" s="70">
        <f>SUM(D38:M38)</f>
        <v>810900</v>
      </c>
      <c r="D38" s="76"/>
      <c r="E38" s="76"/>
      <c r="F38" s="76"/>
      <c r="G38" s="76">
        <v>810900</v>
      </c>
      <c r="H38" s="76"/>
      <c r="I38" s="76"/>
      <c r="J38" s="76"/>
      <c r="K38" s="76"/>
      <c r="L38" s="76"/>
      <c r="M38" s="76"/>
      <c r="N38" s="13"/>
      <c r="O38" s="41"/>
      <c r="P38" s="34"/>
    </row>
    <row r="39" spans="1:16" ht="15" customHeight="1" x14ac:dyDescent="0.4">
      <c r="A39" s="52" t="s">
        <v>1</v>
      </c>
      <c r="B39" s="55" t="s">
        <v>151</v>
      </c>
      <c r="C39" s="55" t="s">
        <v>212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40"/>
      <c r="P39" s="36"/>
    </row>
    <row r="40" spans="1:16" ht="15" customHeight="1" x14ac:dyDescent="0.4">
      <c r="A40" s="54" t="s">
        <v>2</v>
      </c>
      <c r="B40" s="94">
        <v>840000</v>
      </c>
      <c r="C40" s="70">
        <f>SUM(D40:M40)</f>
        <v>0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13"/>
      <c r="O40" s="41"/>
      <c r="P40" s="34"/>
    </row>
    <row r="41" spans="1:16" ht="15" customHeight="1" x14ac:dyDescent="0.4">
      <c r="A41" s="23" t="s">
        <v>116</v>
      </c>
      <c r="B41" s="55" t="s">
        <v>152</v>
      </c>
      <c r="C41" s="3" t="s">
        <v>152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/>
      <c r="O41" s="40"/>
      <c r="P41" s="36"/>
    </row>
    <row r="42" spans="1:16" ht="15" customHeight="1" x14ac:dyDescent="0.4">
      <c r="A42" s="24" t="s">
        <v>117</v>
      </c>
      <c r="B42" s="94">
        <v>100000</v>
      </c>
      <c r="C42" s="70">
        <f>SUM(D42:M42)</f>
        <v>100000</v>
      </c>
      <c r="D42" s="76"/>
      <c r="E42" s="76">
        <v>100000</v>
      </c>
      <c r="F42" s="76"/>
      <c r="G42" s="76"/>
      <c r="H42" s="76"/>
      <c r="I42" s="76"/>
      <c r="J42" s="76"/>
      <c r="K42" s="76"/>
      <c r="L42" s="76"/>
      <c r="M42" s="76"/>
      <c r="N42" s="13"/>
      <c r="O42" s="41"/>
      <c r="P42" s="34"/>
    </row>
    <row r="43" spans="1:16" ht="15" customHeight="1" x14ac:dyDescent="0.4">
      <c r="A43" s="23" t="s">
        <v>118</v>
      </c>
      <c r="B43" s="55" t="s">
        <v>153</v>
      </c>
      <c r="C43" s="55" t="s">
        <v>153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1"/>
      <c r="O43" s="40"/>
      <c r="P43" s="36"/>
    </row>
    <row r="44" spans="1:16" ht="15" customHeight="1" x14ac:dyDescent="0.4">
      <c r="A44" s="156" t="s">
        <v>119</v>
      </c>
      <c r="B44" s="150">
        <v>530000</v>
      </c>
      <c r="C44" s="150">
        <f>SUM(D44:M45)</f>
        <v>530000</v>
      </c>
      <c r="D44" s="150"/>
      <c r="E44" s="150"/>
      <c r="F44" s="71"/>
      <c r="G44" s="150"/>
      <c r="H44" s="150"/>
      <c r="I44" s="150"/>
      <c r="J44" s="144">
        <v>530000</v>
      </c>
      <c r="K44" s="150"/>
      <c r="L44" s="150"/>
      <c r="M44" s="159"/>
      <c r="N44" s="58"/>
      <c r="O44" s="43" t="s">
        <v>132</v>
      </c>
      <c r="P44" s="37">
        <v>400000</v>
      </c>
    </row>
    <row r="45" spans="1:16" ht="15" customHeight="1" x14ac:dyDescent="0.4">
      <c r="A45" s="157"/>
      <c r="B45" s="152"/>
      <c r="C45" s="151"/>
      <c r="D45" s="151"/>
      <c r="E45" s="151"/>
      <c r="F45" s="72"/>
      <c r="G45" s="151"/>
      <c r="H45" s="151"/>
      <c r="I45" s="151"/>
      <c r="J45" s="158"/>
      <c r="K45" s="151"/>
      <c r="L45" s="151"/>
      <c r="M45" s="160"/>
      <c r="N45" s="59"/>
      <c r="O45" s="64" t="s">
        <v>139</v>
      </c>
      <c r="P45" s="33">
        <v>130000</v>
      </c>
    </row>
    <row r="46" spans="1:16" ht="15" customHeight="1" x14ac:dyDescent="0.4">
      <c r="A46" s="23" t="s">
        <v>120</v>
      </c>
      <c r="B46" s="55" t="s">
        <v>154</v>
      </c>
      <c r="C46" s="55" t="s">
        <v>227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1"/>
      <c r="O46" s="40"/>
      <c r="P46" s="36"/>
    </row>
    <row r="47" spans="1:16" ht="15" customHeight="1" x14ac:dyDescent="0.4">
      <c r="A47" s="24" t="s">
        <v>121</v>
      </c>
      <c r="B47" s="94">
        <v>730000</v>
      </c>
      <c r="C47" s="70">
        <f>SUM(D47:M47)</f>
        <v>284000</v>
      </c>
      <c r="D47" s="76"/>
      <c r="E47" s="76"/>
      <c r="F47" s="76"/>
      <c r="G47" s="76"/>
      <c r="H47" s="76"/>
      <c r="I47" s="76"/>
      <c r="J47" s="76">
        <v>284000</v>
      </c>
      <c r="K47" s="76"/>
      <c r="L47" s="76"/>
      <c r="M47" s="76"/>
      <c r="N47" s="13"/>
      <c r="O47" s="64"/>
      <c r="P47" s="34"/>
    </row>
    <row r="48" spans="1:16" ht="15" customHeight="1" x14ac:dyDescent="0.4">
      <c r="A48" s="52" t="s">
        <v>198</v>
      </c>
      <c r="B48" s="55" t="s">
        <v>155</v>
      </c>
      <c r="C48" s="3" t="s">
        <v>155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40"/>
      <c r="P48" s="36"/>
    </row>
    <row r="49" spans="1:16" ht="15" customHeight="1" x14ac:dyDescent="0.4">
      <c r="A49" s="24" t="s">
        <v>122</v>
      </c>
      <c r="B49" s="94">
        <v>1000</v>
      </c>
      <c r="C49" s="70">
        <f>SUM(D49:M49)</f>
        <v>1000</v>
      </c>
      <c r="D49" s="76">
        <v>1000</v>
      </c>
      <c r="E49" s="76"/>
      <c r="F49" s="76"/>
      <c r="G49" s="76"/>
      <c r="H49" s="76"/>
      <c r="I49" s="76"/>
      <c r="J49" s="76"/>
      <c r="K49" s="76"/>
      <c r="L49" s="76"/>
      <c r="M49" s="76"/>
      <c r="N49" s="13"/>
      <c r="O49" s="41"/>
      <c r="P49" s="34"/>
    </row>
    <row r="50" spans="1:16" ht="15" customHeight="1" x14ac:dyDescent="0.4">
      <c r="A50" s="23" t="s">
        <v>123</v>
      </c>
      <c r="B50" s="55" t="s">
        <v>168</v>
      </c>
      <c r="C50" s="55" t="s">
        <v>230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40"/>
      <c r="P50" s="36"/>
    </row>
    <row r="51" spans="1:16" ht="15" customHeight="1" x14ac:dyDescent="0.4">
      <c r="A51" s="24" t="s">
        <v>124</v>
      </c>
      <c r="B51" s="94">
        <v>34500</v>
      </c>
      <c r="C51" s="70">
        <f>SUM(D51:N51)</f>
        <v>211500</v>
      </c>
      <c r="D51" s="76">
        <v>211500</v>
      </c>
      <c r="E51" s="76"/>
      <c r="F51" s="76"/>
      <c r="G51" s="76"/>
      <c r="H51" s="76"/>
      <c r="I51" s="76"/>
      <c r="J51" s="76"/>
      <c r="K51" s="76"/>
      <c r="L51" s="76"/>
      <c r="M51" s="76"/>
      <c r="N51" s="13"/>
      <c r="O51" s="41"/>
      <c r="P51" s="34"/>
    </row>
    <row r="52" spans="1:16" ht="15" customHeight="1" x14ac:dyDescent="0.4">
      <c r="A52" s="28" t="s">
        <v>6</v>
      </c>
      <c r="B52" s="94">
        <f>B5+B6+B8+B10+B13+B14+B15+B16+B17+B18+B24+B26+B30+B34+B35+B37+B38+B42+B44+B47+B49+B51+B40</f>
        <v>51475900</v>
      </c>
      <c r="C52" s="70">
        <f>C5+C6+C8+C10+C13+C14+C15+C16+C17+C18+C24+C26+C30+C34+C35+C37+C38+C42+C44+C47+C49+C51+C40</f>
        <v>52778200</v>
      </c>
      <c r="D52" s="76">
        <f>SUM(D4:D51)</f>
        <v>17416000</v>
      </c>
      <c r="E52" s="76">
        <f t="shared" ref="E52:N52" si="1">SUM(E4:E51)</f>
        <v>8580000</v>
      </c>
      <c r="F52" s="76">
        <f t="shared" si="1"/>
        <v>1610000</v>
      </c>
      <c r="G52" s="76">
        <f t="shared" si="1"/>
        <v>14251900</v>
      </c>
      <c r="H52" s="76">
        <f t="shared" si="1"/>
        <v>2158800</v>
      </c>
      <c r="I52" s="76">
        <f t="shared" si="1"/>
        <v>2860000</v>
      </c>
      <c r="J52" s="76">
        <f t="shared" si="1"/>
        <v>814000</v>
      </c>
      <c r="K52" s="76">
        <f t="shared" si="1"/>
        <v>914500</v>
      </c>
      <c r="L52" s="76">
        <f t="shared" si="1"/>
        <v>3294000</v>
      </c>
      <c r="M52" s="76">
        <f t="shared" si="1"/>
        <v>370000</v>
      </c>
      <c r="N52" s="76">
        <f t="shared" si="1"/>
        <v>509000</v>
      </c>
      <c r="O52" s="41"/>
      <c r="P52" s="39"/>
    </row>
    <row r="53" spans="1:16" ht="15" customHeight="1" x14ac:dyDescent="0.4"/>
  </sheetData>
  <mergeCells count="70">
    <mergeCell ref="L44:L45"/>
    <mergeCell ref="M44:M45"/>
    <mergeCell ref="G44:G45"/>
    <mergeCell ref="H44:H45"/>
    <mergeCell ref="I44:I45"/>
    <mergeCell ref="J44:J45"/>
    <mergeCell ref="K44:K45"/>
    <mergeCell ref="M26:M29"/>
    <mergeCell ref="D30:D32"/>
    <mergeCell ref="E30:E32"/>
    <mergeCell ref="G30:G32"/>
    <mergeCell ref="H30:H32"/>
    <mergeCell ref="I30:I32"/>
    <mergeCell ref="D26:D29"/>
    <mergeCell ref="E26:E29"/>
    <mergeCell ref="G26:G29"/>
    <mergeCell ref="H26:H29"/>
    <mergeCell ref="I26:I29"/>
    <mergeCell ref="J30:J32"/>
    <mergeCell ref="K30:K32"/>
    <mergeCell ref="L30:L32"/>
    <mergeCell ref="M30:M32"/>
    <mergeCell ref="K26:K29"/>
    <mergeCell ref="L26:L29"/>
    <mergeCell ref="J26:J29"/>
    <mergeCell ref="G10:G11"/>
    <mergeCell ref="H10:H11"/>
    <mergeCell ref="I10:I11"/>
    <mergeCell ref="J10:J11"/>
    <mergeCell ref="A26:A29"/>
    <mergeCell ref="A30:A32"/>
    <mergeCell ref="A10:A11"/>
    <mergeCell ref="A44:A45"/>
    <mergeCell ref="B44:B45"/>
    <mergeCell ref="B30:B32"/>
    <mergeCell ref="C30:C32"/>
    <mergeCell ref="E10:E11"/>
    <mergeCell ref="E44:E45"/>
    <mergeCell ref="B10:B11"/>
    <mergeCell ref="B26:B29"/>
    <mergeCell ref="C26:C29"/>
    <mergeCell ref="C44:C45"/>
    <mergeCell ref="D44:D45"/>
    <mergeCell ref="D2:D3"/>
    <mergeCell ref="A1:O1"/>
    <mergeCell ref="O2:P3"/>
    <mergeCell ref="L2:N2"/>
    <mergeCell ref="M10:M11"/>
    <mergeCell ref="K10:K11"/>
    <mergeCell ref="L10:L11"/>
    <mergeCell ref="C10:C11"/>
    <mergeCell ref="D10:D11"/>
    <mergeCell ref="E2:E3"/>
    <mergeCell ref="J2:J3"/>
    <mergeCell ref="K2:K3"/>
    <mergeCell ref="P21:P22"/>
    <mergeCell ref="A18:A22"/>
    <mergeCell ref="B18:B22"/>
    <mergeCell ref="C18:C22"/>
    <mergeCell ref="D18:D22"/>
    <mergeCell ref="E18:E22"/>
    <mergeCell ref="F18:F22"/>
    <mergeCell ref="G18:G22"/>
    <mergeCell ref="H18:H22"/>
    <mergeCell ref="I18:I22"/>
    <mergeCell ref="J18:J22"/>
    <mergeCell ref="K18:K22"/>
    <mergeCell ref="L18:L22"/>
    <mergeCell ref="M18:M22"/>
    <mergeCell ref="N18:N22"/>
  </mergeCells>
  <phoneticPr fontId="1"/>
  <pageMargins left="0.19685039370078741" right="0.19685039370078741" top="0.39370078740157483" bottom="0.39370078740157483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7"/>
  <sheetViews>
    <sheetView tabSelected="1" zoomScaleNormal="100" workbookViewId="0">
      <selection activeCell="I75" sqref="I75"/>
    </sheetView>
  </sheetViews>
  <sheetFormatPr defaultRowHeight="12.75" x14ac:dyDescent="0.4"/>
  <cols>
    <col min="1" max="1" width="18.75" style="2" customWidth="1"/>
    <col min="2" max="3" width="13.125" style="2" customWidth="1"/>
    <col min="4" max="14" width="10.625" style="2" customWidth="1"/>
    <col min="15" max="15" width="18.125" style="2" customWidth="1"/>
    <col min="16" max="16" width="9.375" style="2" customWidth="1"/>
    <col min="17" max="16384" width="9" style="2"/>
  </cols>
  <sheetData>
    <row r="1" spans="1:16" ht="22.5" customHeight="1" x14ac:dyDescent="0.35">
      <c r="A1" s="132" t="s">
        <v>200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" t="s">
        <v>0</v>
      </c>
    </row>
    <row r="2" spans="1:16" ht="15" customHeight="1" x14ac:dyDescent="0.4">
      <c r="A2" s="84"/>
      <c r="B2" s="77" t="s">
        <v>143</v>
      </c>
      <c r="C2" s="77" t="s">
        <v>201</v>
      </c>
      <c r="D2" s="148" t="s">
        <v>156</v>
      </c>
      <c r="E2" s="146" t="s">
        <v>144</v>
      </c>
      <c r="F2" s="79" t="s">
        <v>134</v>
      </c>
      <c r="G2" s="79" t="s">
        <v>157</v>
      </c>
      <c r="H2" s="79" t="s">
        <v>133</v>
      </c>
      <c r="I2" s="80" t="s">
        <v>158</v>
      </c>
      <c r="J2" s="148" t="s">
        <v>159</v>
      </c>
      <c r="K2" s="148" t="s">
        <v>160</v>
      </c>
      <c r="L2" s="137" t="s">
        <v>161</v>
      </c>
      <c r="M2" s="138"/>
      <c r="N2" s="139"/>
      <c r="O2" s="148" t="s">
        <v>162</v>
      </c>
      <c r="P2" s="148"/>
    </row>
    <row r="3" spans="1:16" ht="15" customHeight="1" x14ac:dyDescent="0.35">
      <c r="A3" s="85" t="s">
        <v>169</v>
      </c>
      <c r="B3" s="95" t="s">
        <v>170</v>
      </c>
      <c r="C3" s="75" t="s">
        <v>170</v>
      </c>
      <c r="D3" s="148"/>
      <c r="E3" s="147"/>
      <c r="F3" s="81" t="s">
        <v>135</v>
      </c>
      <c r="G3" s="81" t="s">
        <v>163</v>
      </c>
      <c r="H3" s="81" t="s">
        <v>163</v>
      </c>
      <c r="I3" s="82" t="s">
        <v>164</v>
      </c>
      <c r="J3" s="148"/>
      <c r="K3" s="148"/>
      <c r="L3" s="83" t="s">
        <v>165</v>
      </c>
      <c r="M3" s="83" t="s">
        <v>166</v>
      </c>
      <c r="N3" s="83" t="s">
        <v>7</v>
      </c>
      <c r="O3" s="148"/>
      <c r="P3" s="148"/>
    </row>
    <row r="4" spans="1:16" ht="20.25" customHeight="1" x14ac:dyDescent="0.4">
      <c r="A4" s="23" t="s">
        <v>21</v>
      </c>
      <c r="B4" s="55" t="s">
        <v>171</v>
      </c>
      <c r="C4" s="55" t="s">
        <v>221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40"/>
      <c r="P4" s="46"/>
    </row>
    <row r="5" spans="1:16" ht="20.25" customHeight="1" x14ac:dyDescent="0.4">
      <c r="A5" s="24" t="s">
        <v>22</v>
      </c>
      <c r="B5" s="96">
        <v>21253200</v>
      </c>
      <c r="C5" s="76">
        <f>SUM(D5:N5)</f>
        <v>21926400</v>
      </c>
      <c r="D5" s="12">
        <v>7863600</v>
      </c>
      <c r="E5" s="12">
        <v>4120800</v>
      </c>
      <c r="F5" s="12">
        <v>960600</v>
      </c>
      <c r="G5" s="12">
        <v>6441600</v>
      </c>
      <c r="H5" s="12">
        <v>1579200</v>
      </c>
      <c r="I5" s="12">
        <v>960600</v>
      </c>
      <c r="J5" s="12"/>
      <c r="K5" s="12"/>
      <c r="L5" s="14"/>
      <c r="M5" s="14"/>
      <c r="N5" s="14"/>
      <c r="O5" s="41"/>
      <c r="P5" s="47"/>
    </row>
    <row r="6" spans="1:16" ht="20.25" customHeight="1" x14ac:dyDescent="0.4">
      <c r="A6" s="24" t="s">
        <v>23</v>
      </c>
      <c r="B6" s="96">
        <v>1850000</v>
      </c>
      <c r="C6" s="76">
        <f>SUM(D6:N6)</f>
        <v>2286656</v>
      </c>
      <c r="D6" s="12">
        <v>1010832</v>
      </c>
      <c r="E6" s="12">
        <v>595224</v>
      </c>
      <c r="F6" s="12">
        <v>46357</v>
      </c>
      <c r="G6" s="12">
        <v>587886</v>
      </c>
      <c r="H6" s="12"/>
      <c r="I6" s="12">
        <v>46357</v>
      </c>
      <c r="J6" s="12"/>
      <c r="K6" s="12"/>
      <c r="L6" s="14"/>
      <c r="M6" s="14"/>
      <c r="N6" s="14"/>
      <c r="O6" s="41"/>
      <c r="P6" s="47"/>
    </row>
    <row r="7" spans="1:16" ht="20.25" customHeight="1" x14ac:dyDescent="0.4">
      <c r="A7" s="24" t="s">
        <v>24</v>
      </c>
      <c r="B7" s="96">
        <v>6525885</v>
      </c>
      <c r="C7" s="76">
        <f>SUM(D7:N7)</f>
        <v>6796785</v>
      </c>
      <c r="D7" s="12">
        <v>2343525</v>
      </c>
      <c r="E7" s="12">
        <v>1526280</v>
      </c>
      <c r="F7" s="12">
        <v>336210</v>
      </c>
      <c r="G7" s="12">
        <v>2254560</v>
      </c>
      <c r="H7" s="12"/>
      <c r="I7" s="12">
        <v>336210</v>
      </c>
      <c r="J7" s="12"/>
      <c r="K7" s="12"/>
      <c r="L7" s="14"/>
      <c r="M7" s="14"/>
      <c r="N7" s="14"/>
      <c r="O7" s="41"/>
      <c r="P7" s="47"/>
    </row>
    <row r="8" spans="1:16" ht="20.25" customHeight="1" x14ac:dyDescent="0.4">
      <c r="A8" s="24" t="s">
        <v>25</v>
      </c>
      <c r="B8" s="96">
        <v>4402915</v>
      </c>
      <c r="C8" s="76">
        <f>SUM(D8:N8)</f>
        <v>4689259</v>
      </c>
      <c r="D8" s="12">
        <v>1771843</v>
      </c>
      <c r="E8" s="12">
        <v>976596</v>
      </c>
      <c r="F8" s="12">
        <v>223833</v>
      </c>
      <c r="G8" s="12">
        <v>1493154</v>
      </c>
      <c r="H8" s="12"/>
      <c r="I8" s="12">
        <v>223833</v>
      </c>
      <c r="J8" s="12"/>
      <c r="K8" s="12"/>
      <c r="L8" s="14"/>
      <c r="M8" s="14"/>
      <c r="N8" s="14"/>
      <c r="O8" s="41"/>
      <c r="P8" s="47"/>
    </row>
    <row r="9" spans="1:16" ht="20.25" customHeight="1" x14ac:dyDescent="0.4">
      <c r="A9" s="23" t="s">
        <v>26</v>
      </c>
      <c r="B9" s="55" t="s">
        <v>172</v>
      </c>
      <c r="C9" s="55" t="s">
        <v>213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40"/>
      <c r="P9" s="46"/>
    </row>
    <row r="10" spans="1:16" ht="20.25" customHeight="1" x14ac:dyDescent="0.4">
      <c r="A10" s="24" t="s">
        <v>27</v>
      </c>
      <c r="B10" s="96">
        <v>638000</v>
      </c>
      <c r="C10" s="76">
        <f>SUM(D10:N10)</f>
        <v>504900</v>
      </c>
      <c r="D10" s="12"/>
      <c r="E10" s="12"/>
      <c r="F10" s="12"/>
      <c r="G10" s="12">
        <v>504900</v>
      </c>
      <c r="H10" s="12"/>
      <c r="I10" s="12"/>
      <c r="J10" s="12"/>
      <c r="K10" s="12"/>
      <c r="L10" s="14"/>
      <c r="M10" s="14"/>
      <c r="N10" s="14"/>
      <c r="O10" s="41"/>
      <c r="P10" s="47"/>
    </row>
    <row r="11" spans="1:16" ht="20.25" customHeight="1" x14ac:dyDescent="0.4">
      <c r="A11" s="24" t="s">
        <v>28</v>
      </c>
      <c r="B11" s="96">
        <v>20000</v>
      </c>
      <c r="C11" s="76">
        <f>SUM(D11:N11)</f>
        <v>20000</v>
      </c>
      <c r="D11" s="12">
        <v>20000</v>
      </c>
      <c r="E11" s="12"/>
      <c r="F11" s="12"/>
      <c r="G11" s="12"/>
      <c r="H11" s="12"/>
      <c r="I11" s="12"/>
      <c r="J11" s="12"/>
      <c r="K11" s="12"/>
      <c r="L11" s="14"/>
      <c r="M11" s="14"/>
      <c r="N11" s="14"/>
      <c r="O11" s="41" t="s">
        <v>81</v>
      </c>
      <c r="P11" s="47"/>
    </row>
    <row r="12" spans="1:16" ht="20.25" customHeight="1" x14ac:dyDescent="0.4">
      <c r="A12" s="24" t="s">
        <v>29</v>
      </c>
      <c r="B12" s="96">
        <v>90000</v>
      </c>
      <c r="C12" s="76">
        <f>SUM(D12:N12)</f>
        <v>95000</v>
      </c>
      <c r="D12" s="12"/>
      <c r="E12" s="12"/>
      <c r="F12" s="12"/>
      <c r="G12" s="12">
        <v>95000</v>
      </c>
      <c r="H12" s="12"/>
      <c r="I12" s="12"/>
      <c r="J12" s="12"/>
      <c r="K12" s="12"/>
      <c r="L12" s="14"/>
      <c r="M12" s="14"/>
      <c r="N12" s="14"/>
      <c r="O12" s="41"/>
      <c r="P12" s="47"/>
    </row>
    <row r="13" spans="1:16" ht="20.25" customHeight="1" x14ac:dyDescent="0.4">
      <c r="A13" s="24" t="s">
        <v>30</v>
      </c>
      <c r="B13" s="96">
        <v>423000</v>
      </c>
      <c r="C13" s="76">
        <f>SUM(D13:N13)</f>
        <v>431240</v>
      </c>
      <c r="D13" s="12"/>
      <c r="E13" s="12"/>
      <c r="F13" s="12"/>
      <c r="G13" s="12">
        <v>241000</v>
      </c>
      <c r="H13" s="12">
        <v>9740</v>
      </c>
      <c r="I13" s="12">
        <v>12500</v>
      </c>
      <c r="J13" s="12"/>
      <c r="K13" s="12"/>
      <c r="L13" s="14">
        <v>60000</v>
      </c>
      <c r="M13" s="14">
        <v>8000</v>
      </c>
      <c r="N13" s="14">
        <v>100000</v>
      </c>
      <c r="O13" s="41"/>
      <c r="P13" s="47"/>
    </row>
    <row r="14" spans="1:16" ht="20.25" customHeight="1" x14ac:dyDescent="0.4">
      <c r="A14" s="153" t="s">
        <v>31</v>
      </c>
      <c r="B14" s="166">
        <v>4018000</v>
      </c>
      <c r="C14" s="166">
        <f>SUM(D14:N19)</f>
        <v>3292600</v>
      </c>
      <c r="D14" s="144">
        <v>30000</v>
      </c>
      <c r="E14" s="144"/>
      <c r="F14" s="126"/>
      <c r="G14" s="144">
        <v>1530000</v>
      </c>
      <c r="H14" s="144">
        <v>39600</v>
      </c>
      <c r="I14" s="144">
        <v>872000</v>
      </c>
      <c r="J14" s="144"/>
      <c r="K14" s="144"/>
      <c r="L14" s="144">
        <v>734000</v>
      </c>
      <c r="M14" s="144">
        <v>87000</v>
      </c>
      <c r="N14" s="126"/>
      <c r="O14" s="65" t="s">
        <v>138</v>
      </c>
      <c r="P14" s="48">
        <v>30000</v>
      </c>
    </row>
    <row r="15" spans="1:16" ht="20.25" customHeight="1" x14ac:dyDescent="0.4">
      <c r="A15" s="153"/>
      <c r="B15" s="166"/>
      <c r="C15" s="166"/>
      <c r="D15" s="158"/>
      <c r="E15" s="158"/>
      <c r="F15" s="127"/>
      <c r="G15" s="158"/>
      <c r="H15" s="158"/>
      <c r="I15" s="158"/>
      <c r="J15" s="158"/>
      <c r="K15" s="158"/>
      <c r="L15" s="158"/>
      <c r="M15" s="158"/>
      <c r="N15" s="127"/>
      <c r="O15" s="43" t="s">
        <v>82</v>
      </c>
      <c r="P15" s="49">
        <v>1530000</v>
      </c>
    </row>
    <row r="16" spans="1:16" ht="20.25" customHeight="1" x14ac:dyDescent="0.4">
      <c r="A16" s="153"/>
      <c r="B16" s="166"/>
      <c r="C16" s="166"/>
      <c r="D16" s="158"/>
      <c r="E16" s="158"/>
      <c r="F16" s="127"/>
      <c r="G16" s="158"/>
      <c r="H16" s="158"/>
      <c r="I16" s="158"/>
      <c r="J16" s="158"/>
      <c r="K16" s="158"/>
      <c r="L16" s="158"/>
      <c r="M16" s="158"/>
      <c r="N16" s="127"/>
      <c r="O16" s="44" t="s">
        <v>3</v>
      </c>
      <c r="P16" s="49">
        <v>39600</v>
      </c>
    </row>
    <row r="17" spans="1:16" ht="20.25" customHeight="1" x14ac:dyDescent="0.4">
      <c r="A17" s="153"/>
      <c r="B17" s="166"/>
      <c r="C17" s="166"/>
      <c r="D17" s="158"/>
      <c r="E17" s="158"/>
      <c r="F17" s="127"/>
      <c r="G17" s="158"/>
      <c r="H17" s="158"/>
      <c r="I17" s="158"/>
      <c r="J17" s="158"/>
      <c r="K17" s="158"/>
      <c r="L17" s="158"/>
      <c r="M17" s="158"/>
      <c r="N17" s="127"/>
      <c r="O17" s="43" t="s">
        <v>83</v>
      </c>
      <c r="P17" s="49">
        <v>872000</v>
      </c>
    </row>
    <row r="18" spans="1:16" ht="20.25" customHeight="1" x14ac:dyDescent="0.4">
      <c r="A18" s="153"/>
      <c r="B18" s="166"/>
      <c r="C18" s="166"/>
      <c r="D18" s="158"/>
      <c r="E18" s="158"/>
      <c r="F18" s="127"/>
      <c r="G18" s="158"/>
      <c r="H18" s="158"/>
      <c r="I18" s="158"/>
      <c r="J18" s="158"/>
      <c r="K18" s="158"/>
      <c r="L18" s="158"/>
      <c r="M18" s="158"/>
      <c r="N18" s="127"/>
      <c r="O18" s="43" t="s">
        <v>84</v>
      </c>
      <c r="P18" s="49">
        <v>734000</v>
      </c>
    </row>
    <row r="19" spans="1:16" ht="20.25" customHeight="1" x14ac:dyDescent="0.4">
      <c r="A19" s="153"/>
      <c r="B19" s="166"/>
      <c r="C19" s="166"/>
      <c r="D19" s="145"/>
      <c r="E19" s="145"/>
      <c r="F19" s="128"/>
      <c r="G19" s="145"/>
      <c r="H19" s="145"/>
      <c r="I19" s="145"/>
      <c r="J19" s="145"/>
      <c r="K19" s="145"/>
      <c r="L19" s="145"/>
      <c r="M19" s="145"/>
      <c r="N19" s="128"/>
      <c r="O19" s="45" t="s">
        <v>85</v>
      </c>
      <c r="P19" s="50">
        <v>87000</v>
      </c>
    </row>
    <row r="20" spans="1:16" ht="20.25" customHeight="1" x14ac:dyDescent="0.4">
      <c r="A20" s="25" t="s">
        <v>32</v>
      </c>
      <c r="B20" s="93">
        <v>400000</v>
      </c>
      <c r="C20" s="69">
        <f>SUM(D20:N20)</f>
        <v>400000</v>
      </c>
      <c r="D20" s="17">
        <v>400000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45" t="s">
        <v>86</v>
      </c>
      <c r="P20" s="50"/>
    </row>
    <row r="21" spans="1:16" ht="20.25" customHeight="1" x14ac:dyDescent="0.4">
      <c r="A21" s="24" t="s">
        <v>33</v>
      </c>
      <c r="B21" s="93">
        <v>50000</v>
      </c>
      <c r="C21" s="69">
        <f>SUM(D21:N21)</f>
        <v>50000</v>
      </c>
      <c r="D21" s="12">
        <v>50000</v>
      </c>
      <c r="E21" s="12"/>
      <c r="F21" s="12"/>
      <c r="G21" s="12"/>
      <c r="H21" s="12"/>
      <c r="I21" s="12"/>
      <c r="J21" s="12"/>
      <c r="K21" s="12"/>
      <c r="L21" s="14"/>
      <c r="M21" s="14"/>
      <c r="N21" s="14"/>
      <c r="O21" s="64" t="s">
        <v>182</v>
      </c>
      <c r="P21" s="47"/>
    </row>
    <row r="22" spans="1:16" ht="20.25" customHeight="1" x14ac:dyDescent="0.4">
      <c r="A22" s="23" t="s">
        <v>34</v>
      </c>
      <c r="B22" s="55" t="s">
        <v>173</v>
      </c>
      <c r="C22" s="55" t="s">
        <v>224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40"/>
      <c r="P22" s="46"/>
    </row>
    <row r="23" spans="1:16" ht="20.25" customHeight="1" x14ac:dyDescent="0.4">
      <c r="A23" s="105" t="s">
        <v>216</v>
      </c>
      <c r="B23" s="101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3"/>
      <c r="P23" s="104"/>
    </row>
    <row r="24" spans="1:16" ht="20.25" customHeight="1" x14ac:dyDescent="0.4">
      <c r="A24" s="168" t="s">
        <v>217</v>
      </c>
      <c r="B24" s="166">
        <v>150000</v>
      </c>
      <c r="C24" s="166">
        <f>SUM(D24:N25)</f>
        <v>171000</v>
      </c>
      <c r="D24" s="144">
        <v>171000</v>
      </c>
      <c r="E24" s="144"/>
      <c r="F24" s="126"/>
      <c r="G24" s="144"/>
      <c r="H24" s="144"/>
      <c r="I24" s="144"/>
      <c r="J24" s="144"/>
      <c r="K24" s="144"/>
      <c r="L24" s="144"/>
      <c r="M24" s="144"/>
      <c r="N24" s="126"/>
      <c r="O24" s="65" t="s">
        <v>183</v>
      </c>
      <c r="P24" s="48">
        <v>81000</v>
      </c>
    </row>
    <row r="25" spans="1:16" ht="20.25" customHeight="1" x14ac:dyDescent="0.4">
      <c r="A25" s="153"/>
      <c r="B25" s="166"/>
      <c r="C25" s="166"/>
      <c r="D25" s="145"/>
      <c r="E25" s="145"/>
      <c r="F25" s="128"/>
      <c r="G25" s="145"/>
      <c r="H25" s="145"/>
      <c r="I25" s="145"/>
      <c r="J25" s="145"/>
      <c r="K25" s="145"/>
      <c r="L25" s="145"/>
      <c r="M25" s="145"/>
      <c r="N25" s="128"/>
      <c r="O25" s="64" t="s">
        <v>184</v>
      </c>
      <c r="P25" s="50">
        <v>90000</v>
      </c>
    </row>
    <row r="26" spans="1:16" ht="20.25" customHeight="1" x14ac:dyDescent="0.4">
      <c r="A26" s="106" t="s">
        <v>218</v>
      </c>
      <c r="B26" s="100">
        <v>0</v>
      </c>
      <c r="C26" s="100">
        <f t="shared" ref="C26" si="0">SUM(D26:N26)</f>
        <v>31600</v>
      </c>
      <c r="D26" s="102">
        <v>12200</v>
      </c>
      <c r="E26" s="102">
        <v>6300</v>
      </c>
      <c r="F26" s="102">
        <v>1500</v>
      </c>
      <c r="G26" s="102">
        <v>10100</v>
      </c>
      <c r="H26" s="102"/>
      <c r="I26" s="102">
        <v>1500</v>
      </c>
      <c r="J26" s="102"/>
      <c r="K26" s="102"/>
      <c r="L26" s="102"/>
      <c r="M26" s="102"/>
      <c r="N26" s="102"/>
      <c r="O26" s="113" t="s">
        <v>222</v>
      </c>
      <c r="P26" s="104"/>
    </row>
    <row r="27" spans="1:16" ht="20.25" customHeight="1" x14ac:dyDescent="0.4">
      <c r="A27" s="26" t="s">
        <v>35</v>
      </c>
      <c r="B27" s="100"/>
      <c r="C27" s="100"/>
      <c r="D27" s="12"/>
      <c r="E27" s="12"/>
      <c r="F27" s="12"/>
      <c r="G27" s="12"/>
      <c r="H27" s="12"/>
      <c r="I27" s="12"/>
      <c r="J27" s="12"/>
      <c r="K27" s="12"/>
      <c r="L27" s="14"/>
      <c r="M27" s="14"/>
      <c r="N27" s="14"/>
      <c r="O27" s="41"/>
      <c r="P27" s="47"/>
    </row>
    <row r="28" spans="1:16" ht="20.25" customHeight="1" x14ac:dyDescent="0.4">
      <c r="A28" s="26" t="s">
        <v>36</v>
      </c>
      <c r="B28" s="96">
        <v>290000</v>
      </c>
      <c r="C28" s="76">
        <f>SUM(D28:N28)</f>
        <v>290000</v>
      </c>
      <c r="D28" s="18">
        <v>140000</v>
      </c>
      <c r="E28" s="18">
        <v>150000</v>
      </c>
      <c r="F28" s="18"/>
      <c r="G28" s="18"/>
      <c r="H28" s="18"/>
      <c r="I28" s="18"/>
      <c r="J28" s="18"/>
      <c r="K28" s="18"/>
      <c r="L28" s="18"/>
      <c r="M28" s="18"/>
      <c r="N28" s="18"/>
      <c r="O28" s="87" t="s">
        <v>185</v>
      </c>
      <c r="P28" s="49"/>
    </row>
    <row r="29" spans="1:16" ht="20.25" customHeight="1" x14ac:dyDescent="0.4">
      <c r="A29" s="24" t="s">
        <v>37</v>
      </c>
      <c r="B29" s="96">
        <v>230000</v>
      </c>
      <c r="C29" s="76">
        <f>SUM(D29:N29)</f>
        <v>250000</v>
      </c>
      <c r="D29" s="12">
        <v>250000</v>
      </c>
      <c r="E29" s="12"/>
      <c r="F29" s="12"/>
      <c r="G29" s="12"/>
      <c r="H29" s="12"/>
      <c r="I29" s="12"/>
      <c r="J29" s="12"/>
      <c r="K29" s="12"/>
      <c r="L29" s="14"/>
      <c r="M29" s="14"/>
      <c r="N29" s="14"/>
      <c r="O29" s="41" t="s">
        <v>87</v>
      </c>
      <c r="P29" s="47"/>
    </row>
    <row r="30" spans="1:16" ht="20.25" customHeight="1" x14ac:dyDescent="0.4">
      <c r="A30" s="24" t="s">
        <v>38</v>
      </c>
      <c r="B30" s="96">
        <v>190000</v>
      </c>
      <c r="C30" s="76">
        <f>SUM(D30:N30)</f>
        <v>220000</v>
      </c>
      <c r="D30" s="12">
        <v>170000</v>
      </c>
      <c r="E30" s="12">
        <v>50000</v>
      </c>
      <c r="F30" s="12"/>
      <c r="G30" s="12"/>
      <c r="H30" s="12"/>
      <c r="I30" s="12"/>
      <c r="J30" s="12"/>
      <c r="K30" s="12"/>
      <c r="L30" s="14"/>
      <c r="M30" s="14"/>
      <c r="N30" s="14"/>
      <c r="O30" s="41" t="s">
        <v>88</v>
      </c>
      <c r="P30" s="47"/>
    </row>
    <row r="31" spans="1:16" ht="20.25" customHeight="1" x14ac:dyDescent="0.4">
      <c r="A31" s="24" t="s">
        <v>39</v>
      </c>
      <c r="B31" s="96"/>
      <c r="C31" s="76"/>
      <c r="D31" s="12"/>
      <c r="E31" s="12"/>
      <c r="F31" s="12"/>
      <c r="G31" s="12"/>
      <c r="H31" s="12"/>
      <c r="I31" s="12"/>
      <c r="J31" s="12"/>
      <c r="K31" s="12"/>
      <c r="L31" s="14"/>
      <c r="M31" s="14"/>
      <c r="N31" s="14"/>
      <c r="O31" s="41"/>
      <c r="P31" s="47"/>
    </row>
    <row r="32" spans="1:16" ht="20.25" customHeight="1" x14ac:dyDescent="0.4">
      <c r="A32" s="24" t="s">
        <v>40</v>
      </c>
      <c r="B32" s="96">
        <v>285000</v>
      </c>
      <c r="C32" s="76">
        <f>SUM(D32:N32)</f>
        <v>164500</v>
      </c>
      <c r="D32" s="12">
        <v>50000</v>
      </c>
      <c r="E32" s="12">
        <v>91000</v>
      </c>
      <c r="F32" s="12">
        <v>4500</v>
      </c>
      <c r="G32" s="12"/>
      <c r="H32" s="12"/>
      <c r="I32" s="12"/>
      <c r="J32" s="12"/>
      <c r="K32" s="12">
        <v>19000</v>
      </c>
      <c r="L32" s="14"/>
      <c r="M32" s="14"/>
      <c r="N32" s="14"/>
      <c r="O32" s="87" t="s">
        <v>186</v>
      </c>
      <c r="P32" s="47"/>
    </row>
    <row r="33" spans="1:16" ht="20.25" customHeight="1" x14ac:dyDescent="0.4">
      <c r="A33" s="24" t="s">
        <v>41</v>
      </c>
      <c r="B33" s="96">
        <v>400000</v>
      </c>
      <c r="C33" s="76">
        <f>SUM(D33:N33)</f>
        <v>450000</v>
      </c>
      <c r="D33" s="12">
        <v>450000</v>
      </c>
      <c r="E33" s="12"/>
      <c r="F33" s="12"/>
      <c r="G33" s="12"/>
      <c r="H33" s="12"/>
      <c r="I33" s="12"/>
      <c r="J33" s="12"/>
      <c r="K33" s="12"/>
      <c r="L33" s="14"/>
      <c r="M33" s="14"/>
      <c r="N33" s="14"/>
      <c r="O33" s="41" t="s">
        <v>89</v>
      </c>
      <c r="P33" s="47"/>
    </row>
    <row r="34" spans="1:16" ht="20.25" customHeight="1" x14ac:dyDescent="0.4">
      <c r="A34" s="24" t="s">
        <v>42</v>
      </c>
      <c r="B34" s="96">
        <v>2096500</v>
      </c>
      <c r="C34" s="76">
        <f>SUM(D34:N34)</f>
        <v>2096500</v>
      </c>
      <c r="D34" s="12"/>
      <c r="E34" s="12"/>
      <c r="F34" s="12"/>
      <c r="G34" s="12"/>
      <c r="H34" s="12"/>
      <c r="I34" s="12"/>
      <c r="J34" s="12"/>
      <c r="K34" s="12"/>
      <c r="L34" s="14">
        <v>1700000</v>
      </c>
      <c r="M34" s="14">
        <v>195000</v>
      </c>
      <c r="N34" s="14">
        <v>201500</v>
      </c>
      <c r="O34" s="87" t="s">
        <v>187</v>
      </c>
      <c r="P34" s="47"/>
    </row>
    <row r="35" spans="1:16" ht="20.25" customHeight="1" x14ac:dyDescent="0.4">
      <c r="A35" s="24" t="s">
        <v>43</v>
      </c>
      <c r="B35" s="96">
        <v>785000</v>
      </c>
      <c r="C35" s="76">
        <f>SUM(D35:N35)</f>
        <v>785000</v>
      </c>
      <c r="D35" s="12"/>
      <c r="E35" s="12"/>
      <c r="F35" s="12"/>
      <c r="G35" s="12"/>
      <c r="H35" s="12"/>
      <c r="I35" s="12"/>
      <c r="J35" s="12"/>
      <c r="K35" s="12"/>
      <c r="L35" s="14">
        <v>700000</v>
      </c>
      <c r="M35" s="14">
        <v>30000</v>
      </c>
      <c r="N35" s="14">
        <v>55000</v>
      </c>
      <c r="O35" s="87" t="s">
        <v>188</v>
      </c>
      <c r="P35" s="47"/>
    </row>
    <row r="36" spans="1:16" ht="20.25" customHeight="1" x14ac:dyDescent="0.4">
      <c r="A36" s="24" t="s">
        <v>44</v>
      </c>
      <c r="B36" s="96">
        <v>165000</v>
      </c>
      <c r="C36" s="76">
        <f>SUM(D36:N36)</f>
        <v>165000</v>
      </c>
      <c r="D36" s="12"/>
      <c r="E36" s="12"/>
      <c r="F36" s="12"/>
      <c r="G36" s="12"/>
      <c r="H36" s="12"/>
      <c r="I36" s="12"/>
      <c r="J36" s="12"/>
      <c r="K36" s="12"/>
      <c r="L36" s="14">
        <v>100000</v>
      </c>
      <c r="M36" s="14">
        <v>15000</v>
      </c>
      <c r="N36" s="14">
        <v>50000</v>
      </c>
      <c r="O36" s="87" t="s">
        <v>189</v>
      </c>
      <c r="P36" s="47"/>
    </row>
    <row r="37" spans="1:16" ht="20.25" customHeight="1" x14ac:dyDescent="0.4">
      <c r="A37" s="156" t="s">
        <v>45</v>
      </c>
      <c r="B37" s="144">
        <v>377500</v>
      </c>
      <c r="C37" s="144">
        <f>SUM(D37:N38)</f>
        <v>443500</v>
      </c>
      <c r="D37" s="144">
        <v>210000</v>
      </c>
      <c r="E37" s="144">
        <v>96000</v>
      </c>
      <c r="F37" s="126"/>
      <c r="G37" s="144"/>
      <c r="H37" s="144"/>
      <c r="I37" s="144"/>
      <c r="J37" s="144"/>
      <c r="K37" s="144"/>
      <c r="L37" s="144"/>
      <c r="M37" s="144">
        <v>35000</v>
      </c>
      <c r="N37" s="126">
        <v>102500</v>
      </c>
      <c r="O37" s="42" t="s">
        <v>90</v>
      </c>
      <c r="P37" s="48"/>
    </row>
    <row r="38" spans="1:16" ht="20.25" customHeight="1" x14ac:dyDescent="0.4">
      <c r="A38" s="167"/>
      <c r="B38" s="145"/>
      <c r="C38" s="145"/>
      <c r="D38" s="145"/>
      <c r="E38" s="145"/>
      <c r="F38" s="128"/>
      <c r="G38" s="145"/>
      <c r="H38" s="145"/>
      <c r="I38" s="145"/>
      <c r="J38" s="145"/>
      <c r="K38" s="145"/>
      <c r="L38" s="145"/>
      <c r="M38" s="145"/>
      <c r="N38" s="128"/>
      <c r="O38" s="88" t="s">
        <v>190</v>
      </c>
      <c r="P38" s="50"/>
    </row>
    <row r="39" spans="1:16" ht="20.25" customHeight="1" x14ac:dyDescent="0.2">
      <c r="A39" s="24" t="s">
        <v>46</v>
      </c>
      <c r="B39" s="109">
        <v>200000</v>
      </c>
      <c r="C39" s="109">
        <f>SUM(D39:N39)</f>
        <v>300000</v>
      </c>
      <c r="D39" s="109">
        <v>300000</v>
      </c>
      <c r="E39" s="19"/>
      <c r="F39" s="19"/>
      <c r="G39" s="20"/>
      <c r="H39" s="20"/>
      <c r="I39" s="19"/>
      <c r="J39" s="19"/>
      <c r="K39" s="19"/>
      <c r="L39" s="19"/>
      <c r="M39" s="19"/>
      <c r="N39" s="19"/>
      <c r="O39" s="87" t="s">
        <v>191</v>
      </c>
      <c r="P39" s="108"/>
    </row>
    <row r="40" spans="1:16" ht="22.5" customHeight="1" x14ac:dyDescent="0.35">
      <c r="A40" s="132" t="s">
        <v>202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15" t="s">
        <v>0</v>
      </c>
    </row>
    <row r="41" spans="1:16" ht="15" customHeight="1" x14ac:dyDescent="0.4">
      <c r="A41" s="21"/>
      <c r="B41" s="77" t="s">
        <v>143</v>
      </c>
      <c r="C41" s="77" t="s">
        <v>201</v>
      </c>
      <c r="D41" s="130" t="s">
        <v>8</v>
      </c>
      <c r="E41" s="164" t="s">
        <v>9</v>
      </c>
      <c r="F41" s="60" t="s">
        <v>134</v>
      </c>
      <c r="G41" s="6" t="s">
        <v>10</v>
      </c>
      <c r="H41" s="60" t="s">
        <v>133</v>
      </c>
      <c r="I41" s="5" t="s">
        <v>11</v>
      </c>
      <c r="J41" s="130" t="s">
        <v>12</v>
      </c>
      <c r="K41" s="130" t="s">
        <v>13</v>
      </c>
      <c r="L41" s="161" t="s">
        <v>14</v>
      </c>
      <c r="M41" s="162"/>
      <c r="N41" s="163"/>
      <c r="O41" s="130" t="s">
        <v>15</v>
      </c>
      <c r="P41" s="130"/>
    </row>
    <row r="42" spans="1:16" ht="15" customHeight="1" x14ac:dyDescent="0.35">
      <c r="A42" s="22" t="s">
        <v>20</v>
      </c>
      <c r="B42" s="114" t="s">
        <v>4</v>
      </c>
      <c r="C42" s="114" t="s">
        <v>5</v>
      </c>
      <c r="D42" s="130"/>
      <c r="E42" s="165"/>
      <c r="F42" s="61" t="s">
        <v>135</v>
      </c>
      <c r="G42" s="7" t="s">
        <v>16</v>
      </c>
      <c r="H42" s="7" t="s">
        <v>16</v>
      </c>
      <c r="I42" s="8" t="s">
        <v>17</v>
      </c>
      <c r="J42" s="130"/>
      <c r="K42" s="130"/>
      <c r="L42" s="9" t="s">
        <v>18</v>
      </c>
      <c r="M42" s="9" t="s">
        <v>19</v>
      </c>
      <c r="N42" s="29" t="s">
        <v>7</v>
      </c>
      <c r="O42" s="130"/>
      <c r="P42" s="130"/>
    </row>
    <row r="43" spans="1:16" ht="20.25" customHeight="1" x14ac:dyDescent="0.2">
      <c r="A43" s="24" t="s">
        <v>47</v>
      </c>
      <c r="B43" s="96">
        <v>16000</v>
      </c>
      <c r="C43" s="76">
        <f>SUM(D43:N43)</f>
        <v>16000</v>
      </c>
      <c r="D43" s="12">
        <v>16000</v>
      </c>
      <c r="E43" s="19"/>
      <c r="F43" s="19"/>
      <c r="G43" s="20"/>
      <c r="H43" s="20"/>
      <c r="I43" s="19"/>
      <c r="J43" s="19"/>
      <c r="K43" s="19"/>
      <c r="L43" s="19"/>
      <c r="M43" s="19"/>
      <c r="N43" s="19"/>
      <c r="O43" s="41" t="s">
        <v>91</v>
      </c>
      <c r="P43" s="51"/>
    </row>
    <row r="44" spans="1:16" ht="20.25" customHeight="1" x14ac:dyDescent="0.4">
      <c r="A44" s="27" t="s">
        <v>48</v>
      </c>
      <c r="B44" s="96">
        <v>121000</v>
      </c>
      <c r="C44" s="76">
        <f>SUM(D44:N44)</f>
        <v>122000</v>
      </c>
      <c r="D44" s="12">
        <v>122000</v>
      </c>
      <c r="E44" s="17"/>
      <c r="F44" s="17"/>
      <c r="G44" s="17"/>
      <c r="H44" s="17"/>
      <c r="I44" s="17"/>
      <c r="J44" s="12"/>
      <c r="K44" s="12"/>
      <c r="L44" s="14"/>
      <c r="M44" s="14"/>
      <c r="N44" s="14"/>
      <c r="O44" s="41" t="s">
        <v>66</v>
      </c>
      <c r="P44" s="4"/>
    </row>
    <row r="45" spans="1:16" ht="20.25" customHeight="1" x14ac:dyDescent="0.4">
      <c r="A45" s="27" t="s">
        <v>49</v>
      </c>
      <c r="B45" s="96">
        <v>102000</v>
      </c>
      <c r="C45" s="76">
        <f>SUM(D45:N45)</f>
        <v>112000</v>
      </c>
      <c r="D45" s="12">
        <v>52000</v>
      </c>
      <c r="E45" s="17">
        <v>50000</v>
      </c>
      <c r="F45" s="17"/>
      <c r="G45" s="17">
        <v>10000</v>
      </c>
      <c r="H45" s="17"/>
      <c r="I45" s="17"/>
      <c r="J45" s="12"/>
      <c r="K45" s="12"/>
      <c r="L45" s="14"/>
      <c r="M45" s="14"/>
      <c r="N45" s="14"/>
      <c r="O45" s="89" t="s">
        <v>192</v>
      </c>
      <c r="P45" s="4"/>
    </row>
    <row r="46" spans="1:16" ht="20.25" customHeight="1" x14ac:dyDescent="0.4">
      <c r="A46" s="120" t="s">
        <v>50</v>
      </c>
      <c r="B46" s="126">
        <v>1816000</v>
      </c>
      <c r="C46" s="126">
        <f>SUM(D46:N51)</f>
        <v>1817400</v>
      </c>
      <c r="D46" s="126">
        <v>553000</v>
      </c>
      <c r="E46" s="126">
        <v>330000</v>
      </c>
      <c r="F46" s="126"/>
      <c r="G46" s="126">
        <v>512000</v>
      </c>
      <c r="H46" s="126">
        <v>422400</v>
      </c>
      <c r="I46" s="126"/>
      <c r="J46" s="126"/>
      <c r="K46" s="126"/>
      <c r="L46" s="126"/>
      <c r="M46" s="126"/>
      <c r="N46" s="126"/>
      <c r="O46" s="42" t="s">
        <v>67</v>
      </c>
      <c r="P46" s="30">
        <v>315600</v>
      </c>
    </row>
    <row r="47" spans="1:16" ht="20.25" customHeight="1" x14ac:dyDescent="0.4">
      <c r="A47" s="121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43" t="s">
        <v>68</v>
      </c>
      <c r="P47" s="31">
        <v>151800</v>
      </c>
    </row>
    <row r="48" spans="1:16" ht="20.25" customHeight="1" x14ac:dyDescent="0.4">
      <c r="A48" s="121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66" t="s">
        <v>140</v>
      </c>
      <c r="P48" s="31">
        <v>85600</v>
      </c>
    </row>
    <row r="49" spans="1:16" ht="20.25" customHeight="1" x14ac:dyDescent="0.4">
      <c r="A49" s="121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43" t="s">
        <v>69</v>
      </c>
      <c r="P49" s="31">
        <v>330000</v>
      </c>
    </row>
    <row r="50" spans="1:16" ht="20.25" customHeight="1" x14ac:dyDescent="0.4">
      <c r="A50" s="121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43" t="s">
        <v>70</v>
      </c>
      <c r="P50" s="31">
        <v>512000</v>
      </c>
    </row>
    <row r="51" spans="1:16" ht="20.25" customHeight="1" x14ac:dyDescent="0.4">
      <c r="A51" s="122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66" t="s">
        <v>141</v>
      </c>
      <c r="P51" s="31">
        <v>422400</v>
      </c>
    </row>
    <row r="52" spans="1:16" ht="20.25" customHeight="1" x14ac:dyDescent="0.4">
      <c r="A52" s="156" t="s">
        <v>51</v>
      </c>
      <c r="B52" s="144">
        <v>500000</v>
      </c>
      <c r="C52" s="144">
        <f>SUM(D52:N53)</f>
        <v>500000</v>
      </c>
      <c r="D52" s="144">
        <v>500000</v>
      </c>
      <c r="E52" s="144"/>
      <c r="F52" s="126"/>
      <c r="G52" s="144"/>
      <c r="H52" s="144"/>
      <c r="I52" s="144"/>
      <c r="J52" s="144"/>
      <c r="K52" s="144"/>
      <c r="L52" s="144"/>
      <c r="M52" s="144"/>
      <c r="N52" s="126"/>
      <c r="O52" s="42" t="s">
        <v>71</v>
      </c>
      <c r="P52" s="32"/>
    </row>
    <row r="53" spans="1:16" ht="20.25" customHeight="1" x14ac:dyDescent="0.4">
      <c r="A53" s="167"/>
      <c r="B53" s="145"/>
      <c r="C53" s="145"/>
      <c r="D53" s="145"/>
      <c r="E53" s="145"/>
      <c r="F53" s="128"/>
      <c r="G53" s="145"/>
      <c r="H53" s="145"/>
      <c r="I53" s="145"/>
      <c r="J53" s="145"/>
      <c r="K53" s="145"/>
      <c r="L53" s="145"/>
      <c r="M53" s="145"/>
      <c r="N53" s="128"/>
      <c r="O53" s="45" t="s">
        <v>72</v>
      </c>
      <c r="P53" s="33"/>
    </row>
    <row r="54" spans="1:16" ht="20.25" customHeight="1" x14ac:dyDescent="0.4">
      <c r="A54" s="27" t="s">
        <v>52</v>
      </c>
      <c r="B54" s="69">
        <v>1101000</v>
      </c>
      <c r="C54" s="69">
        <f>SUM(D54:N54)</f>
        <v>1177860</v>
      </c>
      <c r="D54" s="17"/>
      <c r="E54" s="17">
        <v>380000</v>
      </c>
      <c r="F54" s="17"/>
      <c r="G54" s="17">
        <v>320000</v>
      </c>
      <c r="H54" s="17">
        <v>107860</v>
      </c>
      <c r="I54" s="17">
        <v>370000</v>
      </c>
      <c r="J54" s="17"/>
      <c r="K54" s="17"/>
      <c r="L54" s="17"/>
      <c r="M54" s="17"/>
      <c r="N54" s="17"/>
      <c r="O54" s="90" t="s">
        <v>194</v>
      </c>
      <c r="P54" s="33"/>
    </row>
    <row r="55" spans="1:16" ht="20.25" customHeight="1" x14ac:dyDescent="0.4">
      <c r="A55" s="27" t="s">
        <v>53</v>
      </c>
      <c r="B55" s="69">
        <v>80000</v>
      </c>
      <c r="C55" s="69">
        <f>SUM(D55:N55)</f>
        <v>80000</v>
      </c>
      <c r="D55" s="17">
        <v>80000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90" t="s">
        <v>193</v>
      </c>
      <c r="P55" s="33"/>
    </row>
    <row r="56" spans="1:16" ht="20.25" customHeight="1" x14ac:dyDescent="0.4">
      <c r="A56" s="24" t="s">
        <v>54</v>
      </c>
      <c r="B56" s="76">
        <v>30000</v>
      </c>
      <c r="C56" s="76">
        <f>SUM(D56:N56)</f>
        <v>30000</v>
      </c>
      <c r="D56" s="12">
        <v>30000</v>
      </c>
      <c r="E56" s="12"/>
      <c r="F56" s="12"/>
      <c r="G56" s="12"/>
      <c r="H56" s="12"/>
      <c r="I56" s="12"/>
      <c r="J56" s="12"/>
      <c r="K56" s="12"/>
      <c r="L56" s="14"/>
      <c r="M56" s="14"/>
      <c r="N56" s="14"/>
      <c r="O56" s="90" t="s">
        <v>182</v>
      </c>
      <c r="P56" s="34"/>
    </row>
    <row r="57" spans="1:16" ht="20.25" customHeight="1" x14ac:dyDescent="0.4">
      <c r="A57" s="23" t="s">
        <v>55</v>
      </c>
      <c r="B57" s="55" t="s">
        <v>177</v>
      </c>
      <c r="C57" s="55" t="s">
        <v>214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40"/>
      <c r="P57" s="36"/>
    </row>
    <row r="58" spans="1:16" ht="20.25" customHeight="1" x14ac:dyDescent="0.4">
      <c r="A58" s="24" t="s">
        <v>56</v>
      </c>
      <c r="B58" s="76">
        <v>0</v>
      </c>
      <c r="C58" s="76">
        <f>SUM(D58:N58)</f>
        <v>0</v>
      </c>
      <c r="D58" s="12"/>
      <c r="E58" s="12"/>
      <c r="F58" s="12"/>
      <c r="G58" s="12"/>
      <c r="H58" s="12"/>
      <c r="I58" s="12"/>
      <c r="J58" s="12"/>
      <c r="K58" s="12"/>
      <c r="L58" s="14"/>
      <c r="M58" s="14"/>
      <c r="N58" s="14"/>
      <c r="O58" s="41"/>
      <c r="P58" s="34"/>
    </row>
    <row r="59" spans="1:16" ht="20.25" customHeight="1" x14ac:dyDescent="0.4">
      <c r="A59" s="156" t="s">
        <v>57</v>
      </c>
      <c r="B59" s="144">
        <v>280000</v>
      </c>
      <c r="C59" s="144">
        <f>SUM(D59:N61)</f>
        <v>280000</v>
      </c>
      <c r="D59" s="144"/>
      <c r="E59" s="144"/>
      <c r="F59" s="126"/>
      <c r="G59" s="144"/>
      <c r="H59" s="144"/>
      <c r="I59" s="144"/>
      <c r="J59" s="144"/>
      <c r="K59" s="144">
        <v>280000</v>
      </c>
      <c r="L59" s="144"/>
      <c r="M59" s="144"/>
      <c r="N59" s="126"/>
      <c r="O59" s="42" t="s">
        <v>73</v>
      </c>
      <c r="P59" s="32">
        <v>100000</v>
      </c>
    </row>
    <row r="60" spans="1:16" ht="20.25" customHeight="1" x14ac:dyDescent="0.4">
      <c r="A60" s="157"/>
      <c r="B60" s="158"/>
      <c r="C60" s="158"/>
      <c r="D60" s="158"/>
      <c r="E60" s="158"/>
      <c r="F60" s="127"/>
      <c r="G60" s="158"/>
      <c r="H60" s="158"/>
      <c r="I60" s="158"/>
      <c r="J60" s="158"/>
      <c r="K60" s="158"/>
      <c r="L60" s="158"/>
      <c r="M60" s="158"/>
      <c r="N60" s="127"/>
      <c r="O60" s="43" t="s">
        <v>74</v>
      </c>
      <c r="P60" s="37">
        <v>40000</v>
      </c>
    </row>
    <row r="61" spans="1:16" ht="20.25" customHeight="1" x14ac:dyDescent="0.4">
      <c r="A61" s="167"/>
      <c r="B61" s="145"/>
      <c r="C61" s="145"/>
      <c r="D61" s="145"/>
      <c r="E61" s="145"/>
      <c r="F61" s="128"/>
      <c r="G61" s="145"/>
      <c r="H61" s="145"/>
      <c r="I61" s="145"/>
      <c r="J61" s="145"/>
      <c r="K61" s="145"/>
      <c r="L61" s="145"/>
      <c r="M61" s="145"/>
      <c r="N61" s="128"/>
      <c r="O61" s="45" t="s">
        <v>75</v>
      </c>
      <c r="P61" s="33">
        <v>140000</v>
      </c>
    </row>
    <row r="62" spans="1:16" ht="20.25" customHeight="1" x14ac:dyDescent="0.4">
      <c r="A62" s="53" t="s">
        <v>93</v>
      </c>
      <c r="B62" s="76">
        <v>39900</v>
      </c>
      <c r="C62" s="76">
        <f>SUM(D62:N62)</f>
        <v>35500</v>
      </c>
      <c r="D62" s="12"/>
      <c r="E62" s="12"/>
      <c r="F62" s="12"/>
      <c r="G62" s="12"/>
      <c r="H62" s="12"/>
      <c r="I62" s="12"/>
      <c r="J62" s="12"/>
      <c r="K62" s="12">
        <v>35500</v>
      </c>
      <c r="L62" s="14"/>
      <c r="M62" s="14"/>
      <c r="N62" s="14"/>
      <c r="O62" s="41" t="s">
        <v>76</v>
      </c>
      <c r="P62" s="34">
        <v>35500</v>
      </c>
    </row>
    <row r="63" spans="1:16" ht="20.25" customHeight="1" x14ac:dyDescent="0.4">
      <c r="A63" s="156" t="s">
        <v>58</v>
      </c>
      <c r="B63" s="144">
        <v>620000</v>
      </c>
      <c r="C63" s="144">
        <f>SUM(D63:N65)</f>
        <v>580000</v>
      </c>
      <c r="D63" s="144"/>
      <c r="E63" s="144"/>
      <c r="F63" s="126"/>
      <c r="G63" s="144"/>
      <c r="H63" s="144"/>
      <c r="I63" s="144"/>
      <c r="J63" s="144"/>
      <c r="K63" s="144">
        <v>580000</v>
      </c>
      <c r="L63" s="144"/>
      <c r="M63" s="144"/>
      <c r="N63" s="126"/>
      <c r="O63" s="42" t="s">
        <v>77</v>
      </c>
      <c r="P63" s="32">
        <v>430000</v>
      </c>
    </row>
    <row r="64" spans="1:16" ht="20.25" customHeight="1" x14ac:dyDescent="0.4">
      <c r="A64" s="157"/>
      <c r="B64" s="158"/>
      <c r="C64" s="158"/>
      <c r="D64" s="158"/>
      <c r="E64" s="158"/>
      <c r="F64" s="127"/>
      <c r="G64" s="158"/>
      <c r="H64" s="158"/>
      <c r="I64" s="158"/>
      <c r="J64" s="158"/>
      <c r="K64" s="158"/>
      <c r="L64" s="158"/>
      <c r="M64" s="158"/>
      <c r="N64" s="127"/>
      <c r="O64" s="66" t="s">
        <v>138</v>
      </c>
      <c r="P64" s="37">
        <v>50000</v>
      </c>
    </row>
    <row r="65" spans="1:16" ht="20.25" customHeight="1" x14ac:dyDescent="0.4">
      <c r="A65" s="157"/>
      <c r="B65" s="158"/>
      <c r="C65" s="158"/>
      <c r="D65" s="158"/>
      <c r="E65" s="158"/>
      <c r="F65" s="127"/>
      <c r="G65" s="158"/>
      <c r="H65" s="158"/>
      <c r="I65" s="158"/>
      <c r="J65" s="158"/>
      <c r="K65" s="158"/>
      <c r="L65" s="158"/>
      <c r="M65" s="158"/>
      <c r="N65" s="127"/>
      <c r="O65" s="66" t="s">
        <v>203</v>
      </c>
      <c r="P65" s="37">
        <v>100000</v>
      </c>
    </row>
    <row r="66" spans="1:16" ht="20.25" customHeight="1" x14ac:dyDescent="0.4">
      <c r="A66" s="23" t="s">
        <v>59</v>
      </c>
      <c r="B66" s="55" t="s">
        <v>174</v>
      </c>
      <c r="C66" s="55" t="s">
        <v>215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40"/>
      <c r="P66" s="36"/>
    </row>
    <row r="67" spans="1:16" ht="20.25" customHeight="1" x14ac:dyDescent="0.4">
      <c r="A67" s="24" t="s">
        <v>60</v>
      </c>
      <c r="B67" s="76">
        <v>730000</v>
      </c>
      <c r="C67" s="76">
        <f>SUM(D67:N67)</f>
        <v>814000</v>
      </c>
      <c r="D67" s="12"/>
      <c r="E67" s="12"/>
      <c r="F67" s="12"/>
      <c r="G67" s="12"/>
      <c r="H67" s="12"/>
      <c r="I67" s="12"/>
      <c r="J67" s="12">
        <v>814000</v>
      </c>
      <c r="K67" s="12"/>
      <c r="L67" s="14"/>
      <c r="M67" s="14"/>
      <c r="N67" s="14"/>
      <c r="O67" s="41" t="s">
        <v>78</v>
      </c>
      <c r="P67" s="34"/>
    </row>
    <row r="68" spans="1:16" ht="20.25" customHeight="1" x14ac:dyDescent="0.4">
      <c r="A68" s="23" t="s">
        <v>61</v>
      </c>
      <c r="B68" s="55" t="s">
        <v>175</v>
      </c>
      <c r="C68" s="55" t="s">
        <v>225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40"/>
      <c r="P68" s="36"/>
    </row>
    <row r="69" spans="1:16" ht="20.25" customHeight="1" x14ac:dyDescent="0.4">
      <c r="A69" s="24" t="s">
        <v>62</v>
      </c>
      <c r="B69" s="76">
        <v>30000</v>
      </c>
      <c r="C69" s="76">
        <f>SUM(D69:N69)</f>
        <v>30000</v>
      </c>
      <c r="D69" s="12">
        <v>30000</v>
      </c>
      <c r="E69" s="12"/>
      <c r="F69" s="12"/>
      <c r="G69" s="12"/>
      <c r="H69" s="12"/>
      <c r="I69" s="12"/>
      <c r="J69" s="12"/>
      <c r="K69" s="12"/>
      <c r="L69" s="14"/>
      <c r="M69" s="14"/>
      <c r="N69" s="14"/>
      <c r="O69" s="89" t="s">
        <v>195</v>
      </c>
      <c r="P69" s="34"/>
    </row>
    <row r="70" spans="1:16" ht="20.25" customHeight="1" x14ac:dyDescent="0.4">
      <c r="A70" s="24" t="s">
        <v>63</v>
      </c>
      <c r="B70" s="76">
        <v>160000</v>
      </c>
      <c r="C70" s="76">
        <f>SUM(D70:N70)</f>
        <v>160000</v>
      </c>
      <c r="D70" s="12">
        <v>160000</v>
      </c>
      <c r="E70" s="12"/>
      <c r="F70" s="12"/>
      <c r="G70" s="12"/>
      <c r="H70" s="12"/>
      <c r="I70" s="12"/>
      <c r="J70" s="12"/>
      <c r="K70" s="12"/>
      <c r="L70" s="14"/>
      <c r="M70" s="14"/>
      <c r="N70" s="14"/>
      <c r="O70" s="41" t="s">
        <v>79</v>
      </c>
      <c r="P70" s="34"/>
    </row>
    <row r="71" spans="1:16" ht="20.25" customHeight="1" x14ac:dyDescent="0.4">
      <c r="A71" s="24" t="s">
        <v>64</v>
      </c>
      <c r="B71" s="76">
        <v>90000</v>
      </c>
      <c r="C71" s="76">
        <f>SUM(D71:N71)</f>
        <v>80000</v>
      </c>
      <c r="D71" s="12">
        <v>30000</v>
      </c>
      <c r="E71" s="12">
        <v>50000</v>
      </c>
      <c r="F71" s="12"/>
      <c r="G71" s="12"/>
      <c r="H71" s="12"/>
      <c r="I71" s="12"/>
      <c r="J71" s="12"/>
      <c r="K71" s="12"/>
      <c r="L71" s="14"/>
      <c r="M71" s="14"/>
      <c r="N71" s="14"/>
      <c r="O71" s="41"/>
      <c r="P71" s="34"/>
    </row>
    <row r="72" spans="1:16" ht="20.25" customHeight="1" x14ac:dyDescent="0.4">
      <c r="A72" s="62" t="s">
        <v>92</v>
      </c>
      <c r="B72" s="55" t="s">
        <v>174</v>
      </c>
      <c r="C72" s="55" t="s">
        <v>228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40"/>
      <c r="P72" s="36"/>
    </row>
    <row r="73" spans="1:16" ht="20.25" customHeight="1" x14ac:dyDescent="0.4">
      <c r="A73" s="116" t="s">
        <v>226</v>
      </c>
      <c r="B73" s="67">
        <v>730000</v>
      </c>
      <c r="C73" s="67">
        <f>SUM(D73:N73)</f>
        <v>284000</v>
      </c>
      <c r="D73" s="38">
        <v>284000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2"/>
      <c r="P73" s="32"/>
    </row>
    <row r="74" spans="1:16" ht="20.25" customHeight="1" x14ac:dyDescent="0.4">
      <c r="A74" s="23" t="s">
        <v>65</v>
      </c>
      <c r="B74" s="55" t="s">
        <v>176</v>
      </c>
      <c r="C74" s="55" t="s">
        <v>223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40"/>
      <c r="P74" s="36"/>
    </row>
    <row r="75" spans="1:16" ht="20.25" customHeight="1" x14ac:dyDescent="0.4">
      <c r="A75" s="112" t="s">
        <v>219</v>
      </c>
      <c r="B75" s="117">
        <v>0</v>
      </c>
      <c r="C75" s="107">
        <f>SUM(D75:N75)</f>
        <v>789500</v>
      </c>
      <c r="D75" s="102">
        <v>306000</v>
      </c>
      <c r="E75" s="102">
        <v>157800</v>
      </c>
      <c r="F75" s="102">
        <v>37000</v>
      </c>
      <c r="G75" s="102">
        <v>251700</v>
      </c>
      <c r="H75" s="102"/>
      <c r="I75" s="102">
        <v>37000</v>
      </c>
      <c r="J75" s="102"/>
      <c r="K75" s="102"/>
      <c r="L75" s="102"/>
      <c r="M75" s="102"/>
      <c r="N75" s="102"/>
      <c r="O75" s="113" t="s">
        <v>229</v>
      </c>
      <c r="P75" s="110"/>
    </row>
    <row r="76" spans="1:16" ht="20.25" customHeight="1" x14ac:dyDescent="0.4">
      <c r="A76" s="111" t="s">
        <v>220</v>
      </c>
      <c r="B76" s="99">
        <v>190000</v>
      </c>
      <c r="C76" s="99">
        <f>SUM(D76:N76)</f>
        <v>10000</v>
      </c>
      <c r="D76" s="99">
        <v>10000</v>
      </c>
      <c r="E76" s="99"/>
      <c r="F76" s="98"/>
      <c r="G76" s="99"/>
      <c r="H76" s="99"/>
      <c r="I76" s="99"/>
      <c r="J76" s="99"/>
      <c r="K76" s="99"/>
      <c r="L76" s="99"/>
      <c r="M76" s="99"/>
      <c r="N76" s="98"/>
      <c r="O76" s="42" t="s">
        <v>80</v>
      </c>
      <c r="P76" s="32"/>
    </row>
    <row r="77" spans="1:16" ht="22.5" customHeight="1" x14ac:dyDescent="0.4">
      <c r="A77" s="28" t="s">
        <v>6</v>
      </c>
      <c r="B77" s="86">
        <f>SUM(B5:B8)+SUM(B10:B21)+SUM(B24:B45)+SUM(B46:B56)+SUM(B58:B65)+B67+SUM(B69:B71)+B73+B76</f>
        <v>51475900</v>
      </c>
      <c r="C77" s="76">
        <f>SUM(C5:C8)+SUM(C10:C21)+SUM(C24:C43)+SUM(C44:C56)+SUM(C58:C65)+C67+SUM(C69:C71)+C73+C75+C76</f>
        <v>52778200</v>
      </c>
      <c r="D77" s="12">
        <f>SUM(D4:D76)</f>
        <v>17416000</v>
      </c>
      <c r="E77" s="12">
        <f t="shared" ref="E77:N77" si="1">SUM(E4:E76)</f>
        <v>8580000</v>
      </c>
      <c r="F77" s="63">
        <f t="shared" si="1"/>
        <v>1610000</v>
      </c>
      <c r="G77" s="12">
        <f t="shared" si="1"/>
        <v>14251900</v>
      </c>
      <c r="H77" s="63">
        <f t="shared" si="1"/>
        <v>2158800</v>
      </c>
      <c r="I77" s="12">
        <f t="shared" si="1"/>
        <v>2860000</v>
      </c>
      <c r="J77" s="12">
        <f t="shared" si="1"/>
        <v>814000</v>
      </c>
      <c r="K77" s="12">
        <f t="shared" si="1"/>
        <v>914500</v>
      </c>
      <c r="L77" s="14">
        <f t="shared" si="1"/>
        <v>3294000</v>
      </c>
      <c r="M77" s="14">
        <f t="shared" si="1"/>
        <v>370000</v>
      </c>
      <c r="N77" s="63">
        <f t="shared" si="1"/>
        <v>509000</v>
      </c>
      <c r="O77" s="41"/>
      <c r="P77" s="39"/>
    </row>
  </sheetData>
  <mergeCells count="112">
    <mergeCell ref="A1:O1"/>
    <mergeCell ref="D2:D3"/>
    <mergeCell ref="E2:E3"/>
    <mergeCell ref="L37:L38"/>
    <mergeCell ref="J2:J3"/>
    <mergeCell ref="K2:K3"/>
    <mergeCell ref="O2:P3"/>
    <mergeCell ref="M14:M19"/>
    <mergeCell ref="L14:L19"/>
    <mergeCell ref="L2:N2"/>
    <mergeCell ref="H24:H25"/>
    <mergeCell ref="H37:H38"/>
    <mergeCell ref="M24:M25"/>
    <mergeCell ref="K24:K25"/>
    <mergeCell ref="L24:L25"/>
    <mergeCell ref="I24:I25"/>
    <mergeCell ref="J24:J25"/>
    <mergeCell ref="N37:N38"/>
    <mergeCell ref="A24:A25"/>
    <mergeCell ref="B24:B25"/>
    <mergeCell ref="C24:C25"/>
    <mergeCell ref="D24:D25"/>
    <mergeCell ref="E24:E25"/>
    <mergeCell ref="G24:G25"/>
    <mergeCell ref="E59:E61"/>
    <mergeCell ref="A37:A38"/>
    <mergeCell ref="B37:B38"/>
    <mergeCell ref="C37:C38"/>
    <mergeCell ref="D37:D38"/>
    <mergeCell ref="E37:E38"/>
    <mergeCell ref="G37:G38"/>
    <mergeCell ref="A46:A51"/>
    <mergeCell ref="B46:B51"/>
    <mergeCell ref="C46:C51"/>
    <mergeCell ref="D46:D51"/>
    <mergeCell ref="E46:E51"/>
    <mergeCell ref="A40:O40"/>
    <mergeCell ref="M37:M38"/>
    <mergeCell ref="I37:I38"/>
    <mergeCell ref="H52:H53"/>
    <mergeCell ref="H59:H61"/>
    <mergeCell ref="K52:K53"/>
    <mergeCell ref="O41:P42"/>
    <mergeCell ref="A59:A61"/>
    <mergeCell ref="A52:A53"/>
    <mergeCell ref="B52:B53"/>
    <mergeCell ref="C52:C53"/>
    <mergeCell ref="D52:D53"/>
    <mergeCell ref="L52:L53"/>
    <mergeCell ref="E41:E42"/>
    <mergeCell ref="J41:J42"/>
    <mergeCell ref="K41:K42"/>
    <mergeCell ref="D41:D42"/>
    <mergeCell ref="A14:A19"/>
    <mergeCell ref="B14:B19"/>
    <mergeCell ref="C14:C19"/>
    <mergeCell ref="D14:D19"/>
    <mergeCell ref="E14:E19"/>
    <mergeCell ref="G14:G19"/>
    <mergeCell ref="I14:I19"/>
    <mergeCell ref="J14:J19"/>
    <mergeCell ref="K14:K19"/>
    <mergeCell ref="H14:H19"/>
    <mergeCell ref="F14:F19"/>
    <mergeCell ref="N46:N51"/>
    <mergeCell ref="J46:J51"/>
    <mergeCell ref="K46:K51"/>
    <mergeCell ref="L46:L51"/>
    <mergeCell ref="L59:L61"/>
    <mergeCell ref="M59:M61"/>
    <mergeCell ref="L63:L65"/>
    <mergeCell ref="J52:J53"/>
    <mergeCell ref="A63:A65"/>
    <mergeCell ref="B63:B65"/>
    <mergeCell ref="C63:C65"/>
    <mergeCell ref="D63:D65"/>
    <mergeCell ref="E63:E65"/>
    <mergeCell ref="G63:G65"/>
    <mergeCell ref="I63:I65"/>
    <mergeCell ref="J63:J65"/>
    <mergeCell ref="K63:K65"/>
    <mergeCell ref="H63:H65"/>
    <mergeCell ref="E52:E53"/>
    <mergeCell ref="B59:B61"/>
    <mergeCell ref="C59:C61"/>
    <mergeCell ref="D59:D61"/>
    <mergeCell ref="G52:G53"/>
    <mergeCell ref="I52:I53"/>
    <mergeCell ref="N14:N19"/>
    <mergeCell ref="F37:F38"/>
    <mergeCell ref="N24:N25"/>
    <mergeCell ref="F52:F53"/>
    <mergeCell ref="F59:F61"/>
    <mergeCell ref="F63:F65"/>
    <mergeCell ref="N52:N53"/>
    <mergeCell ref="N59:N61"/>
    <mergeCell ref="N63:N65"/>
    <mergeCell ref="F24:F25"/>
    <mergeCell ref="F46:F51"/>
    <mergeCell ref="G46:G51"/>
    <mergeCell ref="H46:H51"/>
    <mergeCell ref="I46:I51"/>
    <mergeCell ref="G59:G61"/>
    <mergeCell ref="I59:I61"/>
    <mergeCell ref="J59:J61"/>
    <mergeCell ref="K59:K61"/>
    <mergeCell ref="L41:N41"/>
    <mergeCell ref="M52:M53"/>
    <mergeCell ref="J37:J38"/>
    <mergeCell ref="K37:K38"/>
    <mergeCell ref="M63:M65"/>
    <mergeCell ref="M46:M51"/>
  </mergeCells>
  <phoneticPr fontId="1"/>
  <pageMargins left="0.19685039370078741" right="0.19685039370078741" top="0.59055118110236227" bottom="0.3937007874015748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収入</vt:lpstr>
      <vt:lpstr>支出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syakyou-HP07</dc:creator>
  <cp:lastModifiedBy>syakyo</cp:lastModifiedBy>
  <cp:lastPrinted>2021-03-02T05:20:06Z</cp:lastPrinted>
  <dcterms:created xsi:type="dcterms:W3CDTF">2018-02-13T00:38:07Z</dcterms:created>
  <dcterms:modified xsi:type="dcterms:W3CDTF">2021-03-02T05:20:16Z</dcterms:modified>
</cp:coreProperties>
</file>