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akyo\Desktop\"/>
    </mc:Choice>
  </mc:AlternateContent>
  <xr:revisionPtr revIDLastSave="0" documentId="13_ncr:1_{EC543771-7814-4720-9E1A-CCB95BC1FD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収入" sheetId="1" r:id="rId1"/>
    <sheet name="支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1" i="2" l="1"/>
  <c r="B55" i="1"/>
  <c r="C18" i="1" l="1"/>
  <c r="C54" i="1"/>
  <c r="C79" i="2" l="1"/>
  <c r="C77" i="2"/>
  <c r="C75" i="2"/>
  <c r="C73" i="2"/>
  <c r="C72" i="2"/>
  <c r="C71" i="2"/>
  <c r="C69" i="2"/>
  <c r="C63" i="2"/>
  <c r="C62" i="2"/>
  <c r="C59" i="2"/>
  <c r="C58" i="2"/>
  <c r="C56" i="2"/>
  <c r="C55" i="2"/>
  <c r="C54" i="2"/>
  <c r="C52" i="2"/>
  <c r="C46" i="2"/>
  <c r="C41" i="2"/>
  <c r="C40" i="2"/>
  <c r="C39" i="2"/>
  <c r="C38" i="2"/>
  <c r="C36" i="2"/>
  <c r="C27" i="2"/>
  <c r="C28" i="2"/>
  <c r="C29" i="2"/>
  <c r="C31" i="2"/>
  <c r="C32" i="2"/>
  <c r="C33" i="2"/>
  <c r="C34" i="2"/>
  <c r="C35" i="2"/>
  <c r="C24" i="2"/>
  <c r="C22" i="2"/>
  <c r="C21" i="2"/>
  <c r="C14" i="2"/>
  <c r="C11" i="2"/>
  <c r="C12" i="2"/>
  <c r="C13" i="2"/>
  <c r="C10" i="2"/>
  <c r="C6" i="2"/>
  <c r="C7" i="2"/>
  <c r="C8" i="2"/>
  <c r="C5" i="2"/>
  <c r="N81" i="2" l="1"/>
  <c r="F81" i="2"/>
  <c r="H81" i="2"/>
  <c r="N55" i="1"/>
  <c r="C40" i="1"/>
  <c r="C47" i="1"/>
  <c r="F55" i="1" l="1"/>
  <c r="I81" i="2" l="1"/>
  <c r="C81" i="2" l="1"/>
  <c r="D81" i="2"/>
  <c r="C5" i="1" l="1"/>
  <c r="C6" i="1" l="1"/>
  <c r="C8" i="1"/>
  <c r="C10" i="1"/>
  <c r="C13" i="1"/>
  <c r="C55" i="1" s="1"/>
  <c r="C14" i="1"/>
  <c r="C15" i="1"/>
  <c r="C16" i="1"/>
  <c r="C17" i="1"/>
  <c r="C25" i="1"/>
  <c r="C27" i="1"/>
  <c r="C31" i="1"/>
  <c r="C37" i="1"/>
  <c r="C38" i="1"/>
  <c r="C41" i="1"/>
  <c r="C43" i="1"/>
  <c r="C45" i="1"/>
  <c r="C50" i="1"/>
  <c r="C52" i="1"/>
  <c r="M81" i="2" l="1"/>
  <c r="L81" i="2"/>
  <c r="K81" i="2"/>
  <c r="J81" i="2"/>
  <c r="G81" i="2"/>
  <c r="E81" i="2"/>
  <c r="E55" i="1" l="1"/>
  <c r="G55" i="1"/>
  <c r="H55" i="1"/>
  <c r="I55" i="1"/>
  <c r="J55" i="1"/>
  <c r="K55" i="1"/>
  <c r="L55" i="1"/>
  <c r="M55" i="1"/>
  <c r="D55" i="1"/>
</calcChain>
</file>

<file path=xl/sharedStrings.xml><?xml version="1.0" encoding="utf-8"?>
<sst xmlns="http://schemas.openxmlformats.org/spreadsheetml/2006/main" count="286" uniqueCount="241">
  <si>
    <r>
      <rPr>
        <sz val="9"/>
        <color theme="1"/>
        <rFont val="游ゴシック"/>
        <family val="3"/>
        <charset val="128"/>
      </rPr>
      <t>（単位：円）</t>
    </r>
    <rPh sb="1" eb="3">
      <t>タンイ</t>
    </rPh>
    <rPh sb="4" eb="5">
      <t>エン</t>
    </rPh>
    <phoneticPr fontId="1"/>
  </si>
  <si>
    <t>【自立支援給付費収入】</t>
    <rPh sb="1" eb="3">
      <t>ジリツ</t>
    </rPh>
    <rPh sb="3" eb="5">
      <t>シエン</t>
    </rPh>
    <rPh sb="5" eb="7">
      <t>キュウフ</t>
    </rPh>
    <rPh sb="7" eb="8">
      <t>ヒ</t>
    </rPh>
    <rPh sb="8" eb="10">
      <t>シュウニュウ</t>
    </rPh>
    <phoneticPr fontId="1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</si>
  <si>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1"/>
  </si>
  <si>
    <t>ココワ賃借料</t>
    <rPh sb="3" eb="6">
      <t>チンシャクリョウ</t>
    </rPh>
    <phoneticPr fontId="1"/>
  </si>
  <si>
    <t>一般会計</t>
  </si>
  <si>
    <t>一般会計</t>
    <phoneticPr fontId="1"/>
  </si>
  <si>
    <t>計</t>
    <rPh sb="0" eb="1">
      <t>ケイ</t>
    </rPh>
    <phoneticPr fontId="1"/>
  </si>
  <si>
    <r>
      <rPr>
        <b/>
        <sz val="14"/>
        <color theme="1"/>
        <rFont val="游ゴシック"/>
        <family val="3"/>
        <charset val="128"/>
      </rPr>
      <t>令和２年度北竜町社会福祉協議会予算書（案）【支出】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1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</si>
  <si>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t>碧水支え合い</t>
    <rPh sb="0" eb="2">
      <t>ヘキスイ</t>
    </rPh>
    <rPh sb="2" eb="3">
      <t>ササ</t>
    </rPh>
    <rPh sb="4" eb="5">
      <t>ア</t>
    </rPh>
    <phoneticPr fontId="1"/>
  </si>
  <si>
    <r>
      <t>H31</t>
    </r>
    <r>
      <rPr>
        <b/>
        <sz val="9"/>
        <color theme="1"/>
        <rFont val="游ゴシック"/>
        <family val="3"/>
        <charset val="128"/>
      </rPr>
      <t>年度</t>
    </r>
    <rPh sb="3" eb="5">
      <t>ネンド</t>
    </rPh>
    <phoneticPr fontId="1"/>
  </si>
  <si>
    <r>
      <rPr>
        <b/>
        <sz val="9"/>
        <color theme="1"/>
        <rFont val="游ゴシック"/>
        <family val="3"/>
        <charset val="128"/>
      </rPr>
      <t>法人運営</t>
    </r>
    <rPh sb="0" eb="2">
      <t>ホウジン</t>
    </rPh>
    <rPh sb="2" eb="4">
      <t>ウンエイ</t>
    </rPh>
    <phoneticPr fontId="1"/>
  </si>
  <si>
    <r>
      <rPr>
        <b/>
        <sz val="9"/>
        <color theme="1"/>
        <rFont val="游ゴシック"/>
        <family val="3"/>
        <charset val="128"/>
      </rPr>
      <t>ホームヘルプ</t>
    </r>
    <phoneticPr fontId="1"/>
  </si>
  <si>
    <r>
      <rPr>
        <b/>
        <sz val="9"/>
        <color theme="1"/>
        <rFont val="游ゴシック"/>
        <family val="3"/>
        <charset val="128"/>
      </rPr>
      <t>コスモス</t>
    </r>
    <phoneticPr fontId="1"/>
  </si>
  <si>
    <r>
      <rPr>
        <b/>
        <sz val="9"/>
        <color theme="1"/>
        <rFont val="游ゴシック"/>
        <family val="3"/>
        <charset val="128"/>
      </rPr>
      <t>高齢者在宅</t>
    </r>
    <rPh sb="0" eb="3">
      <t>コウレイシャ</t>
    </rPh>
    <rPh sb="3" eb="5">
      <t>ザイタク</t>
    </rPh>
    <phoneticPr fontId="1"/>
  </si>
  <si>
    <r>
      <rPr>
        <b/>
        <sz val="9"/>
        <color theme="1"/>
        <rFont val="游ゴシック"/>
        <family val="3"/>
        <charset val="128"/>
      </rPr>
      <t>地域対策</t>
    </r>
    <rPh sb="0" eb="2">
      <t>チイキ</t>
    </rPh>
    <rPh sb="2" eb="4">
      <t>タイサク</t>
    </rPh>
    <phoneticPr fontId="1"/>
  </si>
  <si>
    <r>
      <rPr>
        <b/>
        <sz val="9"/>
        <color theme="1"/>
        <rFont val="游ゴシック"/>
        <family val="3"/>
        <charset val="128"/>
      </rPr>
      <t>共同募金</t>
    </r>
    <rPh sb="0" eb="2">
      <t>キョウドウ</t>
    </rPh>
    <rPh sb="2" eb="4">
      <t>ボキン</t>
    </rPh>
    <phoneticPr fontId="1"/>
  </si>
  <si>
    <r>
      <rPr>
        <b/>
        <sz val="9"/>
        <color theme="1"/>
        <rFont val="游ゴシック"/>
        <family val="3"/>
        <charset val="128"/>
      </rPr>
      <t>指定管理</t>
    </r>
    <rPh sb="0" eb="2">
      <t>シテイ</t>
    </rPh>
    <rPh sb="2" eb="4">
      <t>カンリ</t>
    </rPh>
    <phoneticPr fontId="1"/>
  </si>
  <si>
    <r>
      <rPr>
        <b/>
        <sz val="9"/>
        <color theme="1"/>
        <rFont val="游ゴシック"/>
        <family val="3"/>
        <charset val="128"/>
      </rPr>
      <t>備考</t>
    </r>
    <rPh sb="0" eb="2">
      <t>ビコウ</t>
    </rPh>
    <phoneticPr fontId="1"/>
  </si>
  <si>
    <r>
      <rPr>
        <b/>
        <sz val="9"/>
        <color theme="1"/>
        <rFont val="游ゴシック"/>
        <family val="3"/>
        <charset val="128"/>
      </rPr>
      <t>クラブ</t>
    </r>
    <phoneticPr fontId="1"/>
  </si>
  <si>
    <r>
      <rPr>
        <b/>
        <sz val="9"/>
        <color theme="1"/>
        <rFont val="游ゴシック"/>
        <family val="3"/>
        <charset val="128"/>
      </rPr>
      <t>生活支援</t>
    </r>
    <phoneticPr fontId="1"/>
  </si>
  <si>
    <r>
      <rPr>
        <b/>
        <sz val="9"/>
        <color theme="1"/>
        <rFont val="游ゴシック"/>
        <family val="3"/>
        <charset val="128"/>
      </rPr>
      <t>福祉センター</t>
    </r>
    <rPh sb="0" eb="2">
      <t>フクシ</t>
    </rPh>
    <phoneticPr fontId="1"/>
  </si>
  <si>
    <r>
      <rPr>
        <b/>
        <sz val="9"/>
        <color theme="1"/>
        <rFont val="游ゴシック"/>
        <family val="3"/>
        <charset val="128"/>
      </rPr>
      <t>憩の家</t>
    </r>
    <rPh sb="0" eb="1">
      <t>イコイ</t>
    </rPh>
    <rPh sb="2" eb="3">
      <t>イエ</t>
    </rPh>
    <phoneticPr fontId="1"/>
  </si>
  <si>
    <r>
      <rPr>
        <b/>
        <sz val="9"/>
        <color theme="1"/>
        <rFont val="游ゴシック"/>
        <family val="3"/>
        <charset val="128"/>
      </rPr>
      <t>科目</t>
    </r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</si>
  <si>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【人件費】</t>
    </r>
    <rPh sb="1" eb="4">
      <t>ジンケンヒ</t>
    </rPh>
    <phoneticPr fontId="1"/>
  </si>
  <si>
    <r>
      <rPr>
        <sz val="9"/>
        <color theme="1"/>
        <rFont val="游ゴシック"/>
        <family val="2"/>
        <charset val="128"/>
      </rPr>
      <t>職員給料</t>
    </r>
    <rPh sb="0" eb="2">
      <t>ショクイン</t>
    </rPh>
    <rPh sb="2" eb="4">
      <t>キュウリョウ</t>
    </rPh>
    <phoneticPr fontId="1"/>
  </si>
  <si>
    <r>
      <rPr>
        <sz val="9"/>
        <color theme="1"/>
        <rFont val="游ゴシック"/>
        <family val="2"/>
        <charset val="128"/>
      </rPr>
      <t>職員諸手当</t>
    </r>
    <rPh sb="0" eb="2">
      <t>ショクイン</t>
    </rPh>
    <rPh sb="2" eb="5">
      <t>ショテアテ</t>
    </rPh>
    <phoneticPr fontId="1"/>
  </si>
  <si>
    <r>
      <rPr>
        <sz val="9"/>
        <color theme="1"/>
        <rFont val="游ゴシック"/>
        <family val="2"/>
        <charset val="128"/>
      </rPr>
      <t>職員賞与</t>
    </r>
    <rPh sb="0" eb="2">
      <t>ショクイン</t>
    </rPh>
    <rPh sb="2" eb="4">
      <t>ショウヨ</t>
    </rPh>
    <phoneticPr fontId="1"/>
  </si>
  <si>
    <r>
      <rPr>
        <sz val="9"/>
        <color theme="1"/>
        <rFont val="游ゴシック"/>
        <family val="2"/>
        <charset val="128"/>
      </rPr>
      <t>法定福利費</t>
    </r>
    <rPh sb="0" eb="2">
      <t>ホウテイ</t>
    </rPh>
    <rPh sb="2" eb="4">
      <t>フクリ</t>
    </rPh>
    <rPh sb="4" eb="5">
      <t>ヒ</t>
    </rPh>
    <phoneticPr fontId="1"/>
  </si>
  <si>
    <r>
      <rPr>
        <b/>
        <sz val="9"/>
        <color theme="1"/>
        <rFont val="游ゴシック"/>
        <family val="3"/>
        <charset val="128"/>
      </rPr>
      <t>【事業費支出】</t>
    </r>
    <rPh sb="1" eb="3">
      <t>ジギョウ</t>
    </rPh>
    <rPh sb="3" eb="4">
      <t>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</si>
  <si>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給食費</t>
    </r>
    <rPh sb="0" eb="3">
      <t>キュウショクヒ</t>
    </rPh>
    <phoneticPr fontId="1"/>
  </si>
  <si>
    <r>
      <rPr>
        <sz val="9"/>
        <color theme="1"/>
        <rFont val="游ゴシック"/>
        <family val="2"/>
        <charset val="128"/>
      </rPr>
      <t>保健衛生費</t>
    </r>
    <rPh sb="0" eb="2">
      <t>ホケン</t>
    </rPh>
    <rPh sb="2" eb="4">
      <t>エイセイ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</si>
  <si>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教養娯楽費</t>
    </r>
    <rPh sb="0" eb="2">
      <t>キョウヨウ</t>
    </rPh>
    <rPh sb="2" eb="5">
      <t>ゴラクヒ</t>
    </rPh>
    <phoneticPr fontId="1"/>
  </si>
  <si>
    <r>
      <rPr>
        <sz val="9"/>
        <color theme="1"/>
        <rFont val="游ゴシック"/>
        <family val="2"/>
        <charset val="128"/>
      </rPr>
      <t>消耗器具備品</t>
    </r>
    <rPh sb="0" eb="2">
      <t>ショウモウ</t>
    </rPh>
    <rPh sb="2" eb="4">
      <t>キグ</t>
    </rPh>
    <rPh sb="4" eb="6">
      <t>ビヒン</t>
    </rPh>
    <phoneticPr fontId="1"/>
  </si>
  <si>
    <r>
      <rPr>
        <sz val="9"/>
        <color theme="1"/>
        <rFont val="游ゴシック"/>
        <family val="2"/>
        <charset val="128"/>
      </rPr>
      <t>業務委託費</t>
    </r>
    <rPh sb="0" eb="2">
      <t>ギョウム</t>
    </rPh>
    <rPh sb="2" eb="4">
      <t>イタク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</si>
  <si>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大会費</t>
    </r>
    <rPh sb="0" eb="2">
      <t>タイカイ</t>
    </rPh>
    <rPh sb="2" eb="3">
      <t>ヒ</t>
    </rPh>
    <phoneticPr fontId="1"/>
  </si>
  <si>
    <r>
      <rPr>
        <sz val="9"/>
        <color theme="1"/>
        <rFont val="游ゴシック"/>
        <family val="2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</si>
  <si>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【事務費支出】</t>
    </r>
    <rPh sb="1" eb="4">
      <t>ジムヒ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</si>
  <si>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福利厚生費</t>
    </r>
    <rPh sb="0" eb="2">
      <t>フクリ</t>
    </rPh>
    <rPh sb="2" eb="5">
      <t>コウセイヒ</t>
    </rPh>
    <phoneticPr fontId="1"/>
  </si>
  <si>
    <r>
      <rPr>
        <sz val="9"/>
        <color theme="1"/>
        <rFont val="游ゴシック"/>
        <family val="2"/>
        <charset val="128"/>
      </rPr>
      <t>旅費交通費</t>
    </r>
    <rPh sb="0" eb="2">
      <t>リョヒ</t>
    </rPh>
    <rPh sb="2" eb="5">
      <t>コウツウヒ</t>
    </rPh>
    <phoneticPr fontId="1"/>
  </si>
  <si>
    <r>
      <rPr>
        <sz val="9"/>
        <color theme="1"/>
        <rFont val="游ゴシック"/>
        <family val="2"/>
        <charset val="128"/>
      </rPr>
      <t>　（旅費交通費）</t>
    </r>
    <rPh sb="2" eb="4">
      <t>リョヒ</t>
    </rPh>
    <rPh sb="4" eb="7">
      <t>コウツウヒ</t>
    </rPh>
    <phoneticPr fontId="1"/>
  </si>
  <si>
    <r>
      <rPr>
        <sz val="9"/>
        <color theme="1"/>
        <rFont val="游ゴシック"/>
        <family val="2"/>
        <charset val="128"/>
      </rPr>
      <t>　（委員等旅費）</t>
    </r>
    <rPh sb="2" eb="4">
      <t>イイン</t>
    </rPh>
    <rPh sb="4" eb="5">
      <t>トウ</t>
    </rPh>
    <rPh sb="5" eb="7">
      <t>リョヒ</t>
    </rPh>
    <rPh sb="7" eb="8">
      <t>リョヒ</t>
    </rPh>
    <phoneticPr fontId="1"/>
  </si>
  <si>
    <r>
      <rPr>
        <sz val="9"/>
        <color theme="1"/>
        <rFont val="游ゴシック"/>
        <family val="2"/>
        <charset val="128"/>
      </rPr>
      <t>研修研究費</t>
    </r>
    <rPh sb="0" eb="2">
      <t>ケンシュウ</t>
    </rPh>
    <rPh sb="2" eb="5">
      <t>ケンキュウヒ</t>
    </rPh>
    <phoneticPr fontId="1"/>
  </si>
  <si>
    <r>
      <rPr>
        <sz val="9"/>
        <color theme="1"/>
        <rFont val="游ゴシック"/>
        <family val="2"/>
        <charset val="128"/>
      </rPr>
      <t>事務消耗品費</t>
    </r>
    <rPh sb="0" eb="2">
      <t>ジム</t>
    </rPh>
    <rPh sb="2" eb="4">
      <t>ショウモウ</t>
    </rPh>
    <rPh sb="4" eb="5">
      <t>ヒン</t>
    </rPh>
    <rPh sb="5" eb="6">
      <t>ヒ</t>
    </rPh>
    <phoneticPr fontId="1"/>
  </si>
  <si>
    <r>
      <rPr>
        <sz val="9"/>
        <color theme="1"/>
        <rFont val="游ゴシック"/>
        <family val="2"/>
        <charset val="128"/>
      </rPr>
      <t>　（事務消耗品費）</t>
    </r>
    <rPh sb="2" eb="4">
      <t>ジム</t>
    </rPh>
    <rPh sb="4" eb="6">
      <t>ショウモウ</t>
    </rPh>
    <rPh sb="6" eb="7">
      <t>ヒン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</si>
  <si>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　（器具・什器費）</t>
    </r>
    <rPh sb="2" eb="4">
      <t>キグ</t>
    </rPh>
    <rPh sb="5" eb="7">
      <t>ジュウキ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</si>
  <si>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水道光熱費</t>
    </r>
    <rPh sb="0" eb="2">
      <t>スイドウ</t>
    </rPh>
    <rPh sb="2" eb="5">
      <t>コウネツヒ</t>
    </rPh>
    <phoneticPr fontId="1"/>
  </si>
  <si>
    <r>
      <rPr>
        <sz val="9"/>
        <color theme="1"/>
        <rFont val="游ゴシック"/>
        <family val="2"/>
        <charset val="128"/>
      </rPr>
      <t>燃料費</t>
    </r>
    <rPh sb="0" eb="3">
      <t>ネンリョウヒ</t>
    </rPh>
    <phoneticPr fontId="1"/>
  </si>
  <si>
    <r>
      <rPr>
        <sz val="9"/>
        <color theme="1"/>
        <rFont val="游ゴシック"/>
        <family val="2"/>
        <charset val="128"/>
      </rPr>
      <t>修繕費</t>
    </r>
    <rPh sb="0" eb="3">
      <t>シュウゼンヒ</t>
    </rPh>
    <phoneticPr fontId="1"/>
  </si>
  <si>
    <r>
      <rPr>
        <sz val="9"/>
        <color theme="1"/>
        <rFont val="游ゴシック"/>
        <family val="2"/>
        <charset val="128"/>
      </rPr>
      <t>通信運搬費</t>
    </r>
    <rPh sb="0" eb="2">
      <t>ツウシン</t>
    </rPh>
    <rPh sb="2" eb="4">
      <t>ウンパン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</si>
  <si>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会議費</t>
    </r>
    <rPh sb="0" eb="3">
      <t>カイギヒ</t>
    </rPh>
    <phoneticPr fontId="1"/>
  </si>
  <si>
    <r>
      <rPr>
        <sz val="9"/>
        <color theme="1"/>
        <rFont val="游ゴシック"/>
        <family val="3"/>
        <charset val="128"/>
      </rPr>
      <t>広報費</t>
    </r>
    <rPh sb="0" eb="2">
      <t>コウホウ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</si>
  <si>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業務委託費（保守料）</t>
    </r>
    <rPh sb="0" eb="2">
      <t>ギョウム</t>
    </rPh>
    <rPh sb="2" eb="4">
      <t>イタク</t>
    </rPh>
    <rPh sb="4" eb="5">
      <t>ヒ</t>
    </rPh>
    <rPh sb="6" eb="8">
      <t>ホシュ</t>
    </rPh>
    <rPh sb="8" eb="9">
      <t>リョウ</t>
    </rPh>
    <phoneticPr fontId="1"/>
  </si>
  <si>
    <r>
      <rPr>
        <sz val="9"/>
        <color theme="1"/>
        <rFont val="游ゴシック"/>
        <family val="3"/>
        <charset val="128"/>
      </rPr>
      <t>保険料</t>
    </r>
    <rPh sb="0" eb="3">
      <t>ホケンリョウ</t>
    </rPh>
    <phoneticPr fontId="1"/>
  </si>
  <si>
    <r>
      <rPr>
        <sz val="9"/>
        <color theme="1"/>
        <rFont val="游ゴシック"/>
        <family val="3"/>
        <charset val="128"/>
      </rPr>
      <t>賃借料</t>
    </r>
    <rPh sb="0" eb="3">
      <t>チンシャクリョウ</t>
    </rPh>
    <phoneticPr fontId="1"/>
  </si>
  <si>
    <r>
      <rPr>
        <sz val="9"/>
        <color theme="1"/>
        <rFont val="游ゴシック"/>
        <family val="3"/>
        <charset val="128"/>
      </rPr>
      <t>渉外費</t>
    </r>
    <rPh sb="0" eb="2">
      <t>ショウガイ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</si>
  <si>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車輌費</t>
    </r>
    <rPh sb="0" eb="2">
      <t>シャリョウ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</si>
  <si>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交際費</t>
    </r>
    <rPh sb="0" eb="2">
      <t>コウサイ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</si>
  <si>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</si>
  <si>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【共同募金配分金】</t>
    </r>
    <rPh sb="1" eb="3">
      <t>キョウドウ</t>
    </rPh>
    <rPh sb="3" eb="5">
      <t>ボキン</t>
    </rPh>
    <rPh sb="5" eb="7">
      <t>ハイブン</t>
    </rPh>
    <rPh sb="7" eb="8">
      <t>キン</t>
    </rPh>
    <phoneticPr fontId="1"/>
  </si>
  <si>
    <r>
      <rPr>
        <sz val="9"/>
        <color theme="1"/>
        <rFont val="游ゴシック"/>
        <family val="2"/>
        <charset val="128"/>
      </rPr>
      <t>一般募金配分金</t>
    </r>
    <rPh sb="0" eb="2">
      <t>イッパン</t>
    </rPh>
    <rPh sb="2" eb="4">
      <t>ボキン</t>
    </rPh>
    <rPh sb="4" eb="6">
      <t>ハイブン</t>
    </rPh>
    <rPh sb="6" eb="7">
      <t>キン</t>
    </rPh>
    <phoneticPr fontId="1"/>
  </si>
  <si>
    <r>
      <rPr>
        <sz val="9"/>
        <color theme="1"/>
        <rFont val="游ゴシック"/>
        <family val="2"/>
        <charset val="128"/>
      </rPr>
      <t>（老人福祉活動費）</t>
    </r>
    <rPh sb="1" eb="3">
      <t>ロウジン</t>
    </rPh>
    <rPh sb="3" eb="5">
      <t>フクシ</t>
    </rPh>
    <rPh sb="5" eb="7">
      <t>カツドウ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</si>
  <si>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歳末たすけあい配分金</t>
    </r>
    <rPh sb="0" eb="2">
      <t>サイマツ</t>
    </rPh>
    <rPh sb="7" eb="9">
      <t>ハイブン</t>
    </rPh>
    <rPh sb="9" eb="10">
      <t>キン</t>
    </rPh>
    <phoneticPr fontId="1"/>
  </si>
  <si>
    <r>
      <rPr>
        <b/>
        <sz val="9"/>
        <color theme="1"/>
        <rFont val="游ゴシック"/>
        <family val="3"/>
        <charset val="128"/>
      </rPr>
      <t>【助成金支出】</t>
    </r>
    <rPh sb="1" eb="4">
      <t>ジョセイキン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</si>
  <si>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助成金支出</t>
    </r>
    <rPh sb="0" eb="3">
      <t>ジョセイキン</t>
    </rPh>
    <rPh sb="3" eb="5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</si>
  <si>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【負担金支出】</t>
    </r>
    <rPh sb="1" eb="4">
      <t>フタンキン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</si>
  <si>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諸会議負担金</t>
    </r>
    <rPh sb="0" eb="1">
      <t>ショ</t>
    </rPh>
    <rPh sb="1" eb="3">
      <t>カイギ</t>
    </rPh>
    <rPh sb="3" eb="6">
      <t>フタンキン</t>
    </rPh>
    <phoneticPr fontId="1"/>
  </si>
  <si>
    <r>
      <rPr>
        <sz val="9"/>
        <color theme="1"/>
        <rFont val="游ゴシック"/>
        <family val="2"/>
        <charset val="128"/>
      </rPr>
      <t>空知・道社協負担金</t>
    </r>
    <rPh sb="0" eb="2">
      <t>ソラチ</t>
    </rPh>
    <rPh sb="3" eb="4">
      <t>ドウ</t>
    </rPh>
    <rPh sb="4" eb="6">
      <t>シャキョウ</t>
    </rPh>
    <rPh sb="6" eb="9">
      <t>フタンキン</t>
    </rPh>
    <phoneticPr fontId="1"/>
  </si>
  <si>
    <r>
      <rPr>
        <sz val="9"/>
        <color theme="1"/>
        <rFont val="游ゴシック"/>
        <family val="2"/>
        <charset val="128"/>
      </rPr>
      <t>その他の負担金支出</t>
    </r>
    <rPh sb="2" eb="3">
      <t>タ</t>
    </rPh>
    <rPh sb="4" eb="7">
      <t>フタンキン</t>
    </rPh>
    <rPh sb="7" eb="9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</si>
  <si>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【固定資産取得支出】</t>
    </r>
    <rPh sb="1" eb="3">
      <t>コテイ</t>
    </rPh>
    <rPh sb="3" eb="5">
      <t>シサン</t>
    </rPh>
    <rPh sb="5" eb="7">
      <t>シュトク</t>
    </rPh>
    <rPh sb="7" eb="9">
      <t>シシュツ</t>
    </rPh>
    <phoneticPr fontId="1"/>
  </si>
  <si>
    <r>
      <rPr>
        <sz val="9"/>
        <color theme="1"/>
        <rFont val="游ゴシック"/>
        <family val="2"/>
        <charset val="128"/>
      </rPr>
      <t>器具及び備品取得支出</t>
    </r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</si>
  <si>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【積立預金支出】</t>
    </r>
    <rPh sb="1" eb="3">
      <t>ツミタテ</t>
    </rPh>
    <rPh sb="3" eb="5">
      <t>ヨキン</t>
    </rPh>
    <rPh sb="5" eb="7">
      <t>シシュツ</t>
    </rPh>
    <phoneticPr fontId="1"/>
  </si>
  <si>
    <r>
      <rPr>
        <sz val="9"/>
        <color theme="1"/>
        <rFont val="游ゴシック"/>
        <family val="2"/>
        <charset val="128"/>
      </rPr>
      <t>他の積立預金</t>
    </r>
    <rPh sb="0" eb="1">
      <t>タ</t>
    </rPh>
    <rPh sb="2" eb="4">
      <t>ツミタテ</t>
    </rPh>
    <rPh sb="4" eb="6">
      <t>ヨキン</t>
    </rPh>
    <phoneticPr fontId="1"/>
  </si>
  <si>
    <r>
      <rPr>
        <sz val="9"/>
        <color theme="1"/>
        <rFont val="游ゴシック"/>
        <family val="3"/>
        <charset val="128"/>
      </rPr>
      <t>経理ソフト</t>
    </r>
    <rPh sb="0" eb="2">
      <t>ケイリ</t>
    </rPh>
    <phoneticPr fontId="1"/>
  </si>
  <si>
    <r>
      <rPr>
        <sz val="9"/>
        <color theme="1"/>
        <rFont val="游ゴシック"/>
        <family val="3"/>
        <charset val="128"/>
      </rPr>
      <t>コピー機</t>
    </r>
    <rPh sb="3" eb="4">
      <t>キ</t>
    </rPh>
    <phoneticPr fontId="1"/>
  </si>
  <si>
    <r>
      <rPr>
        <sz val="9"/>
        <color theme="1"/>
        <rFont val="游ゴシック"/>
        <family val="3"/>
        <charset val="128"/>
      </rPr>
      <t>会計ソフト</t>
    </r>
    <rPh sb="0" eb="2">
      <t>カイケイ</t>
    </rPh>
    <phoneticPr fontId="1"/>
  </si>
  <si>
    <r>
      <rPr>
        <sz val="9"/>
        <color theme="1"/>
        <rFont val="游ゴシック"/>
        <family val="3"/>
        <charset val="128"/>
      </rPr>
      <t>介護ソフト（訪問）</t>
    </r>
    <rPh sb="0" eb="2">
      <t>カイゴ</t>
    </rPh>
    <rPh sb="6" eb="8">
      <t>ホウモン</t>
    </rPh>
    <phoneticPr fontId="1"/>
  </si>
  <si>
    <r>
      <rPr>
        <sz val="9"/>
        <color theme="1"/>
        <rFont val="游ゴシック"/>
        <family val="3"/>
        <charset val="128"/>
      </rPr>
      <t>介護ソフト（通所）</t>
    </r>
    <rPh sb="0" eb="2">
      <t>カイゴ</t>
    </rPh>
    <rPh sb="6" eb="8">
      <t>ツウショ</t>
    </rPh>
    <phoneticPr fontId="1"/>
  </si>
  <si>
    <r>
      <rPr>
        <sz val="9"/>
        <color theme="1"/>
        <rFont val="游ゴシック"/>
        <family val="3"/>
        <charset val="128"/>
      </rPr>
      <t>香典</t>
    </r>
    <rPh sb="0" eb="2">
      <t>コウデン</t>
    </rPh>
    <phoneticPr fontId="1"/>
  </si>
  <si>
    <r>
      <rPr>
        <sz val="9"/>
        <color theme="1"/>
        <rFont val="游ゴシック"/>
        <family val="3"/>
        <charset val="128"/>
      </rPr>
      <t>会葬礼状</t>
    </r>
    <rPh sb="0" eb="2">
      <t>カイソウ</t>
    </rPh>
    <rPh sb="2" eb="4">
      <t>レイジョウ</t>
    </rPh>
    <phoneticPr fontId="1"/>
  </si>
  <si>
    <r>
      <rPr>
        <sz val="9"/>
        <color theme="1"/>
        <rFont val="游ゴシック"/>
        <family val="3"/>
        <charset val="128"/>
      </rPr>
      <t>福祉大会費</t>
    </r>
    <rPh sb="0" eb="2">
      <t>フクシ</t>
    </rPh>
    <rPh sb="2" eb="4">
      <t>タイカイ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</si>
  <si>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広報誌発行</t>
    </r>
    <rPh sb="0" eb="2">
      <t>コウホウ</t>
    </rPh>
    <rPh sb="2" eb="3">
      <t>シ</t>
    </rPh>
    <rPh sb="3" eb="5">
      <t>ハッコウ</t>
    </rPh>
    <phoneticPr fontId="1"/>
  </si>
  <si>
    <r>
      <rPr>
        <sz val="9"/>
        <color theme="1"/>
        <rFont val="游ゴシック"/>
        <family val="3"/>
        <charset val="128"/>
      </rPr>
      <t>ふれあい交流会</t>
    </r>
    <rPh sb="4" eb="7">
      <t>コウリュウカイ</t>
    </rPh>
    <phoneticPr fontId="1"/>
  </si>
  <si>
    <r>
      <rPr>
        <sz val="9"/>
        <color theme="1"/>
        <rFont val="游ゴシック"/>
        <family val="3"/>
        <charset val="128"/>
      </rPr>
      <t>身障会福祉協会</t>
    </r>
    <rPh sb="0" eb="2">
      <t>シンショウ</t>
    </rPh>
    <rPh sb="2" eb="3">
      <t>カイ</t>
    </rPh>
    <rPh sb="3" eb="5">
      <t>フクシ</t>
    </rPh>
    <rPh sb="5" eb="7">
      <t>キョウカイ</t>
    </rPh>
    <phoneticPr fontId="1"/>
  </si>
  <si>
    <r>
      <rPr>
        <sz val="9"/>
        <color theme="1"/>
        <rFont val="游ゴシック"/>
        <family val="3"/>
        <charset val="128"/>
      </rPr>
      <t>見舞金</t>
    </r>
    <rPh sb="0" eb="2">
      <t>ミマイ</t>
    </rPh>
    <rPh sb="2" eb="3">
      <t>キン</t>
    </rPh>
    <phoneticPr fontId="1"/>
  </si>
  <si>
    <r>
      <rPr>
        <sz val="9"/>
        <color theme="1"/>
        <rFont val="游ゴシック"/>
        <family val="3"/>
        <charset val="128"/>
      </rPr>
      <t>各団体へ助成（別紙）</t>
    </r>
    <rPh sb="0" eb="1">
      <t>カク</t>
    </rPh>
    <rPh sb="1" eb="3">
      <t>ダンタイ</t>
    </rPh>
    <rPh sb="4" eb="6">
      <t>ジョセイ</t>
    </rPh>
    <rPh sb="7" eb="9">
      <t>ベッシ</t>
    </rPh>
    <phoneticPr fontId="1"/>
  </si>
  <si>
    <r>
      <rPr>
        <sz val="9"/>
        <color theme="1"/>
        <rFont val="游ゴシック"/>
        <family val="3"/>
        <charset val="128"/>
      </rPr>
      <t>空知・道</t>
    </r>
    <rPh sb="0" eb="2">
      <t>ソラチ</t>
    </rPh>
    <rPh sb="3" eb="4">
      <t>ドウ</t>
    </rPh>
    <phoneticPr fontId="1"/>
  </si>
  <si>
    <r>
      <rPr>
        <sz val="9"/>
        <color theme="1"/>
        <rFont val="游ゴシック"/>
        <family val="3"/>
        <charset val="128"/>
      </rPr>
      <t>積立金</t>
    </r>
    <rPh sb="0" eb="2">
      <t>ツミタテ</t>
    </rPh>
    <rPh sb="2" eb="3">
      <t>キン</t>
    </rPh>
    <phoneticPr fontId="1"/>
  </si>
  <si>
    <r>
      <rPr>
        <sz val="9"/>
        <color theme="1"/>
        <rFont val="游ゴシック"/>
        <family val="3"/>
        <charset val="128"/>
      </rPr>
      <t>退職功労金積立</t>
    </r>
    <rPh sb="0" eb="2">
      <t>タイショク</t>
    </rPh>
    <rPh sb="2" eb="4">
      <t>コウロウ</t>
    </rPh>
    <rPh sb="4" eb="5">
      <t>キン</t>
    </rPh>
    <rPh sb="5" eb="7">
      <t>ツミタテ</t>
    </rPh>
    <phoneticPr fontId="1"/>
  </si>
  <si>
    <r>
      <rPr>
        <sz val="9"/>
        <color theme="1"/>
        <rFont val="游ゴシック"/>
        <family val="2"/>
        <charset val="128"/>
      </rPr>
      <t>福祉の杖・花苗</t>
    </r>
    <rPh sb="0" eb="2">
      <t>フクシ</t>
    </rPh>
    <rPh sb="3" eb="4">
      <t>ツエ</t>
    </rPh>
    <rPh sb="5" eb="6">
      <t>ハナ</t>
    </rPh>
    <rPh sb="6" eb="7">
      <t>ナエ</t>
    </rPh>
    <phoneticPr fontId="1"/>
  </si>
  <si>
    <r>
      <rPr>
        <sz val="9"/>
        <color theme="1"/>
        <rFont val="游ゴシック"/>
        <family val="2"/>
        <charset val="128"/>
      </rPr>
      <t>バス運転業務</t>
    </r>
    <rPh sb="2" eb="4">
      <t>ウンテン</t>
    </rPh>
    <rPh sb="4" eb="6">
      <t>ギョウム</t>
    </rPh>
    <phoneticPr fontId="1"/>
  </si>
  <si>
    <r>
      <rPr>
        <sz val="9"/>
        <color theme="1"/>
        <rFont val="游ゴシック"/>
        <family val="2"/>
        <charset val="128"/>
      </rPr>
      <t>高齢者在宅生活支援事業</t>
    </r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phoneticPr fontId="1"/>
  </si>
  <si>
    <r>
      <rPr>
        <sz val="9"/>
        <color theme="1"/>
        <rFont val="游ゴシック"/>
        <family val="2"/>
        <charset val="128"/>
      </rPr>
      <t>永楽園移送</t>
    </r>
    <rPh sb="0" eb="2">
      <t>エイラク</t>
    </rPh>
    <rPh sb="2" eb="3">
      <t>エン</t>
    </rPh>
    <rPh sb="3" eb="5">
      <t>イソウ</t>
    </rPh>
    <phoneticPr fontId="1"/>
  </si>
  <si>
    <r>
      <rPr>
        <sz val="9"/>
        <color theme="1"/>
        <rFont val="游ゴシック"/>
        <family val="2"/>
        <charset val="128"/>
      </rPr>
      <t>福祉センター</t>
    </r>
    <rPh sb="0" eb="2">
      <t>フクシ</t>
    </rPh>
    <phoneticPr fontId="1"/>
  </si>
  <si>
    <r>
      <rPr>
        <sz val="9"/>
        <color theme="1"/>
        <rFont val="游ゴシック"/>
        <family val="2"/>
        <charset val="128"/>
      </rPr>
      <t>憩の家</t>
    </r>
    <rPh sb="0" eb="1">
      <t>イコイ</t>
    </rPh>
    <rPh sb="2" eb="3">
      <t>イエ</t>
    </rPh>
    <phoneticPr fontId="1"/>
  </si>
  <si>
    <r>
      <rPr>
        <sz val="9"/>
        <color theme="1"/>
        <rFont val="游ゴシック"/>
        <family val="2"/>
        <charset val="128"/>
      </rPr>
      <t>福祉大会</t>
    </r>
    <rPh sb="0" eb="2">
      <t>フクシ</t>
    </rPh>
    <rPh sb="2" eb="4">
      <t>タイカイ</t>
    </rPh>
    <phoneticPr fontId="1"/>
  </si>
  <si>
    <r>
      <rPr>
        <sz val="9"/>
        <color theme="1"/>
        <rFont val="游ゴシック"/>
        <family val="2"/>
        <charset val="128"/>
      </rPr>
      <t>理事会・評議員会・監査・三役会議</t>
    </r>
    <rPh sb="0" eb="3">
      <t>リジカイ</t>
    </rPh>
    <rPh sb="4" eb="6">
      <t>ヒョウギ</t>
    </rPh>
    <rPh sb="7" eb="8">
      <t>カイ</t>
    </rPh>
    <rPh sb="9" eb="11">
      <t>カンサ</t>
    </rPh>
    <rPh sb="12" eb="14">
      <t>サンヤク</t>
    </rPh>
    <rPh sb="14" eb="16">
      <t>カイギ</t>
    </rPh>
    <phoneticPr fontId="1"/>
  </si>
  <si>
    <r>
      <rPr>
        <sz val="9"/>
        <color theme="1"/>
        <rFont val="游ゴシック"/>
        <family val="2"/>
        <charset val="128"/>
      </rPr>
      <t>役職員研修</t>
    </r>
    <rPh sb="0" eb="3">
      <t>ヤクショクイン</t>
    </rPh>
    <rPh sb="3" eb="5">
      <t>ケンシュウ</t>
    </rPh>
    <phoneticPr fontId="1"/>
  </si>
  <si>
    <r>
      <rPr>
        <sz val="9"/>
        <color theme="1"/>
        <rFont val="游ゴシック"/>
        <family val="2"/>
        <charset val="128"/>
      </rPr>
      <t>コピー使用代</t>
    </r>
    <rPh sb="3" eb="5">
      <t>シヨウ</t>
    </rPh>
    <rPh sb="5" eb="6">
      <t>ダイ</t>
    </rPh>
    <phoneticPr fontId="1"/>
  </si>
  <si>
    <r>
      <rPr>
        <sz val="9"/>
        <color theme="1"/>
        <rFont val="游ゴシック"/>
        <family val="2"/>
        <charset val="128"/>
      </rPr>
      <t>郵便料</t>
    </r>
    <rPh sb="0" eb="2">
      <t>ユウビン</t>
    </rPh>
    <rPh sb="2" eb="3">
      <t>リョウ</t>
    </rPh>
    <phoneticPr fontId="1"/>
  </si>
  <si>
    <r>
      <rPr>
        <sz val="9"/>
        <color theme="1"/>
        <rFont val="游ゴシック"/>
        <family val="3"/>
        <charset val="128"/>
      </rPr>
      <t>新聞</t>
    </r>
    <rPh sb="0" eb="2">
      <t>シンブン</t>
    </rPh>
    <phoneticPr fontId="1"/>
  </si>
  <si>
    <r>
      <rPr>
        <b/>
        <sz val="14"/>
        <color theme="1"/>
        <rFont val="游ゴシック"/>
        <family val="3"/>
        <charset val="128"/>
      </rPr>
      <t>令和２年度北竜町社会福祉協議会予算書（案）【支出】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2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シシュツ</t>
    </rPh>
    <phoneticPr fontId="1"/>
  </si>
  <si>
    <t>【サービス区分間繰入金支出】</t>
    <rPh sb="5" eb="7">
      <t>クブン</t>
    </rPh>
    <rPh sb="7" eb="8">
      <t>カン</t>
    </rPh>
    <rPh sb="8" eb="10">
      <t>クリイレ</t>
    </rPh>
    <rPh sb="10" eb="11">
      <t>キン</t>
    </rPh>
    <rPh sb="11" eb="13">
      <t>シシュツ</t>
    </rPh>
    <phoneticPr fontId="1"/>
  </si>
  <si>
    <r>
      <rPr>
        <sz val="8"/>
        <color theme="1"/>
        <rFont val="游ゴシック"/>
        <family val="2"/>
        <charset val="128"/>
      </rPr>
      <t>（障害児・者福祉活動費）</t>
    </r>
    <rPh sb="1" eb="3">
      <t>ショウガイ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1"/>
  </si>
  <si>
    <r>
      <rPr>
        <b/>
        <sz val="9"/>
        <color theme="1"/>
        <rFont val="游ゴシック"/>
        <family val="3"/>
        <charset val="128"/>
      </rPr>
      <t>【会費収入】</t>
    </r>
    <rPh sb="1" eb="3">
      <t>カイヒ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</si>
  <si>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個人会費収入</t>
    </r>
    <rPh sb="0" eb="2">
      <t>コジン</t>
    </rPh>
    <rPh sb="2" eb="4">
      <t>カイヒ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</si>
  <si>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賛助会費収入</t>
    </r>
    <rPh sb="0" eb="2">
      <t>サンジョ</t>
    </rPh>
    <rPh sb="2" eb="4">
      <t>カイヒ</t>
    </rPh>
    <rPh sb="4" eb="6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</si>
  <si>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【寄付金収入】</t>
    </r>
    <rPh sb="1" eb="4">
      <t>キフキン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</si>
  <si>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一般寄付金収入</t>
    </r>
    <rPh sb="0" eb="2">
      <t>イッパン</t>
    </rPh>
    <rPh sb="2" eb="5">
      <t>キフキン</t>
    </rPh>
    <rPh sb="5" eb="7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</si>
  <si>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【経常経費補助金収入】</t>
    </r>
    <rPh sb="1" eb="3">
      <t>ケイジョウ</t>
    </rPh>
    <rPh sb="3" eb="5">
      <t>ケイヒ</t>
    </rPh>
    <rPh sb="5" eb="8">
      <t>ホジョキン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</si>
  <si>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市区町村補助金収入</t>
    </r>
    <rPh sb="0" eb="2">
      <t>シク</t>
    </rPh>
    <rPh sb="2" eb="4">
      <t>チョウソン</t>
    </rPh>
    <rPh sb="4" eb="7">
      <t>ホジョキン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</si>
  <si>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【受託金収入】</t>
    </r>
    <rPh sb="1" eb="3">
      <t>ジュタク</t>
    </rPh>
    <rPh sb="3" eb="4">
      <t>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</si>
  <si>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道共事務手数料受託金収入</t>
    </r>
    <rPh sb="0" eb="1">
      <t>ドウ</t>
    </rPh>
    <rPh sb="1" eb="2">
      <t>トモ</t>
    </rPh>
    <rPh sb="2" eb="4">
      <t>ジム</t>
    </rPh>
    <rPh sb="4" eb="7">
      <t>テスウリョウ</t>
    </rPh>
    <rPh sb="7" eb="9">
      <t>ジュタク</t>
    </rPh>
    <rPh sb="9" eb="10">
      <t>キン</t>
    </rPh>
    <rPh sb="10" eb="12">
      <t>シュウニュウ</t>
    </rPh>
    <phoneticPr fontId="1"/>
  </si>
  <si>
    <r>
      <rPr>
        <sz val="9"/>
        <color theme="1"/>
        <rFont val="游ゴシック"/>
        <family val="2"/>
        <charset val="128"/>
      </rPr>
      <t>生活管理指導員派遣事業受託金収入</t>
    </r>
    <rPh sb="0" eb="2">
      <t>セイカツ</t>
    </rPh>
    <rPh sb="2" eb="4">
      <t>カンリ</t>
    </rPh>
    <rPh sb="4" eb="7">
      <t>シドウイン</t>
    </rPh>
    <rPh sb="7" eb="9">
      <t>ハケン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</si>
  <si>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高齢者在宅生活支援事業受託金収入</t>
    </r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</si>
  <si>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その他の受託金収入</t>
    </r>
    <rPh sb="2" eb="3">
      <t>タ</t>
    </rPh>
    <rPh sb="4" eb="6">
      <t>ジュタク</t>
    </rPh>
    <rPh sb="6" eb="7">
      <t>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</si>
  <si>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【事業収入】</t>
    </r>
    <rPh sb="1" eb="3">
      <t>ジギョウ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</si>
  <si>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利用料収入</t>
    </r>
    <rPh sb="0" eb="3">
      <t>リヨウリョウ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</si>
  <si>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【共同募金配分金収入】</t>
    </r>
    <rPh sb="1" eb="3">
      <t>キョウドウ</t>
    </rPh>
    <rPh sb="3" eb="5">
      <t>ボキン</t>
    </rPh>
    <rPh sb="5" eb="7">
      <t>ハイブン</t>
    </rPh>
    <rPh sb="7" eb="8">
      <t>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</si>
  <si>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一般募金配分金収入</t>
    </r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</si>
  <si>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歳末たすけあい配分金収入</t>
    </r>
    <rPh sb="0" eb="2">
      <t>サイマツ</t>
    </rPh>
    <rPh sb="7" eb="9">
      <t>ハイブン</t>
    </rPh>
    <rPh sb="9" eb="10">
      <t>キン</t>
    </rPh>
    <rPh sb="10" eb="12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</si>
  <si>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【居宅介護料収入】</t>
    </r>
    <rPh sb="1" eb="3">
      <t>キョタク</t>
    </rPh>
    <rPh sb="3" eb="5">
      <t>カイゴ</t>
    </rPh>
    <rPh sb="5" eb="6">
      <t>リョウ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</si>
  <si>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介護報酬収入</t>
    </r>
    <rPh sb="0" eb="2">
      <t>カイゴ</t>
    </rPh>
    <rPh sb="2" eb="4">
      <t>ホウシュウ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</si>
  <si>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利用者負担金収入</t>
    </r>
    <rPh sb="0" eb="3">
      <t>リヨウシャ</t>
    </rPh>
    <rPh sb="3" eb="6">
      <t>フタンキン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</si>
  <si>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【介護予防・日常生活支援総合収入】</t>
    </r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</si>
  <si>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事業費収入</t>
    </r>
    <rPh sb="0" eb="2">
      <t>ジギョウ</t>
    </rPh>
    <rPh sb="2" eb="3">
      <t>ヒ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</si>
  <si>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【福祉有償運送収入】</t>
    </r>
    <rPh sb="1" eb="3">
      <t>フクシ</t>
    </rPh>
    <rPh sb="3" eb="5">
      <t>ユウショウ</t>
    </rPh>
    <rPh sb="5" eb="7">
      <t>ウンソウ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</si>
  <si>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福祉有償運送収入</t>
    </r>
    <rPh sb="0" eb="2">
      <t>フクシ</t>
    </rPh>
    <rPh sb="2" eb="4">
      <t>ユウショウ</t>
    </rPh>
    <rPh sb="4" eb="6">
      <t>ウンソウ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</si>
  <si>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【雑収入】</t>
    </r>
    <rPh sb="1" eb="4">
      <t>ザッシュウニュウ</t>
    </rPh>
    <phoneticPr fontId="1"/>
  </si>
  <si>
    <r>
      <rPr>
        <sz val="9"/>
        <color theme="1"/>
        <rFont val="游ゴシック"/>
        <family val="2"/>
        <charset val="128"/>
      </rPr>
      <t>雑収入</t>
    </r>
    <rPh sb="0" eb="3">
      <t>ザッシュウニュウ</t>
    </rPh>
    <phoneticPr fontId="1"/>
  </si>
  <si>
    <r>
      <rPr>
        <b/>
        <sz val="9"/>
        <color theme="1"/>
        <rFont val="游ゴシック"/>
        <family val="3"/>
        <charset val="128"/>
      </rPr>
      <t>【サービス区分間繰入金収入】</t>
    </r>
    <rPh sb="5" eb="7">
      <t>クブン</t>
    </rPh>
    <rPh sb="7" eb="8">
      <t>カン</t>
    </rPh>
    <rPh sb="8" eb="10">
      <t>クリイレ</t>
    </rPh>
    <rPh sb="10" eb="11">
      <t>キン</t>
    </rPh>
    <rPh sb="11" eb="13">
      <t>シュウニュウ</t>
    </rPh>
    <phoneticPr fontId="1"/>
  </si>
  <si>
    <r>
      <rPr>
        <sz val="9"/>
        <color theme="1"/>
        <rFont val="游ゴシック"/>
        <family val="2"/>
        <charset val="128"/>
      </rPr>
      <t>サービス区分間繰入金収入</t>
    </r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</si>
  <si>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r>
      <rPr>
        <sz val="9"/>
        <color theme="1"/>
        <rFont val="游ゴシック"/>
        <family val="2"/>
        <charset val="128"/>
      </rPr>
      <t>受取利息配当金収入</t>
    </r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</si>
  <si>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【積立預金取崩収入】</t>
    </r>
    <rPh sb="1" eb="3">
      <t>ツミタテ</t>
    </rPh>
    <rPh sb="3" eb="5">
      <t>ヨキン</t>
    </rPh>
    <rPh sb="5" eb="7">
      <t>トリクズシ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</si>
  <si>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積立預金取崩収入</t>
    </r>
    <rPh sb="0" eb="2">
      <t>ツミタテ</t>
    </rPh>
    <rPh sb="2" eb="4">
      <t>ヨキン</t>
    </rPh>
    <rPh sb="4" eb="6">
      <t>トリクズシ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</si>
  <si>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募金推進管理経費</t>
    </r>
    <rPh sb="0" eb="2">
      <t>ボキン</t>
    </rPh>
    <rPh sb="2" eb="4">
      <t>スイシン</t>
    </rPh>
    <rPh sb="4" eb="6">
      <t>カンリ</t>
    </rPh>
    <rPh sb="6" eb="8">
      <t>ケイヒ</t>
    </rPh>
    <phoneticPr fontId="1"/>
  </si>
  <si>
    <r>
      <rPr>
        <sz val="9"/>
        <color theme="1"/>
        <rFont val="游ゴシック"/>
        <family val="2"/>
        <charset val="128"/>
      </rPr>
      <t>生活福祉資金事務費</t>
    </r>
    <rPh sb="0" eb="2">
      <t>セイカツ</t>
    </rPh>
    <rPh sb="2" eb="4">
      <t>フクシ</t>
    </rPh>
    <rPh sb="4" eb="6">
      <t>シキン</t>
    </rPh>
    <rPh sb="6" eb="9">
      <t>ジムヒ</t>
    </rPh>
    <phoneticPr fontId="1"/>
  </si>
  <si>
    <r>
      <rPr>
        <sz val="9"/>
        <color theme="1"/>
        <rFont val="游ゴシック"/>
        <family val="2"/>
        <charset val="128"/>
      </rPr>
      <t>永楽園移送代</t>
    </r>
    <rPh sb="0" eb="2">
      <t>エイラク</t>
    </rPh>
    <rPh sb="2" eb="3">
      <t>エン</t>
    </rPh>
    <rPh sb="3" eb="5">
      <t>イソウ</t>
    </rPh>
    <rPh sb="5" eb="6">
      <t>ダイ</t>
    </rPh>
    <phoneticPr fontId="1"/>
  </si>
  <si>
    <r>
      <rPr>
        <sz val="9"/>
        <color theme="1"/>
        <rFont val="游ゴシック"/>
        <family val="2"/>
        <charset val="128"/>
      </rPr>
      <t>福祉センター施設管理費</t>
    </r>
    <rPh sb="0" eb="2">
      <t>フクシ</t>
    </rPh>
    <rPh sb="6" eb="8">
      <t>シセツ</t>
    </rPh>
    <rPh sb="8" eb="11">
      <t>カンリヒ</t>
    </rPh>
    <phoneticPr fontId="1"/>
  </si>
  <si>
    <r>
      <rPr>
        <sz val="9"/>
        <color theme="1"/>
        <rFont val="游ゴシック"/>
        <family val="2"/>
        <charset val="128"/>
      </rPr>
      <t>憩の家施設管理費</t>
    </r>
    <rPh sb="0" eb="1">
      <t>イコ</t>
    </rPh>
    <rPh sb="2" eb="3">
      <t>イエ</t>
    </rPh>
    <rPh sb="3" eb="5">
      <t>シセツ</t>
    </rPh>
    <rPh sb="5" eb="8">
      <t>カンリヒ</t>
    </rPh>
    <phoneticPr fontId="1"/>
  </si>
  <si>
    <r>
      <rPr>
        <sz val="9"/>
        <color theme="1"/>
        <rFont val="游ゴシック"/>
        <family val="2"/>
        <charset val="128"/>
      </rPr>
      <t>広報誌発行</t>
    </r>
    <rPh sb="0" eb="3">
      <t>コウホウシ</t>
    </rPh>
    <rPh sb="3" eb="5">
      <t>ハッコウ</t>
    </rPh>
    <phoneticPr fontId="1"/>
  </si>
  <si>
    <r>
      <rPr>
        <sz val="9"/>
        <color theme="1"/>
        <rFont val="游ゴシック"/>
        <family val="2"/>
        <charset val="128"/>
      </rPr>
      <t>ふれあい交流会</t>
    </r>
    <rPh sb="4" eb="7">
      <t>コウリュウカイ</t>
    </rPh>
    <phoneticPr fontId="1"/>
  </si>
  <si>
    <r>
      <rPr>
        <sz val="9"/>
        <color theme="1"/>
        <rFont val="游ゴシック"/>
        <family val="2"/>
        <charset val="128"/>
      </rPr>
      <t>身障者福祉協会事業</t>
    </r>
    <rPh sb="0" eb="3">
      <t>シンショウシャ</t>
    </rPh>
    <rPh sb="3" eb="5">
      <t>フクシ</t>
    </rPh>
    <rPh sb="5" eb="7">
      <t>キョウカイ</t>
    </rPh>
    <rPh sb="7" eb="9">
      <t>ジギョウ</t>
    </rPh>
    <phoneticPr fontId="1"/>
  </si>
  <si>
    <r>
      <rPr>
        <sz val="9"/>
        <color theme="1"/>
        <rFont val="游ゴシック"/>
        <family val="2"/>
        <charset val="128"/>
      </rPr>
      <t>碧水地域支え合いの会</t>
    </r>
    <rPh sb="0" eb="1">
      <t>ヘキ</t>
    </rPh>
    <rPh sb="1" eb="2">
      <t>スイ</t>
    </rPh>
    <rPh sb="2" eb="4">
      <t>チイキ</t>
    </rPh>
    <rPh sb="4" eb="5">
      <t>ササ</t>
    </rPh>
    <rPh sb="6" eb="7">
      <t>ア</t>
    </rPh>
    <rPh sb="9" eb="10">
      <t>カイ</t>
    </rPh>
    <phoneticPr fontId="1"/>
  </si>
  <si>
    <t>たんぽぽ</t>
    <phoneticPr fontId="1"/>
  </si>
  <si>
    <t>障害福祉</t>
    <rPh sb="0" eb="2">
      <t>ショウガイ</t>
    </rPh>
    <rPh sb="2" eb="4">
      <t>フクシ</t>
    </rPh>
    <phoneticPr fontId="1"/>
  </si>
  <si>
    <t>サービス</t>
    <phoneticPr fontId="1"/>
  </si>
  <si>
    <r>
      <rPr>
        <sz val="8"/>
        <color theme="1"/>
        <rFont val="游ゴシック"/>
        <family val="2"/>
        <charset val="128"/>
      </rPr>
      <t>サービス区分間繰入金支出</t>
    </r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1"/>
  </si>
  <si>
    <t>コスモスクラブ事業受託金収入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</si>
  <si>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たんぽぽクラブ事業受託金収入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</si>
  <si>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敬老会記念品</t>
    <rPh sb="0" eb="3">
      <t>ケイロウカイ</t>
    </rPh>
    <rPh sb="3" eb="6">
      <t>キネンヒン</t>
    </rPh>
    <phoneticPr fontId="1"/>
  </si>
  <si>
    <t>子供育成会</t>
    <rPh sb="0" eb="2">
      <t>コドモ</t>
    </rPh>
    <rPh sb="2" eb="4">
      <t>イクセイ</t>
    </rPh>
    <rPh sb="4" eb="5">
      <t>カイ</t>
    </rPh>
    <phoneticPr fontId="1"/>
  </si>
  <si>
    <t>民生委員児童委員</t>
    <rPh sb="0" eb="2">
      <t>ミンセイ</t>
    </rPh>
    <rPh sb="2" eb="4">
      <t>イイン</t>
    </rPh>
    <rPh sb="4" eb="6">
      <t>ジドウ</t>
    </rPh>
    <rPh sb="6" eb="8">
      <t>イイン</t>
    </rPh>
    <phoneticPr fontId="1"/>
  </si>
  <si>
    <t>笑顔の会</t>
    <rPh sb="0" eb="2">
      <t>エガオ</t>
    </rPh>
    <rPh sb="3" eb="4">
      <t>カイ</t>
    </rPh>
    <phoneticPr fontId="1"/>
  </si>
  <si>
    <r>
      <t>730</t>
    </r>
    <r>
      <rPr>
        <sz val="9"/>
        <color theme="1"/>
        <rFont val="游ゴシック"/>
        <family val="2"/>
        <charset val="128"/>
      </rPr>
      <t>戸</t>
    </r>
    <r>
      <rPr>
        <sz val="9"/>
        <color theme="1"/>
        <rFont val="Century"/>
        <family val="1"/>
      </rPr>
      <t>×</t>
    </r>
    <r>
      <rPr>
        <sz val="9"/>
        <color theme="1"/>
        <rFont val="游ゴシック"/>
        <family val="2"/>
        <charset val="128"/>
      </rPr>
      <t>＠</t>
    </r>
    <r>
      <rPr>
        <sz val="9"/>
        <color theme="1"/>
        <rFont val="Century"/>
        <family val="1"/>
      </rPr>
      <t>600</t>
    </r>
    <rPh sb="3" eb="4">
      <t>コ</t>
    </rPh>
    <phoneticPr fontId="1"/>
  </si>
  <si>
    <t>給与ソフト</t>
    <rPh sb="0" eb="2">
      <t>キュウヨ</t>
    </rPh>
    <phoneticPr fontId="1"/>
  </si>
  <si>
    <t>生活総合機能改善機器</t>
    <rPh sb="0" eb="2">
      <t>セイカツ</t>
    </rPh>
    <rPh sb="2" eb="4">
      <t>ソウゴウ</t>
    </rPh>
    <rPh sb="4" eb="6">
      <t>キノウ</t>
    </rPh>
    <rPh sb="6" eb="8">
      <t>カイゼン</t>
    </rPh>
    <rPh sb="8" eb="10">
      <t>キキ</t>
    </rPh>
    <phoneticPr fontId="1"/>
  </si>
  <si>
    <t>人件費・事務費</t>
    <rPh sb="0" eb="3">
      <t>ジンケンヒ</t>
    </rPh>
    <rPh sb="4" eb="7">
      <t>ジムヒ</t>
    </rPh>
    <phoneticPr fontId="1"/>
  </si>
  <si>
    <t>H31年度</t>
    <rPh sb="3" eb="5">
      <t>ネンド</t>
    </rPh>
    <phoneticPr fontId="1"/>
  </si>
  <si>
    <t>R2年度</t>
    <rPh sb="2" eb="4">
      <t>ネンド</t>
    </rPh>
    <phoneticPr fontId="1"/>
  </si>
  <si>
    <t>ホームヘルプ</t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</si>
  <si>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570,000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</si>
  <si>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558,000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</si>
  <si>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</si>
  <si>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6,905,000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</si>
  <si>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15,315,000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</si>
  <si>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27,086,500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</si>
  <si>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</si>
  <si>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953,600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</si>
  <si>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939,900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</si>
  <si>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2,250,000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</si>
  <si>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1,500,000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</si>
  <si>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3,339,000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</si>
  <si>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3,404,000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</si>
  <si>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830,000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</si>
  <si>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840,000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</si>
  <si>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</si>
  <si>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</si>
  <si>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670,000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</si>
  <si>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530,000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</si>
  <si>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654,000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</si>
  <si>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730,000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</si>
  <si>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</si>
  <si>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</si>
  <si>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2,049,000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</si>
  <si>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法人運営</t>
    <rPh sb="0" eb="2">
      <t>ホウジン</t>
    </rPh>
    <rPh sb="2" eb="4">
      <t>ウンエイ</t>
    </rPh>
    <phoneticPr fontId="1"/>
  </si>
  <si>
    <r>
      <rPr>
        <b/>
        <sz val="9"/>
        <color theme="1"/>
        <rFont val="ＭＳ Ｐ明朝"/>
        <family val="1"/>
        <charset val="128"/>
      </rPr>
      <t>一般会計</t>
    </r>
  </si>
  <si>
    <r>
      <rPr>
        <b/>
        <sz val="9"/>
        <color theme="1"/>
        <rFont val="ＭＳ Ｐ明朝"/>
        <family val="1"/>
        <charset val="128"/>
      </rPr>
      <t>一般会計</t>
    </r>
    <phoneticPr fontId="1"/>
  </si>
  <si>
    <t>コスモス</t>
    <phoneticPr fontId="1"/>
  </si>
  <si>
    <t>高齢者在宅</t>
    <rPh sb="0" eb="3">
      <t>コウレイシャ</t>
    </rPh>
    <rPh sb="3" eb="5">
      <t>ザイタク</t>
    </rPh>
    <phoneticPr fontId="1"/>
  </si>
  <si>
    <t>地域対策</t>
    <rPh sb="0" eb="2">
      <t>チイキ</t>
    </rPh>
    <rPh sb="2" eb="4">
      <t>タイサク</t>
    </rPh>
    <phoneticPr fontId="1"/>
  </si>
  <si>
    <t>共同募金</t>
    <rPh sb="0" eb="2">
      <t>キョウドウ</t>
    </rPh>
    <rPh sb="2" eb="4">
      <t>ボキン</t>
    </rPh>
    <phoneticPr fontId="1"/>
  </si>
  <si>
    <t>指定管理</t>
    <rPh sb="0" eb="2">
      <t>シテイ</t>
    </rPh>
    <rPh sb="2" eb="4">
      <t>カンリ</t>
    </rPh>
    <phoneticPr fontId="1"/>
  </si>
  <si>
    <t>備考</t>
    <rPh sb="0" eb="2">
      <t>ビコウ</t>
    </rPh>
    <phoneticPr fontId="1"/>
  </si>
  <si>
    <t>クラブ</t>
    <phoneticPr fontId="1"/>
  </si>
  <si>
    <t>生活支援</t>
    <phoneticPr fontId="1"/>
  </si>
  <si>
    <t>福祉センター</t>
    <rPh sb="0" eb="2">
      <t>フクシ</t>
    </rPh>
    <phoneticPr fontId="1"/>
  </si>
  <si>
    <t>憩の家</t>
    <rPh sb="0" eb="1">
      <t>イコイ</t>
    </rPh>
    <rPh sb="2" eb="3">
      <t>イエ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</si>
  <si>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450,000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</si>
  <si>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34,500</t>
    </r>
    <r>
      <rPr>
        <b/>
        <sz val="10"/>
        <color theme="1"/>
        <rFont val="HGPMinchoE"/>
        <family val="1"/>
        <charset val="128"/>
      </rPr>
      <t>】</t>
    </r>
    <phoneticPr fontId="1"/>
  </si>
  <si>
    <t>科目</t>
    <rPh sb="0" eb="2">
      <t>カモク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</si>
  <si>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6,617,000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</si>
  <si>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8,370,000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</si>
  <si>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9"/>
        <color theme="1"/>
        <rFont val="游ゴシック"/>
        <family val="3"/>
        <charset val="128"/>
      </rPr>
      <t>Ｒ</t>
    </r>
    <r>
      <rPr>
        <b/>
        <sz val="9"/>
        <color theme="1"/>
        <rFont val="Century"/>
        <family val="1"/>
      </rPr>
      <t>2</t>
    </r>
    <r>
      <rPr>
        <b/>
        <sz val="9"/>
        <color theme="1"/>
        <rFont val="游ゴシック"/>
        <family val="3"/>
        <charset val="128"/>
      </rPr>
      <t>年度</t>
    </r>
    <rPh sb="2" eb="4">
      <t>ネンド</t>
    </rPh>
    <phoneticPr fontId="1"/>
  </si>
  <si>
    <r>
      <rPr>
        <b/>
        <sz val="9"/>
        <color theme="1"/>
        <rFont val="游ゴシック"/>
        <family val="3"/>
        <charset val="128"/>
      </rPr>
      <t>一般会計</t>
    </r>
  </si>
  <si>
    <r>
      <rPr>
        <b/>
        <sz val="9"/>
        <color theme="1"/>
        <rFont val="游ゴシック"/>
        <family val="3"/>
        <charset val="128"/>
      </rPr>
      <t>一般会計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</si>
  <si>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34,032,000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</si>
  <si>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5,639,000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</si>
  <si>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8,935,000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</si>
  <si>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953,600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</si>
  <si>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654,000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</si>
  <si>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730,000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</si>
  <si>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270,000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</si>
  <si>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280,000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</si>
  <si>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</si>
  <si>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210,000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</si>
  <si>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190,000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</si>
  <si>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28,685,000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</si>
  <si>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939,900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</si>
  <si>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26,919,500</t>
    </r>
    <r>
      <rPr>
        <b/>
        <sz val="10"/>
        <color theme="1"/>
        <rFont val="HGPMinchoE"/>
        <family val="1"/>
        <charset val="128"/>
      </rPr>
      <t>】</t>
    </r>
    <phoneticPr fontId="1"/>
  </si>
  <si>
    <t>12各事業所</t>
    <rPh sb="2" eb="6">
      <t>カクジギョウショ</t>
    </rPh>
    <phoneticPr fontId="1"/>
  </si>
  <si>
    <t>人件費・事業費</t>
    <rPh sb="0" eb="3">
      <t>ジンケンヒ</t>
    </rPh>
    <rPh sb="4" eb="7">
      <t>ジギョウヒ</t>
    </rPh>
    <phoneticPr fontId="1"/>
  </si>
  <si>
    <t>歳末見舞金</t>
    <rPh sb="0" eb="2">
      <t>サイマツ</t>
    </rPh>
    <rPh sb="2" eb="4">
      <t>ミマイ</t>
    </rPh>
    <rPh sb="4" eb="5">
      <t>キン</t>
    </rPh>
    <phoneticPr fontId="1"/>
  </si>
  <si>
    <t>雑費</t>
    <rPh sb="0" eb="2">
      <t>ザッピ</t>
    </rPh>
    <phoneticPr fontId="1"/>
  </si>
  <si>
    <t>職員検診</t>
    <rPh sb="0" eb="2">
      <t>ショクイン</t>
    </rPh>
    <rPh sb="2" eb="4">
      <t>ケンシン</t>
    </rPh>
    <phoneticPr fontId="1"/>
  </si>
  <si>
    <t>職員研修</t>
    <rPh sb="0" eb="2">
      <t>ショクイン</t>
    </rPh>
    <rPh sb="2" eb="4">
      <t>ケンシュウ</t>
    </rPh>
    <phoneticPr fontId="1"/>
  </si>
  <si>
    <t>旅費</t>
    <rPh sb="0" eb="2">
      <t>リョヒ</t>
    </rPh>
    <phoneticPr fontId="1"/>
  </si>
  <si>
    <t>消耗品・事務用品</t>
    <rPh sb="0" eb="3">
      <t>ショウモウヒン</t>
    </rPh>
    <rPh sb="4" eb="6">
      <t>ジム</t>
    </rPh>
    <rPh sb="6" eb="8">
      <t>ヨウヒン</t>
    </rPh>
    <phoneticPr fontId="1"/>
  </si>
  <si>
    <t>電気料・上下水道料</t>
    <rPh sb="0" eb="2">
      <t>デンキ</t>
    </rPh>
    <rPh sb="2" eb="3">
      <t>リョウ</t>
    </rPh>
    <rPh sb="4" eb="6">
      <t>ジョウゲ</t>
    </rPh>
    <rPh sb="6" eb="8">
      <t>スイドウ</t>
    </rPh>
    <rPh sb="8" eb="9">
      <t>リョウ</t>
    </rPh>
    <phoneticPr fontId="1"/>
  </si>
  <si>
    <t>灯油・ガソリン</t>
    <rPh sb="0" eb="2">
      <t>トウユ</t>
    </rPh>
    <phoneticPr fontId="1"/>
  </si>
  <si>
    <t>修繕料</t>
    <rPh sb="0" eb="2">
      <t>シュウゼン</t>
    </rPh>
    <rPh sb="2" eb="3">
      <t>リョウ</t>
    </rPh>
    <phoneticPr fontId="1"/>
  </si>
  <si>
    <r>
      <rPr>
        <sz val="9"/>
        <color theme="1"/>
        <rFont val="游ゴシック"/>
        <family val="2"/>
        <charset val="128"/>
      </rPr>
      <t>電話料（</t>
    </r>
    <r>
      <rPr>
        <sz val="9"/>
        <color theme="1"/>
        <rFont val="Century"/>
        <family val="2"/>
      </rPr>
      <t>4</t>
    </r>
    <r>
      <rPr>
        <sz val="9"/>
        <color theme="1"/>
        <rFont val="游ゴシック"/>
        <family val="2"/>
        <charset val="128"/>
      </rPr>
      <t>台）</t>
    </r>
    <rPh sb="0" eb="2">
      <t>デンワ</t>
    </rPh>
    <rPh sb="2" eb="3">
      <t>リョウ</t>
    </rPh>
    <rPh sb="5" eb="6">
      <t>ダイ</t>
    </rPh>
    <phoneticPr fontId="1"/>
  </si>
  <si>
    <t>費用弁償</t>
    <rPh sb="0" eb="2">
      <t>ヒヨウ</t>
    </rPh>
    <rPh sb="2" eb="4">
      <t>ベンショウ</t>
    </rPh>
    <phoneticPr fontId="1"/>
  </si>
  <si>
    <t>保険料</t>
    <rPh sb="0" eb="3">
      <t>ホケンリョウ</t>
    </rPh>
    <phoneticPr fontId="1"/>
  </si>
  <si>
    <t>会長交際費</t>
    <rPh sb="0" eb="2">
      <t>カイチョウ</t>
    </rPh>
    <rPh sb="2" eb="4">
      <t>コウサイ</t>
    </rPh>
    <rPh sb="4" eb="5">
      <t>ヒ</t>
    </rPh>
    <phoneticPr fontId="1"/>
  </si>
  <si>
    <t>車両維持費</t>
    <rPh sb="0" eb="2">
      <t>シャリョウ</t>
    </rPh>
    <rPh sb="2" eb="5">
      <t>イジヒ</t>
    </rPh>
    <phoneticPr fontId="1"/>
  </si>
  <si>
    <t>会議負担金</t>
    <rPh sb="0" eb="2">
      <t>カイギ</t>
    </rPh>
    <rPh sb="2" eb="5">
      <t>フタンキン</t>
    </rPh>
    <phoneticPr fontId="1"/>
  </si>
  <si>
    <t>ボランタリー協会</t>
    <rPh sb="6" eb="8">
      <t>キョウカイ</t>
    </rPh>
    <phoneticPr fontId="1"/>
  </si>
  <si>
    <t>碧水支え合いセンター　</t>
    <rPh sb="0" eb="2">
      <t>ヘキスイ</t>
    </rPh>
    <rPh sb="2" eb="3">
      <t>ササ</t>
    </rPh>
    <rPh sb="4" eb="5">
      <t>ア</t>
    </rPh>
    <phoneticPr fontId="1"/>
  </si>
  <si>
    <t>施設管理費</t>
    <phoneticPr fontId="1"/>
  </si>
  <si>
    <t>【受取利息配当金収入】</t>
    <rPh sb="1" eb="3">
      <t>ウケトリ</t>
    </rPh>
    <rPh sb="3" eb="5">
      <t>リソク</t>
    </rPh>
    <rPh sb="5" eb="8">
      <t>ハイトウキン</t>
    </rPh>
    <rPh sb="8" eb="10">
      <t>シュウニュウ</t>
    </rPh>
    <phoneticPr fontId="1"/>
  </si>
  <si>
    <t>令和２年度北竜町社会福祉協議会予算書（案）【収入】</t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0">
      <t>アン</t>
    </rPh>
    <rPh sb="22" eb="24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</si>
</sst>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Century"/>
      <family val="1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4"/>
      <color theme="1"/>
      <name val="Century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Segoe UI Symbol"/>
      <family val="3"/>
    </font>
    <font>
      <b/>
      <sz val="9"/>
      <color theme="1"/>
      <name val="Century"/>
      <family val="1"/>
    </font>
    <font>
      <b/>
      <sz val="9"/>
      <color theme="1"/>
      <name val="游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明朝"/>
      <family val="1"/>
      <charset val="128"/>
    </font>
    <font>
      <sz val="8"/>
      <color theme="1"/>
      <name val="Century"/>
      <family val="1"/>
    </font>
    <font>
      <sz val="8"/>
      <color theme="1"/>
      <name val="游ゴシック"/>
      <family val="2"/>
      <charset val="128"/>
    </font>
    <font>
      <b/>
      <sz val="10"/>
      <color theme="1"/>
      <name val="Century"/>
      <family val="1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HGPMinchoE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Century"/>
      <family val="2"/>
    </font>
    <font>
      <sz val="9"/>
      <color theme="1"/>
      <name val="Century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7" fillId="1" borderId="1" xfId="0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6" fillId="1" borderId="1" xfId="0" applyNumberFormat="1" applyFont="1" applyFill="1" applyBorder="1">
      <alignment vertical="center"/>
    </xf>
    <xf numFmtId="176" fontId="6" fillId="1" borderId="5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>
      <alignment vertical="center"/>
    </xf>
    <xf numFmtId="0" fontId="11" fillId="1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7" fontId="6" fillId="1" borderId="1" xfId="0" applyNumberFormat="1" applyFont="1" applyFill="1" applyBorder="1">
      <alignment vertical="center"/>
    </xf>
    <xf numFmtId="176" fontId="6" fillId="1" borderId="4" xfId="0" applyNumberFormat="1" applyFont="1" applyFill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5" fillId="1" borderId="5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4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1" borderId="4" xfId="0" applyNumberFormat="1" applyFont="1" applyFill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2" fillId="1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8" fillId="1" borderId="1" xfId="0" applyFont="1" applyFill="1" applyBorder="1">
      <alignment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3" fontId="7" fillId="1" borderId="1" xfId="0" applyNumberFormat="1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19" fillId="1" borderId="1" xfId="0" applyFont="1" applyFill="1" applyBorder="1" applyAlignment="1">
      <alignment horizontal="fill" vertical="center"/>
    </xf>
    <xf numFmtId="0" fontId="16" fillId="0" borderId="2" xfId="0" applyFont="1" applyBorder="1" applyAlignment="1">
      <alignment horizontal="fill" vertical="center"/>
    </xf>
    <xf numFmtId="176" fontId="6" fillId="0" borderId="1" xfId="0" applyNumberFormat="1" applyFont="1" applyBorder="1">
      <alignment vertical="center"/>
    </xf>
    <xf numFmtId="0" fontId="14" fillId="0" borderId="8" xfId="0" applyFont="1" applyBorder="1">
      <alignment vertical="center"/>
    </xf>
    <xf numFmtId="0" fontId="14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top"/>
    </xf>
    <xf numFmtId="0" fontId="21" fillId="0" borderId="3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14" fillId="0" borderId="5" xfId="0" applyFont="1" applyBorder="1">
      <alignment vertical="center"/>
    </xf>
    <xf numFmtId="0" fontId="2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14" fillId="0" borderId="7" xfId="0" applyNumberFormat="1" applyFont="1" applyBorder="1" applyAlignment="1">
      <alignment wrapText="1"/>
    </xf>
    <xf numFmtId="0" fontId="14" fillId="0" borderId="8" xfId="0" applyNumberFormat="1" applyFont="1" applyBorder="1" applyAlignment="1">
      <alignment horizontal="right" vertical="top" wrapText="1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1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CB4ECFB-1BAD-4457-8E74-FD28B3008575}"/>
            </a:ext>
          </a:extLst>
        </xdr:cNvPr>
        <xdr:cNvCxnSpPr/>
      </xdr:nvCxnSpPr>
      <xdr:spPr>
        <a:xfrm>
          <a:off x="9525" y="3714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670A9A-AB5E-4D8C-8F2D-A0DED4A191DE}"/>
            </a:ext>
          </a:extLst>
        </xdr:cNvPr>
        <xdr:cNvCxnSpPr/>
      </xdr:nvCxnSpPr>
      <xdr:spPr>
        <a:xfrm>
          <a:off x="0" y="295275"/>
          <a:ext cx="20669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9525</xdr:rowOff>
    </xdr:from>
    <xdr:to>
      <xdr:col>1</xdr:col>
      <xdr:colOff>19050</xdr:colOff>
      <xdr:row>45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ACE826E-356F-4805-BF8E-354C8E3C40F1}"/>
            </a:ext>
          </a:extLst>
        </xdr:cNvPr>
        <xdr:cNvCxnSpPr/>
      </xdr:nvCxnSpPr>
      <xdr:spPr>
        <a:xfrm>
          <a:off x="9525" y="2952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8BBCD11-77EC-4C6A-AAC6-D6788E930D88}"/>
            </a:ext>
          </a:extLst>
        </xdr:cNvPr>
        <xdr:cNvCxnSpPr/>
      </xdr:nvCxnSpPr>
      <xdr:spPr>
        <a:xfrm>
          <a:off x="0" y="295275"/>
          <a:ext cx="20764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9525</xdr:rowOff>
    </xdr:from>
    <xdr:to>
      <xdr:col>1</xdr:col>
      <xdr:colOff>9525</xdr:colOff>
      <xdr:row>45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FE43CF2-746D-4ECD-8BCF-84C69F6BF629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9525</xdr:rowOff>
    </xdr:from>
    <xdr:to>
      <xdr:col>1</xdr:col>
      <xdr:colOff>19050</xdr:colOff>
      <xdr:row>45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8155CF-4DD1-43CB-B836-4F9B4136A47D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9525</xdr:rowOff>
    </xdr:from>
    <xdr:to>
      <xdr:col>1</xdr:col>
      <xdr:colOff>9525</xdr:colOff>
      <xdr:row>45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CF58910-B501-4BDA-BC98-9A28C374428F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9525</xdr:rowOff>
    </xdr:from>
    <xdr:to>
      <xdr:col>1</xdr:col>
      <xdr:colOff>19050</xdr:colOff>
      <xdr:row>45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08B77FE-386B-4DFB-BD9D-CD7680C1408C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tabSelected="1" zoomScaleNormal="100" workbookViewId="0">
      <selection sqref="A1:O1"/>
    </sheetView>
  </sheetViews>
  <sheetFormatPr defaultRowHeight="12.75" x14ac:dyDescent="0.4"/>
  <cols>
    <col min="1" max="1" width="26.25" style="2" customWidth="1"/>
    <col min="2" max="3" width="12.5" style="2" customWidth="1"/>
    <col min="4" max="14" width="10" style="2" customWidth="1"/>
    <col min="15" max="15" width="18.125" style="2" customWidth="1"/>
    <col min="16" max="16" width="10" style="2" customWidth="1"/>
    <col min="17" max="16384" width="9" style="2"/>
  </cols>
  <sheetData>
    <row r="1" spans="1:16" ht="22.5" customHeight="1" x14ac:dyDescent="0.35">
      <c r="A1" s="149" t="s">
        <v>240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 t="s">
        <v>0</v>
      </c>
    </row>
    <row r="2" spans="1:16" ht="13.5" customHeight="1" x14ac:dyDescent="0.4">
      <c r="A2" s="25"/>
      <c r="B2" s="84" t="s">
        <v>157</v>
      </c>
      <c r="C2" s="84" t="s">
        <v>158</v>
      </c>
      <c r="D2" s="116" t="s">
        <v>184</v>
      </c>
      <c r="E2" s="128" t="s">
        <v>159</v>
      </c>
      <c r="F2" s="86" t="s">
        <v>144</v>
      </c>
      <c r="G2" s="86" t="s">
        <v>187</v>
      </c>
      <c r="H2" s="86" t="s">
        <v>143</v>
      </c>
      <c r="I2" s="87" t="s">
        <v>188</v>
      </c>
      <c r="J2" s="130" t="s">
        <v>189</v>
      </c>
      <c r="K2" s="130" t="s">
        <v>190</v>
      </c>
      <c r="L2" s="123" t="s">
        <v>191</v>
      </c>
      <c r="M2" s="124"/>
      <c r="N2" s="125"/>
      <c r="O2" s="119" t="s">
        <v>192</v>
      </c>
      <c r="P2" s="120"/>
    </row>
    <row r="3" spans="1:16" ht="13.5" customHeight="1" x14ac:dyDescent="0.35">
      <c r="A3" s="26" t="s">
        <v>22</v>
      </c>
      <c r="B3" s="85" t="s">
        <v>4</v>
      </c>
      <c r="C3" s="85" t="s">
        <v>5</v>
      </c>
      <c r="D3" s="117"/>
      <c r="E3" s="129"/>
      <c r="F3" s="88" t="s">
        <v>145</v>
      </c>
      <c r="G3" s="88" t="s">
        <v>193</v>
      </c>
      <c r="H3" s="88" t="s">
        <v>193</v>
      </c>
      <c r="I3" s="89" t="s">
        <v>194</v>
      </c>
      <c r="J3" s="130"/>
      <c r="K3" s="130"/>
      <c r="L3" s="90" t="s">
        <v>195</v>
      </c>
      <c r="M3" s="90" t="s">
        <v>196</v>
      </c>
      <c r="N3" s="90" t="s">
        <v>8</v>
      </c>
      <c r="O3" s="121"/>
      <c r="P3" s="122"/>
    </row>
    <row r="4" spans="1:16" ht="14.25" customHeight="1" x14ac:dyDescent="0.4">
      <c r="A4" s="27" t="s">
        <v>103</v>
      </c>
      <c r="B4" s="5" t="s">
        <v>160</v>
      </c>
      <c r="C4" s="59" t="s">
        <v>161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44"/>
      <c r="P4" s="40"/>
    </row>
    <row r="5" spans="1:16" ht="14.25" customHeight="1" x14ac:dyDescent="0.4">
      <c r="A5" s="28" t="s">
        <v>104</v>
      </c>
      <c r="B5" s="76">
        <v>450000</v>
      </c>
      <c r="C5" s="76">
        <f>SUM(D5:M5)</f>
        <v>438000</v>
      </c>
      <c r="D5" s="83">
        <v>438000</v>
      </c>
      <c r="E5" s="83"/>
      <c r="F5" s="83"/>
      <c r="G5" s="83"/>
      <c r="H5" s="83"/>
      <c r="I5" s="83"/>
      <c r="J5" s="83"/>
      <c r="K5" s="83"/>
      <c r="L5" s="83"/>
      <c r="M5" s="83"/>
      <c r="N5" s="15"/>
      <c r="O5" s="45" t="s">
        <v>153</v>
      </c>
      <c r="P5" s="38"/>
    </row>
    <row r="6" spans="1:16" ht="14.25" customHeight="1" x14ac:dyDescent="0.4">
      <c r="A6" s="28" t="s">
        <v>105</v>
      </c>
      <c r="B6" s="76">
        <v>120000</v>
      </c>
      <c r="C6" s="76">
        <f>SUM(D6:M6)</f>
        <v>120000</v>
      </c>
      <c r="D6" s="83">
        <v>120000</v>
      </c>
      <c r="E6" s="83"/>
      <c r="F6" s="83"/>
      <c r="G6" s="83"/>
      <c r="H6" s="83"/>
      <c r="I6" s="83"/>
      <c r="J6" s="83"/>
      <c r="K6" s="83"/>
      <c r="L6" s="83"/>
      <c r="M6" s="83"/>
      <c r="N6" s="15"/>
      <c r="O6" s="94" t="s">
        <v>219</v>
      </c>
      <c r="P6" s="38"/>
    </row>
    <row r="7" spans="1:16" ht="14.25" customHeight="1" x14ac:dyDescent="0.4">
      <c r="A7" s="27" t="s">
        <v>106</v>
      </c>
      <c r="B7" s="5" t="s">
        <v>162</v>
      </c>
      <c r="C7" s="59" t="s">
        <v>197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44"/>
      <c r="P7" s="40"/>
    </row>
    <row r="8" spans="1:16" ht="14.25" customHeight="1" x14ac:dyDescent="0.4">
      <c r="A8" s="28" t="s">
        <v>107</v>
      </c>
      <c r="B8" s="76">
        <v>800000</v>
      </c>
      <c r="C8" s="76">
        <f>SUM(D8:M8)</f>
        <v>450000</v>
      </c>
      <c r="D8" s="83">
        <v>450000</v>
      </c>
      <c r="E8" s="83"/>
      <c r="F8" s="83"/>
      <c r="G8" s="83"/>
      <c r="H8" s="83"/>
      <c r="I8" s="83"/>
      <c r="J8" s="83"/>
      <c r="K8" s="83"/>
      <c r="L8" s="83"/>
      <c r="M8" s="83"/>
      <c r="N8" s="15"/>
      <c r="O8" s="45"/>
      <c r="P8" s="38"/>
    </row>
    <row r="9" spans="1:16" ht="14.25" customHeight="1" x14ac:dyDescent="0.4">
      <c r="A9" s="27" t="s">
        <v>108</v>
      </c>
      <c r="B9" s="5" t="s">
        <v>163</v>
      </c>
      <c r="C9" s="59" t="s">
        <v>164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44"/>
      <c r="P9" s="40"/>
    </row>
    <row r="10" spans="1:16" ht="14.25" customHeight="1" x14ac:dyDescent="0.4">
      <c r="A10" s="110" t="s">
        <v>109</v>
      </c>
      <c r="B10" s="100">
        <v>6905000</v>
      </c>
      <c r="C10" s="126">
        <f>SUM(D10:M11)</f>
        <v>15315000</v>
      </c>
      <c r="D10" s="104">
        <v>15315000</v>
      </c>
      <c r="E10" s="107"/>
      <c r="F10" s="79"/>
      <c r="G10" s="107"/>
      <c r="H10" s="107"/>
      <c r="I10" s="107"/>
      <c r="J10" s="107"/>
      <c r="K10" s="107"/>
      <c r="L10" s="107"/>
      <c r="M10" s="107"/>
      <c r="N10" s="60"/>
      <c r="O10" s="71" t="s">
        <v>156</v>
      </c>
      <c r="P10" s="36">
        <v>15115000</v>
      </c>
    </row>
    <row r="11" spans="1:16" ht="14.25" customHeight="1" x14ac:dyDescent="0.4">
      <c r="A11" s="111"/>
      <c r="B11" s="115"/>
      <c r="C11" s="127"/>
      <c r="D11" s="106"/>
      <c r="E11" s="108"/>
      <c r="F11" s="80"/>
      <c r="G11" s="108"/>
      <c r="H11" s="108"/>
      <c r="I11" s="108"/>
      <c r="J11" s="108"/>
      <c r="K11" s="108"/>
      <c r="L11" s="108"/>
      <c r="M11" s="108"/>
      <c r="N11" s="61"/>
      <c r="O11" s="49" t="s">
        <v>94</v>
      </c>
      <c r="P11" s="37">
        <v>200000</v>
      </c>
    </row>
    <row r="12" spans="1:16" ht="14.25" customHeight="1" x14ac:dyDescent="0.4">
      <c r="A12" s="27" t="s">
        <v>110</v>
      </c>
      <c r="B12" s="5" t="s">
        <v>165</v>
      </c>
      <c r="C12" s="59" t="s">
        <v>218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44"/>
      <c r="P12" s="40"/>
    </row>
    <row r="13" spans="1:16" ht="14.25" customHeight="1" x14ac:dyDescent="0.4">
      <c r="A13" s="28" t="s">
        <v>111</v>
      </c>
      <c r="B13" s="76">
        <v>19000</v>
      </c>
      <c r="C13" s="76">
        <f t="shared" ref="C13:C17" si="0">SUM(D13:M13)</f>
        <v>19000</v>
      </c>
      <c r="D13" s="83"/>
      <c r="E13" s="83"/>
      <c r="F13" s="83"/>
      <c r="G13" s="83"/>
      <c r="H13" s="83"/>
      <c r="I13" s="83"/>
      <c r="J13" s="83"/>
      <c r="K13" s="83">
        <v>19000</v>
      </c>
      <c r="L13" s="83"/>
      <c r="M13" s="83"/>
      <c r="N13" s="15"/>
      <c r="O13" s="45" t="s">
        <v>134</v>
      </c>
      <c r="P13" s="38"/>
    </row>
    <row r="14" spans="1:16" ht="14.25" customHeight="1" x14ac:dyDescent="0.4">
      <c r="A14" s="28" t="s">
        <v>112</v>
      </c>
      <c r="B14" s="76">
        <v>6629000</v>
      </c>
      <c r="C14" s="76">
        <f t="shared" si="0"/>
        <v>6927000</v>
      </c>
      <c r="D14" s="83"/>
      <c r="E14" s="83">
        <v>6260000</v>
      </c>
      <c r="F14" s="83">
        <v>667000</v>
      </c>
      <c r="G14" s="83"/>
      <c r="H14" s="83"/>
      <c r="I14" s="83"/>
      <c r="J14" s="83"/>
      <c r="K14" s="83"/>
      <c r="L14" s="83"/>
      <c r="M14" s="83"/>
      <c r="N14" s="15"/>
      <c r="O14" s="94" t="s">
        <v>220</v>
      </c>
      <c r="P14" s="38"/>
    </row>
    <row r="15" spans="1:16" ht="14.25" customHeight="1" x14ac:dyDescent="0.4">
      <c r="A15" s="58" t="s">
        <v>147</v>
      </c>
      <c r="B15" s="76">
        <v>4287000</v>
      </c>
      <c r="C15" s="76">
        <f t="shared" si="0"/>
        <v>9872000</v>
      </c>
      <c r="D15" s="83"/>
      <c r="E15" s="83"/>
      <c r="F15" s="83"/>
      <c r="G15" s="83">
        <v>9872000</v>
      </c>
      <c r="H15" s="83"/>
      <c r="I15" s="83"/>
      <c r="J15" s="83"/>
      <c r="K15" s="83"/>
      <c r="L15" s="83"/>
      <c r="M15" s="83"/>
      <c r="N15" s="15"/>
      <c r="O15" s="94" t="s">
        <v>220</v>
      </c>
      <c r="P15" s="38"/>
    </row>
    <row r="16" spans="1:16" ht="14.25" customHeight="1" x14ac:dyDescent="0.4">
      <c r="A16" s="58" t="s">
        <v>148</v>
      </c>
      <c r="B16" s="76">
        <v>9019000</v>
      </c>
      <c r="C16" s="76">
        <f t="shared" si="0"/>
        <v>2361000</v>
      </c>
      <c r="D16" s="83"/>
      <c r="E16" s="83"/>
      <c r="F16" s="83"/>
      <c r="G16" s="83"/>
      <c r="H16" s="83">
        <v>2361000</v>
      </c>
      <c r="I16" s="83"/>
      <c r="J16" s="83"/>
      <c r="K16" s="83"/>
      <c r="L16" s="83"/>
      <c r="M16" s="83"/>
      <c r="N16" s="15"/>
      <c r="O16" s="94" t="s">
        <v>220</v>
      </c>
      <c r="P16" s="38"/>
    </row>
    <row r="17" spans="1:16" ht="14.25" customHeight="1" x14ac:dyDescent="0.4">
      <c r="A17" s="28" t="s">
        <v>113</v>
      </c>
      <c r="B17" s="76">
        <v>3073000</v>
      </c>
      <c r="C17" s="76">
        <f t="shared" si="0"/>
        <v>3372000</v>
      </c>
      <c r="D17" s="83"/>
      <c r="E17" s="83"/>
      <c r="F17" s="83"/>
      <c r="G17" s="83"/>
      <c r="H17" s="83"/>
      <c r="I17" s="83">
        <v>3372000</v>
      </c>
      <c r="J17" s="83"/>
      <c r="K17" s="83"/>
      <c r="L17" s="83"/>
      <c r="M17" s="83"/>
      <c r="N17" s="15"/>
      <c r="O17" s="94" t="s">
        <v>220</v>
      </c>
      <c r="P17" s="38"/>
    </row>
    <row r="18" spans="1:16" ht="14.25" customHeight="1" x14ac:dyDescent="0.4">
      <c r="A18" s="133" t="s">
        <v>114</v>
      </c>
      <c r="B18" s="136">
        <v>4059500</v>
      </c>
      <c r="C18" s="136">
        <f>SUM(D18:N22)</f>
        <v>4368500</v>
      </c>
      <c r="D18" s="139">
        <v>49500</v>
      </c>
      <c r="E18" s="139"/>
      <c r="F18" s="139"/>
      <c r="G18" s="139"/>
      <c r="H18" s="139"/>
      <c r="I18" s="139">
        <v>300000</v>
      </c>
      <c r="J18" s="139"/>
      <c r="K18" s="139"/>
      <c r="L18" s="139">
        <v>3290000</v>
      </c>
      <c r="M18" s="139">
        <v>220000</v>
      </c>
      <c r="N18" s="139">
        <v>509000</v>
      </c>
      <c r="O18" s="46" t="s">
        <v>135</v>
      </c>
      <c r="P18" s="36">
        <v>49500</v>
      </c>
    </row>
    <row r="19" spans="1:16" ht="14.25" customHeight="1" x14ac:dyDescent="0.4">
      <c r="A19" s="134"/>
      <c r="B19" s="137"/>
      <c r="C19" s="137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47" t="s">
        <v>136</v>
      </c>
      <c r="P19" s="41">
        <v>300000</v>
      </c>
    </row>
    <row r="20" spans="1:16" ht="14.25" customHeight="1" x14ac:dyDescent="0.4">
      <c r="A20" s="134"/>
      <c r="B20" s="137"/>
      <c r="C20" s="137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47" t="s">
        <v>137</v>
      </c>
      <c r="P20" s="41">
        <v>3290000</v>
      </c>
    </row>
    <row r="21" spans="1:16" ht="14.25" customHeight="1" x14ac:dyDescent="0.4">
      <c r="A21" s="134"/>
      <c r="B21" s="137"/>
      <c r="C21" s="137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47" t="s">
        <v>138</v>
      </c>
      <c r="P21" s="41">
        <v>220000</v>
      </c>
    </row>
    <row r="22" spans="1:16" ht="14.25" customHeight="1" x14ac:dyDescent="0.35">
      <c r="A22" s="134"/>
      <c r="B22" s="137"/>
      <c r="C22" s="137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98" t="s">
        <v>237</v>
      </c>
      <c r="P22" s="131">
        <v>509000</v>
      </c>
    </row>
    <row r="23" spans="1:16" ht="14.25" customHeight="1" x14ac:dyDescent="0.4">
      <c r="A23" s="135"/>
      <c r="B23" s="138"/>
      <c r="C23" s="138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99" t="s">
        <v>238</v>
      </c>
      <c r="P23" s="132"/>
    </row>
    <row r="24" spans="1:16" ht="14.25" customHeight="1" x14ac:dyDescent="0.4">
      <c r="A24" s="27" t="s">
        <v>115</v>
      </c>
      <c r="B24" s="5" t="s">
        <v>166</v>
      </c>
      <c r="C24" s="5" t="s">
        <v>166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44"/>
      <c r="P24" s="40"/>
    </row>
    <row r="25" spans="1:16" ht="14.25" customHeight="1" x14ac:dyDescent="0.4">
      <c r="A25" s="28" t="s">
        <v>116</v>
      </c>
      <c r="B25" s="76">
        <v>154000</v>
      </c>
      <c r="C25" s="76">
        <f>SUM(D25:M25)</f>
        <v>154000</v>
      </c>
      <c r="D25" s="83"/>
      <c r="E25" s="83"/>
      <c r="F25" s="83"/>
      <c r="G25" s="83"/>
      <c r="H25" s="83"/>
      <c r="I25" s="83"/>
      <c r="J25" s="83"/>
      <c r="K25" s="83"/>
      <c r="L25" s="83">
        <v>4000</v>
      </c>
      <c r="M25" s="83">
        <v>150000</v>
      </c>
      <c r="N25" s="15"/>
      <c r="O25" s="45"/>
      <c r="P25" s="38"/>
    </row>
    <row r="26" spans="1:16" ht="14.25" customHeight="1" x14ac:dyDescent="0.4">
      <c r="A26" s="27" t="s">
        <v>117</v>
      </c>
      <c r="B26" s="5" t="s">
        <v>167</v>
      </c>
      <c r="C26" s="5" t="s">
        <v>168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44"/>
      <c r="P26" s="40"/>
    </row>
    <row r="27" spans="1:16" ht="14.25" customHeight="1" x14ac:dyDescent="0.4">
      <c r="A27" s="109" t="s">
        <v>118</v>
      </c>
      <c r="B27" s="114">
        <v>333600</v>
      </c>
      <c r="C27" s="114">
        <f>SUM(D27:M30)</f>
        <v>319900</v>
      </c>
      <c r="D27" s="104"/>
      <c r="E27" s="104"/>
      <c r="F27" s="73"/>
      <c r="G27" s="104"/>
      <c r="H27" s="104"/>
      <c r="I27" s="104"/>
      <c r="J27" s="104"/>
      <c r="K27" s="104">
        <v>319900</v>
      </c>
      <c r="L27" s="104"/>
      <c r="M27" s="104"/>
      <c r="N27" s="17"/>
      <c r="O27" s="46" t="s">
        <v>94</v>
      </c>
      <c r="P27" s="36">
        <v>100000</v>
      </c>
    </row>
    <row r="28" spans="1:16" ht="14.25" customHeight="1" x14ac:dyDescent="0.4">
      <c r="A28" s="109"/>
      <c r="B28" s="114"/>
      <c r="C28" s="114"/>
      <c r="D28" s="105"/>
      <c r="E28" s="105"/>
      <c r="F28" s="74"/>
      <c r="G28" s="105"/>
      <c r="H28" s="105"/>
      <c r="I28" s="105"/>
      <c r="J28" s="105"/>
      <c r="K28" s="105"/>
      <c r="L28" s="105"/>
      <c r="M28" s="105"/>
      <c r="N28" s="18"/>
      <c r="O28" s="47" t="s">
        <v>139</v>
      </c>
      <c r="P28" s="41">
        <v>40000</v>
      </c>
    </row>
    <row r="29" spans="1:16" ht="14.25" customHeight="1" x14ac:dyDescent="0.4">
      <c r="A29" s="109"/>
      <c r="B29" s="114"/>
      <c r="C29" s="114"/>
      <c r="D29" s="105"/>
      <c r="E29" s="105"/>
      <c r="F29" s="74"/>
      <c r="G29" s="105"/>
      <c r="H29" s="105"/>
      <c r="I29" s="105"/>
      <c r="J29" s="105"/>
      <c r="K29" s="105"/>
      <c r="L29" s="105"/>
      <c r="M29" s="105"/>
      <c r="N29" s="18"/>
      <c r="O29" s="47" t="s">
        <v>140</v>
      </c>
      <c r="P29" s="41">
        <v>140000</v>
      </c>
    </row>
    <row r="30" spans="1:16" ht="14.25" customHeight="1" x14ac:dyDescent="0.4">
      <c r="A30" s="109"/>
      <c r="B30" s="114"/>
      <c r="C30" s="114"/>
      <c r="D30" s="106"/>
      <c r="E30" s="106"/>
      <c r="F30" s="75"/>
      <c r="G30" s="106"/>
      <c r="H30" s="106"/>
      <c r="I30" s="106"/>
      <c r="J30" s="106"/>
      <c r="K30" s="106"/>
      <c r="L30" s="106"/>
      <c r="M30" s="106"/>
      <c r="N30" s="18"/>
      <c r="O30" s="47" t="s">
        <v>141</v>
      </c>
      <c r="P30" s="41">
        <v>39900</v>
      </c>
    </row>
    <row r="31" spans="1:16" ht="14.25" customHeight="1" x14ac:dyDescent="0.4">
      <c r="A31" s="109" t="s">
        <v>119</v>
      </c>
      <c r="B31" s="114">
        <v>620000</v>
      </c>
      <c r="C31" s="114">
        <f>SUM(D31:M35)</f>
        <v>620000</v>
      </c>
      <c r="D31" s="104"/>
      <c r="E31" s="104"/>
      <c r="F31" s="73"/>
      <c r="G31" s="104"/>
      <c r="H31" s="104"/>
      <c r="I31" s="104"/>
      <c r="J31" s="104"/>
      <c r="K31" s="104">
        <v>620000</v>
      </c>
      <c r="L31" s="104"/>
      <c r="M31" s="104"/>
      <c r="N31" s="17"/>
      <c r="O31" s="71" t="s">
        <v>221</v>
      </c>
      <c r="P31" s="36">
        <v>480000</v>
      </c>
    </row>
    <row r="32" spans="1:16" ht="14.25" customHeight="1" x14ac:dyDescent="0.4">
      <c r="A32" s="109"/>
      <c r="B32" s="114"/>
      <c r="C32" s="114"/>
      <c r="D32" s="105"/>
      <c r="E32" s="105"/>
      <c r="F32" s="74"/>
      <c r="G32" s="105"/>
      <c r="H32" s="105"/>
      <c r="I32" s="105"/>
      <c r="J32" s="105"/>
      <c r="K32" s="105"/>
      <c r="L32" s="105"/>
      <c r="M32" s="105"/>
      <c r="N32" s="18"/>
      <c r="O32" s="48" t="s">
        <v>149</v>
      </c>
      <c r="P32" s="41">
        <v>50000</v>
      </c>
    </row>
    <row r="33" spans="1:16" ht="14.25" customHeight="1" x14ac:dyDescent="0.4">
      <c r="A33" s="109"/>
      <c r="B33" s="114"/>
      <c r="C33" s="114"/>
      <c r="D33" s="105"/>
      <c r="E33" s="105"/>
      <c r="F33" s="74"/>
      <c r="G33" s="105"/>
      <c r="H33" s="105"/>
      <c r="I33" s="105"/>
      <c r="J33" s="105"/>
      <c r="K33" s="105"/>
      <c r="L33" s="105"/>
      <c r="M33" s="105"/>
      <c r="N33" s="18"/>
      <c r="O33" s="48" t="s">
        <v>236</v>
      </c>
      <c r="P33" s="41">
        <v>30000</v>
      </c>
    </row>
    <row r="34" spans="1:16" ht="14.25" customHeight="1" x14ac:dyDescent="0.4">
      <c r="A34" s="109"/>
      <c r="B34" s="114"/>
      <c r="C34" s="114"/>
      <c r="D34" s="105"/>
      <c r="E34" s="105"/>
      <c r="F34" s="74"/>
      <c r="G34" s="105"/>
      <c r="H34" s="105"/>
      <c r="I34" s="105"/>
      <c r="J34" s="105"/>
      <c r="K34" s="105"/>
      <c r="L34" s="105"/>
      <c r="M34" s="105"/>
      <c r="N34" s="18"/>
      <c r="O34" s="48" t="s">
        <v>150</v>
      </c>
      <c r="P34" s="41">
        <v>30000</v>
      </c>
    </row>
    <row r="35" spans="1:16" ht="14.25" customHeight="1" x14ac:dyDescent="0.4">
      <c r="A35" s="109"/>
      <c r="B35" s="114"/>
      <c r="C35" s="114"/>
      <c r="D35" s="105"/>
      <c r="E35" s="105"/>
      <c r="F35" s="74"/>
      <c r="G35" s="105"/>
      <c r="H35" s="105"/>
      <c r="I35" s="105"/>
      <c r="J35" s="105"/>
      <c r="K35" s="105"/>
      <c r="L35" s="105"/>
      <c r="M35" s="105"/>
      <c r="N35" s="18"/>
      <c r="O35" s="48" t="s">
        <v>151</v>
      </c>
      <c r="P35" s="41">
        <v>30000</v>
      </c>
    </row>
    <row r="36" spans="1:16" ht="14.25" customHeight="1" x14ac:dyDescent="0.4">
      <c r="A36" s="27" t="s">
        <v>120</v>
      </c>
      <c r="B36" s="62" t="s">
        <v>169</v>
      </c>
      <c r="C36" s="62" t="s">
        <v>170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44"/>
      <c r="P36" s="40"/>
    </row>
    <row r="37" spans="1:16" ht="14.25" customHeight="1" x14ac:dyDescent="0.4">
      <c r="A37" s="28" t="s">
        <v>121</v>
      </c>
      <c r="B37" s="76">
        <v>2000000</v>
      </c>
      <c r="C37" s="76">
        <f>SUM(D37:M37)</f>
        <v>1350000</v>
      </c>
      <c r="D37" s="83"/>
      <c r="E37" s="83">
        <v>1350000</v>
      </c>
      <c r="F37" s="83"/>
      <c r="G37" s="83"/>
      <c r="H37" s="83"/>
      <c r="I37" s="83"/>
      <c r="J37" s="83"/>
      <c r="K37" s="83"/>
      <c r="L37" s="83"/>
      <c r="M37" s="83"/>
      <c r="N37" s="15"/>
      <c r="O37" s="45"/>
      <c r="P37" s="38"/>
    </row>
    <row r="38" spans="1:16" ht="14.25" customHeight="1" x14ac:dyDescent="0.4">
      <c r="A38" s="28" t="s">
        <v>122</v>
      </c>
      <c r="B38" s="76">
        <v>250000</v>
      </c>
      <c r="C38" s="76">
        <f>SUM(D38:M38)</f>
        <v>150000</v>
      </c>
      <c r="D38" s="83"/>
      <c r="E38" s="83">
        <v>150000</v>
      </c>
      <c r="F38" s="83"/>
      <c r="G38" s="83"/>
      <c r="H38" s="83"/>
      <c r="I38" s="83"/>
      <c r="J38" s="83"/>
      <c r="K38" s="83"/>
      <c r="L38" s="83"/>
      <c r="M38" s="83"/>
      <c r="N38" s="15"/>
      <c r="O38" s="45"/>
      <c r="P38" s="38"/>
    </row>
    <row r="39" spans="1:16" ht="14.25" customHeight="1" x14ac:dyDescent="0.4">
      <c r="A39" s="27" t="s">
        <v>123</v>
      </c>
      <c r="B39" s="5" t="s">
        <v>171</v>
      </c>
      <c r="C39" s="5" t="s">
        <v>172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44"/>
      <c r="P39" s="40"/>
    </row>
    <row r="40" spans="1:16" ht="14.25" customHeight="1" x14ac:dyDescent="0.4">
      <c r="A40" s="28" t="s">
        <v>124</v>
      </c>
      <c r="B40" s="76">
        <v>2424000</v>
      </c>
      <c r="C40" s="76">
        <f>SUM(D40:M40)</f>
        <v>2436000</v>
      </c>
      <c r="D40" s="83"/>
      <c r="E40" s="83"/>
      <c r="F40" s="83"/>
      <c r="G40" s="83">
        <v>2436000</v>
      </c>
      <c r="H40" s="83"/>
      <c r="I40" s="83"/>
      <c r="J40" s="83"/>
      <c r="K40" s="83"/>
      <c r="L40" s="83"/>
      <c r="M40" s="83"/>
      <c r="N40" s="15"/>
      <c r="O40" s="45"/>
      <c r="P40" s="38"/>
    </row>
    <row r="41" spans="1:16" ht="14.25" customHeight="1" x14ac:dyDescent="0.4">
      <c r="A41" s="28" t="s">
        <v>122</v>
      </c>
      <c r="B41" s="76">
        <v>915000</v>
      </c>
      <c r="C41" s="76">
        <f>SUM(D41:M41)</f>
        <v>968000</v>
      </c>
      <c r="D41" s="83"/>
      <c r="E41" s="83"/>
      <c r="F41" s="83"/>
      <c r="G41" s="83">
        <v>968000</v>
      </c>
      <c r="H41" s="83"/>
      <c r="I41" s="83"/>
      <c r="J41" s="83"/>
      <c r="K41" s="83"/>
      <c r="L41" s="83"/>
      <c r="M41" s="83"/>
      <c r="N41" s="15"/>
      <c r="O41" s="45"/>
      <c r="P41" s="38"/>
    </row>
    <row r="42" spans="1:16" ht="14.25" customHeight="1" x14ac:dyDescent="0.4">
      <c r="A42" s="56" t="s">
        <v>1</v>
      </c>
      <c r="B42" s="5" t="s">
        <v>173</v>
      </c>
      <c r="C42" s="5" t="s">
        <v>174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44"/>
      <c r="P42" s="40"/>
    </row>
    <row r="43" spans="1:16" ht="14.25" customHeight="1" x14ac:dyDescent="0.4">
      <c r="A43" s="58" t="s">
        <v>2</v>
      </c>
      <c r="B43" s="76">
        <v>830000</v>
      </c>
      <c r="C43" s="76">
        <f>SUM(D43:M43)</f>
        <v>840000</v>
      </c>
      <c r="D43" s="83"/>
      <c r="E43" s="83"/>
      <c r="F43" s="83">
        <v>840000</v>
      </c>
      <c r="G43" s="83"/>
      <c r="H43" s="83"/>
      <c r="I43" s="83"/>
      <c r="J43" s="83"/>
      <c r="K43" s="83"/>
      <c r="L43" s="83"/>
      <c r="M43" s="83"/>
      <c r="N43" s="15"/>
      <c r="O43" s="45"/>
      <c r="P43" s="38"/>
    </row>
    <row r="44" spans="1:16" ht="14.25" customHeight="1" x14ac:dyDescent="0.4">
      <c r="A44" s="27" t="s">
        <v>125</v>
      </c>
      <c r="B44" s="5" t="s">
        <v>175</v>
      </c>
      <c r="C44" s="5" t="s">
        <v>176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3"/>
      <c r="O44" s="44"/>
      <c r="P44" s="40"/>
    </row>
    <row r="45" spans="1:16" ht="14.25" customHeight="1" x14ac:dyDescent="0.4">
      <c r="A45" s="28" t="s">
        <v>126</v>
      </c>
      <c r="B45" s="76">
        <v>150000</v>
      </c>
      <c r="C45" s="76">
        <f>SUM(D45:M45)</f>
        <v>100000</v>
      </c>
      <c r="D45" s="83"/>
      <c r="E45" s="83">
        <v>100000</v>
      </c>
      <c r="F45" s="83"/>
      <c r="G45" s="83"/>
      <c r="H45" s="83"/>
      <c r="I45" s="83"/>
      <c r="J45" s="83"/>
      <c r="K45" s="83"/>
      <c r="L45" s="83"/>
      <c r="M45" s="83"/>
      <c r="N45" s="15"/>
      <c r="O45" s="45"/>
      <c r="P45" s="38"/>
    </row>
    <row r="46" spans="1:16" ht="14.25" customHeight="1" x14ac:dyDescent="0.4">
      <c r="A46" s="27" t="s">
        <v>127</v>
      </c>
      <c r="B46" s="5" t="s">
        <v>177</v>
      </c>
      <c r="C46" s="5" t="s">
        <v>178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  <c r="O46" s="44"/>
      <c r="P46" s="40"/>
    </row>
    <row r="47" spans="1:16" ht="14.25" customHeight="1" x14ac:dyDescent="0.4">
      <c r="A47" s="112" t="s">
        <v>128</v>
      </c>
      <c r="B47" s="100">
        <v>670000</v>
      </c>
      <c r="C47" s="100">
        <f>SUM(D47:M48)</f>
        <v>530000</v>
      </c>
      <c r="D47" s="100">
        <v>530000</v>
      </c>
      <c r="E47" s="100"/>
      <c r="F47" s="77"/>
      <c r="G47" s="100"/>
      <c r="H47" s="100"/>
      <c r="I47" s="100"/>
      <c r="J47" s="100"/>
      <c r="K47" s="100"/>
      <c r="L47" s="100"/>
      <c r="M47" s="102"/>
      <c r="N47" s="63"/>
      <c r="O47" s="47" t="s">
        <v>142</v>
      </c>
      <c r="P47" s="41">
        <v>400000</v>
      </c>
    </row>
    <row r="48" spans="1:16" ht="14.25" customHeight="1" x14ac:dyDescent="0.4">
      <c r="A48" s="113"/>
      <c r="B48" s="101"/>
      <c r="C48" s="101"/>
      <c r="D48" s="101"/>
      <c r="E48" s="101"/>
      <c r="F48" s="78"/>
      <c r="G48" s="101"/>
      <c r="H48" s="101"/>
      <c r="I48" s="101"/>
      <c r="J48" s="101"/>
      <c r="K48" s="101"/>
      <c r="L48" s="101"/>
      <c r="M48" s="103"/>
      <c r="N48" s="64"/>
      <c r="O48" s="70" t="s">
        <v>152</v>
      </c>
      <c r="P48" s="37">
        <v>130000</v>
      </c>
    </row>
    <row r="49" spans="1:16" ht="14.25" customHeight="1" x14ac:dyDescent="0.4">
      <c r="A49" s="27" t="s">
        <v>129</v>
      </c>
      <c r="B49" s="5" t="s">
        <v>179</v>
      </c>
      <c r="C49" s="5" t="s">
        <v>180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/>
      <c r="O49" s="44"/>
      <c r="P49" s="40"/>
    </row>
    <row r="50" spans="1:16" ht="14.25" customHeight="1" x14ac:dyDescent="0.4">
      <c r="A50" s="28" t="s">
        <v>130</v>
      </c>
      <c r="B50" s="76">
        <v>654000</v>
      </c>
      <c r="C50" s="76">
        <f>SUM(D50:M50)</f>
        <v>730000</v>
      </c>
      <c r="D50" s="83"/>
      <c r="E50" s="83"/>
      <c r="F50" s="83"/>
      <c r="G50" s="83"/>
      <c r="H50" s="83"/>
      <c r="I50" s="83"/>
      <c r="J50" s="83">
        <v>730000</v>
      </c>
      <c r="K50" s="83"/>
      <c r="L50" s="83"/>
      <c r="M50" s="83"/>
      <c r="N50" s="15"/>
      <c r="O50" s="70"/>
      <c r="P50" s="38"/>
    </row>
    <row r="51" spans="1:16" ht="14.25" customHeight="1" x14ac:dyDescent="0.4">
      <c r="A51" s="56" t="s">
        <v>239</v>
      </c>
      <c r="B51" s="5" t="s">
        <v>181</v>
      </c>
      <c r="C51" s="5" t="s">
        <v>182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  <c r="O51" s="44"/>
      <c r="P51" s="40"/>
    </row>
    <row r="52" spans="1:16" ht="14.25" customHeight="1" x14ac:dyDescent="0.4">
      <c r="A52" s="28" t="s">
        <v>131</v>
      </c>
      <c r="B52" s="76">
        <v>2500</v>
      </c>
      <c r="C52" s="76">
        <f>SUM(D52:M52)</f>
        <v>1000</v>
      </c>
      <c r="D52" s="83">
        <v>1000</v>
      </c>
      <c r="E52" s="83"/>
      <c r="F52" s="83"/>
      <c r="G52" s="83"/>
      <c r="H52" s="83"/>
      <c r="I52" s="83"/>
      <c r="J52" s="83"/>
      <c r="K52" s="83"/>
      <c r="L52" s="83"/>
      <c r="M52" s="83"/>
      <c r="N52" s="15"/>
      <c r="O52" s="45"/>
      <c r="P52" s="38"/>
    </row>
    <row r="53" spans="1:16" ht="14.25" customHeight="1" x14ac:dyDescent="0.4">
      <c r="A53" s="27" t="s">
        <v>132</v>
      </c>
      <c r="B53" s="5" t="s">
        <v>183</v>
      </c>
      <c r="C53" s="59" t="s">
        <v>198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  <c r="O53" s="44"/>
      <c r="P53" s="40"/>
    </row>
    <row r="54" spans="1:16" ht="14.25" customHeight="1" x14ac:dyDescent="0.4">
      <c r="A54" s="28" t="s">
        <v>133</v>
      </c>
      <c r="B54" s="76">
        <v>2049000</v>
      </c>
      <c r="C54" s="76">
        <f>SUM(D54:N54)</f>
        <v>34500</v>
      </c>
      <c r="D54" s="83">
        <v>34500</v>
      </c>
      <c r="E54" s="83"/>
      <c r="F54" s="83"/>
      <c r="G54" s="83"/>
      <c r="H54" s="83"/>
      <c r="I54" s="83"/>
      <c r="J54" s="83"/>
      <c r="K54" s="83"/>
      <c r="L54" s="83"/>
      <c r="M54" s="83"/>
      <c r="N54" s="15"/>
      <c r="O54" s="45"/>
      <c r="P54" s="38"/>
    </row>
    <row r="55" spans="1:16" ht="14.25" customHeight="1" x14ac:dyDescent="0.4">
      <c r="A55" s="32" t="s">
        <v>6</v>
      </c>
      <c r="B55" s="76">
        <f>B5+B6+B8+B10+B13+B14+B15+B16+B17+B18+B25+B27+B31+B37+B38+B40+B41+B45+B47+B50+B52+B54+B43</f>
        <v>46413600</v>
      </c>
      <c r="C55" s="76">
        <f>C5+C6+C8+C10+C13+C14+C15+C16+C17+C18+C25+C27+C31+C37+C38+C40+C41+C45+C47+C50+C52+C54+C43</f>
        <v>51475900</v>
      </c>
      <c r="D55" s="83">
        <f>SUM(D4:D54)</f>
        <v>16938000</v>
      </c>
      <c r="E55" s="83">
        <f t="shared" ref="E55:N55" si="1">SUM(E4:E54)</f>
        <v>7860000</v>
      </c>
      <c r="F55" s="83">
        <f t="shared" si="1"/>
        <v>1507000</v>
      </c>
      <c r="G55" s="83">
        <f t="shared" si="1"/>
        <v>13276000</v>
      </c>
      <c r="H55" s="83">
        <f t="shared" si="1"/>
        <v>2361000</v>
      </c>
      <c r="I55" s="83">
        <f t="shared" si="1"/>
        <v>3672000</v>
      </c>
      <c r="J55" s="83">
        <f t="shared" si="1"/>
        <v>730000</v>
      </c>
      <c r="K55" s="83">
        <f t="shared" si="1"/>
        <v>958900</v>
      </c>
      <c r="L55" s="83">
        <f t="shared" si="1"/>
        <v>3294000</v>
      </c>
      <c r="M55" s="83">
        <f t="shared" si="1"/>
        <v>370000</v>
      </c>
      <c r="N55" s="83">
        <f t="shared" si="1"/>
        <v>509000</v>
      </c>
      <c r="O55" s="45"/>
      <c r="P55" s="43"/>
    </row>
    <row r="56" spans="1:16" ht="15" customHeight="1" x14ac:dyDescent="0.4"/>
  </sheetData>
  <mergeCells count="70">
    <mergeCell ref="P22:P23"/>
    <mergeCell ref="A18:A23"/>
    <mergeCell ref="B18:B23"/>
    <mergeCell ref="C18:C23"/>
    <mergeCell ref="D18:D23"/>
    <mergeCell ref="E18:E23"/>
    <mergeCell ref="F18:F23"/>
    <mergeCell ref="G18:G23"/>
    <mergeCell ref="H18:H23"/>
    <mergeCell ref="I18:I23"/>
    <mergeCell ref="J18:J23"/>
    <mergeCell ref="K18:K23"/>
    <mergeCell ref="L18:L23"/>
    <mergeCell ref="M18:M23"/>
    <mergeCell ref="N18:N23"/>
    <mergeCell ref="D2:D3"/>
    <mergeCell ref="A1:O1"/>
    <mergeCell ref="O2:P3"/>
    <mergeCell ref="L2:N2"/>
    <mergeCell ref="M10:M11"/>
    <mergeCell ref="K10:K11"/>
    <mergeCell ref="L10:L11"/>
    <mergeCell ref="C10:C11"/>
    <mergeCell ref="D10:D11"/>
    <mergeCell ref="E2:E3"/>
    <mergeCell ref="J2:J3"/>
    <mergeCell ref="K2:K3"/>
    <mergeCell ref="C31:C35"/>
    <mergeCell ref="E10:E11"/>
    <mergeCell ref="E47:E48"/>
    <mergeCell ref="B10:B11"/>
    <mergeCell ref="B27:B30"/>
    <mergeCell ref="C27:C30"/>
    <mergeCell ref="C47:C48"/>
    <mergeCell ref="D47:D48"/>
    <mergeCell ref="A27:A30"/>
    <mergeCell ref="A31:A35"/>
    <mergeCell ref="A10:A11"/>
    <mergeCell ref="A47:A48"/>
    <mergeCell ref="B47:B48"/>
    <mergeCell ref="B31:B35"/>
    <mergeCell ref="L27:L30"/>
    <mergeCell ref="J27:J30"/>
    <mergeCell ref="G10:G11"/>
    <mergeCell ref="H10:H11"/>
    <mergeCell ref="I10:I11"/>
    <mergeCell ref="J10:J11"/>
    <mergeCell ref="M27:M30"/>
    <mergeCell ref="D31:D35"/>
    <mergeCell ref="E31:E35"/>
    <mergeCell ref="G31:G35"/>
    <mergeCell ref="H31:H35"/>
    <mergeCell ref="I31:I35"/>
    <mergeCell ref="D27:D30"/>
    <mergeCell ref="E27:E30"/>
    <mergeCell ref="G27:G30"/>
    <mergeCell ref="H27:H30"/>
    <mergeCell ref="I27:I30"/>
    <mergeCell ref="J31:J35"/>
    <mergeCell ref="K31:K35"/>
    <mergeCell ref="L31:L35"/>
    <mergeCell ref="M31:M35"/>
    <mergeCell ref="K27:K30"/>
    <mergeCell ref="L47:L48"/>
    <mergeCell ref="M47:M48"/>
    <mergeCell ref="G47:G48"/>
    <mergeCell ref="H47:H48"/>
    <mergeCell ref="I47:I48"/>
    <mergeCell ref="J47:J48"/>
    <mergeCell ref="K47:K48"/>
  </mergeCells>
  <phoneticPr fontId="1"/>
  <pageMargins left="0.19685039370078741" right="0.19685039370078741" top="0.39370078740157483" bottom="0.3937007874015748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zoomScaleNormal="100" workbookViewId="0">
      <selection activeCell="B81" sqref="B81"/>
    </sheetView>
  </sheetViews>
  <sheetFormatPr defaultRowHeight="12.75" x14ac:dyDescent="0.4"/>
  <cols>
    <col min="1" max="1" width="18.75" style="2" customWidth="1"/>
    <col min="2" max="3" width="13.125" style="2" customWidth="1"/>
    <col min="4" max="14" width="10.625" style="2" customWidth="1"/>
    <col min="15" max="15" width="18.125" style="2" customWidth="1"/>
    <col min="16" max="16" width="9.375" style="2" customWidth="1"/>
    <col min="17" max="16384" width="9" style="2"/>
  </cols>
  <sheetData>
    <row r="1" spans="1:16" ht="22.5" customHeight="1" x14ac:dyDescent="0.35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 t="s">
        <v>0</v>
      </c>
    </row>
    <row r="2" spans="1:16" ht="15" customHeight="1" x14ac:dyDescent="0.4">
      <c r="A2" s="91"/>
      <c r="B2" s="81" t="s">
        <v>9</v>
      </c>
      <c r="C2" s="81" t="s">
        <v>202</v>
      </c>
      <c r="D2" s="130" t="s">
        <v>184</v>
      </c>
      <c r="E2" s="128" t="s">
        <v>159</v>
      </c>
      <c r="F2" s="86" t="s">
        <v>144</v>
      </c>
      <c r="G2" s="86" t="s">
        <v>187</v>
      </c>
      <c r="H2" s="86" t="s">
        <v>143</v>
      </c>
      <c r="I2" s="87" t="s">
        <v>188</v>
      </c>
      <c r="J2" s="130" t="s">
        <v>189</v>
      </c>
      <c r="K2" s="130" t="s">
        <v>190</v>
      </c>
      <c r="L2" s="123" t="s">
        <v>191</v>
      </c>
      <c r="M2" s="124"/>
      <c r="N2" s="125"/>
      <c r="O2" s="130" t="s">
        <v>192</v>
      </c>
      <c r="P2" s="130"/>
    </row>
    <row r="3" spans="1:16" ht="15" customHeight="1" x14ac:dyDescent="0.35">
      <c r="A3" s="92" t="s">
        <v>199</v>
      </c>
      <c r="B3" s="82" t="s">
        <v>203</v>
      </c>
      <c r="C3" s="82" t="s">
        <v>204</v>
      </c>
      <c r="D3" s="130"/>
      <c r="E3" s="129"/>
      <c r="F3" s="88" t="s">
        <v>145</v>
      </c>
      <c r="G3" s="88" t="s">
        <v>193</v>
      </c>
      <c r="H3" s="88" t="s">
        <v>193</v>
      </c>
      <c r="I3" s="89" t="s">
        <v>194</v>
      </c>
      <c r="J3" s="130"/>
      <c r="K3" s="130"/>
      <c r="L3" s="90" t="s">
        <v>195</v>
      </c>
      <c r="M3" s="90" t="s">
        <v>196</v>
      </c>
      <c r="N3" s="90" t="s">
        <v>8</v>
      </c>
      <c r="O3" s="130"/>
      <c r="P3" s="130"/>
    </row>
    <row r="4" spans="1:16" ht="18.75" customHeight="1" x14ac:dyDescent="0.4">
      <c r="A4" s="27" t="s">
        <v>23</v>
      </c>
      <c r="B4" s="59" t="s">
        <v>216</v>
      </c>
      <c r="C4" s="59" t="s">
        <v>205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4"/>
      <c r="P4" s="50"/>
    </row>
    <row r="5" spans="1:16" ht="18.75" customHeight="1" x14ac:dyDescent="0.4">
      <c r="A5" s="28" t="s">
        <v>24</v>
      </c>
      <c r="B5" s="83">
        <v>17653200</v>
      </c>
      <c r="C5" s="83">
        <f>SUM(D5:N5)</f>
        <v>21253200</v>
      </c>
      <c r="D5" s="14">
        <v>7564800</v>
      </c>
      <c r="E5" s="14">
        <v>3981600</v>
      </c>
      <c r="F5" s="14">
        <v>929400</v>
      </c>
      <c r="G5" s="14">
        <v>6168000</v>
      </c>
      <c r="H5" s="14">
        <v>1680000</v>
      </c>
      <c r="I5" s="14">
        <v>929400</v>
      </c>
      <c r="J5" s="14"/>
      <c r="K5" s="14"/>
      <c r="L5" s="16"/>
      <c r="M5" s="16"/>
      <c r="N5" s="16"/>
      <c r="O5" s="45"/>
      <c r="P5" s="51"/>
    </row>
    <row r="6" spans="1:16" ht="18.75" customHeight="1" x14ac:dyDescent="0.4">
      <c r="A6" s="28" t="s">
        <v>25</v>
      </c>
      <c r="B6" s="83">
        <v>1109220</v>
      </c>
      <c r="C6" s="83">
        <f>SUM(D6:N6)</f>
        <v>1850000</v>
      </c>
      <c r="D6" s="14">
        <v>809000</v>
      </c>
      <c r="E6" s="14">
        <v>498000</v>
      </c>
      <c r="F6" s="14">
        <v>40500</v>
      </c>
      <c r="G6" s="14">
        <v>462000</v>
      </c>
      <c r="H6" s="14"/>
      <c r="I6" s="14">
        <v>40500</v>
      </c>
      <c r="J6" s="14"/>
      <c r="K6" s="14"/>
      <c r="L6" s="16"/>
      <c r="M6" s="16"/>
      <c r="N6" s="16"/>
      <c r="O6" s="45"/>
      <c r="P6" s="51"/>
    </row>
    <row r="7" spans="1:16" ht="18.75" customHeight="1" x14ac:dyDescent="0.4">
      <c r="A7" s="28" t="s">
        <v>26</v>
      </c>
      <c r="B7" s="83">
        <v>6044400</v>
      </c>
      <c r="C7" s="83">
        <f>SUM(D7:N7)</f>
        <v>6525885</v>
      </c>
      <c r="D7" s="14">
        <v>2238945</v>
      </c>
      <c r="E7" s="14">
        <v>1477560</v>
      </c>
      <c r="F7" s="14">
        <v>325290</v>
      </c>
      <c r="G7" s="14">
        <v>2158800</v>
      </c>
      <c r="H7" s="14"/>
      <c r="I7" s="14">
        <v>325290</v>
      </c>
      <c r="J7" s="14"/>
      <c r="K7" s="14"/>
      <c r="L7" s="16"/>
      <c r="M7" s="16"/>
      <c r="N7" s="16"/>
      <c r="O7" s="45"/>
      <c r="P7" s="51"/>
    </row>
    <row r="8" spans="1:16" ht="18.75" customHeight="1" x14ac:dyDescent="0.4">
      <c r="A8" s="28" t="s">
        <v>27</v>
      </c>
      <c r="B8" s="83">
        <v>3878180</v>
      </c>
      <c r="C8" s="83">
        <f>SUM(D8:N8)</f>
        <v>4402915</v>
      </c>
      <c r="D8" s="14">
        <v>1703255</v>
      </c>
      <c r="E8" s="14">
        <v>923840</v>
      </c>
      <c r="F8" s="14">
        <v>201810</v>
      </c>
      <c r="G8" s="14">
        <v>1372200</v>
      </c>
      <c r="H8" s="14"/>
      <c r="I8" s="14">
        <v>201810</v>
      </c>
      <c r="J8" s="14"/>
      <c r="K8" s="14"/>
      <c r="L8" s="16"/>
      <c r="M8" s="16"/>
      <c r="N8" s="16"/>
      <c r="O8" s="45"/>
      <c r="P8" s="51"/>
    </row>
    <row r="9" spans="1:16" ht="18.75" customHeight="1" x14ac:dyDescent="0.4">
      <c r="A9" s="27" t="s">
        <v>28</v>
      </c>
      <c r="B9" s="59" t="s">
        <v>200</v>
      </c>
      <c r="C9" s="59" t="s">
        <v>206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4"/>
      <c r="P9" s="50"/>
    </row>
    <row r="10" spans="1:16" ht="18.75" customHeight="1" x14ac:dyDescent="0.4">
      <c r="A10" s="28" t="s">
        <v>29</v>
      </c>
      <c r="B10" s="83">
        <v>829000</v>
      </c>
      <c r="C10" s="83">
        <f>SUM(D10:N10)</f>
        <v>638000</v>
      </c>
      <c r="D10" s="14"/>
      <c r="E10" s="14"/>
      <c r="F10" s="14"/>
      <c r="G10" s="14">
        <v>603000</v>
      </c>
      <c r="H10" s="14">
        <v>35000</v>
      </c>
      <c r="I10" s="14"/>
      <c r="J10" s="14"/>
      <c r="K10" s="14"/>
      <c r="L10" s="16"/>
      <c r="M10" s="16"/>
      <c r="N10" s="16"/>
      <c r="O10" s="45"/>
      <c r="P10" s="51"/>
    </row>
    <row r="11" spans="1:16" ht="18.75" customHeight="1" x14ac:dyDescent="0.4">
      <c r="A11" s="28" t="s">
        <v>30</v>
      </c>
      <c r="B11" s="83">
        <v>20000</v>
      </c>
      <c r="C11" s="83">
        <f>SUM(D11:N11)</f>
        <v>20000</v>
      </c>
      <c r="D11" s="14">
        <v>20000</v>
      </c>
      <c r="E11" s="14"/>
      <c r="F11" s="14"/>
      <c r="G11" s="14"/>
      <c r="H11" s="14"/>
      <c r="I11" s="14"/>
      <c r="J11" s="14"/>
      <c r="K11" s="14"/>
      <c r="L11" s="16"/>
      <c r="M11" s="16"/>
      <c r="N11" s="16"/>
      <c r="O11" s="45" t="s">
        <v>88</v>
      </c>
      <c r="P11" s="51"/>
    </row>
    <row r="12" spans="1:16" ht="18.75" customHeight="1" x14ac:dyDescent="0.4">
      <c r="A12" s="28" t="s">
        <v>31</v>
      </c>
      <c r="B12" s="83">
        <v>330000</v>
      </c>
      <c r="C12" s="83">
        <f>SUM(D12:N12)</f>
        <v>90000</v>
      </c>
      <c r="D12" s="14"/>
      <c r="E12" s="14"/>
      <c r="F12" s="14"/>
      <c r="G12" s="14">
        <v>90000</v>
      </c>
      <c r="H12" s="14"/>
      <c r="I12" s="14"/>
      <c r="J12" s="14"/>
      <c r="K12" s="14"/>
      <c r="L12" s="16"/>
      <c r="M12" s="16"/>
      <c r="N12" s="16"/>
      <c r="O12" s="45"/>
      <c r="P12" s="51"/>
    </row>
    <row r="13" spans="1:16" ht="18.75" customHeight="1" x14ac:dyDescent="0.4">
      <c r="A13" s="28" t="s">
        <v>32</v>
      </c>
      <c r="B13" s="83">
        <v>288000</v>
      </c>
      <c r="C13" s="83">
        <f>SUM(D13:N13)</f>
        <v>423000</v>
      </c>
      <c r="D13" s="14"/>
      <c r="E13" s="14"/>
      <c r="F13" s="14"/>
      <c r="G13" s="14">
        <v>200000</v>
      </c>
      <c r="H13" s="14">
        <v>35000</v>
      </c>
      <c r="I13" s="14">
        <v>20000</v>
      </c>
      <c r="J13" s="14"/>
      <c r="K13" s="14"/>
      <c r="L13" s="16">
        <v>60000</v>
      </c>
      <c r="M13" s="16">
        <v>8000</v>
      </c>
      <c r="N13" s="16">
        <v>100000</v>
      </c>
      <c r="O13" s="45"/>
      <c r="P13" s="51"/>
    </row>
    <row r="14" spans="1:16" ht="18.75" customHeight="1" x14ac:dyDescent="0.4">
      <c r="A14" s="109" t="s">
        <v>33</v>
      </c>
      <c r="B14" s="142">
        <v>4700000</v>
      </c>
      <c r="C14" s="142">
        <f>SUM(D14:N20)</f>
        <v>4018000</v>
      </c>
      <c r="D14" s="104">
        <v>30000</v>
      </c>
      <c r="E14" s="104"/>
      <c r="F14" s="139"/>
      <c r="G14" s="104">
        <v>1420000</v>
      </c>
      <c r="H14" s="104">
        <v>40000</v>
      </c>
      <c r="I14" s="104">
        <v>1707000</v>
      </c>
      <c r="J14" s="104"/>
      <c r="K14" s="104"/>
      <c r="L14" s="104">
        <v>734000</v>
      </c>
      <c r="M14" s="104">
        <v>87000</v>
      </c>
      <c r="N14" s="139"/>
      <c r="O14" s="71" t="s">
        <v>149</v>
      </c>
      <c r="P14" s="52">
        <v>30000</v>
      </c>
    </row>
    <row r="15" spans="1:16" ht="18.75" customHeight="1" x14ac:dyDescent="0.4">
      <c r="A15" s="109"/>
      <c r="B15" s="142"/>
      <c r="C15" s="142"/>
      <c r="D15" s="105"/>
      <c r="E15" s="105"/>
      <c r="F15" s="140"/>
      <c r="G15" s="105"/>
      <c r="H15" s="105"/>
      <c r="I15" s="105"/>
      <c r="J15" s="105"/>
      <c r="K15" s="105"/>
      <c r="L15" s="105"/>
      <c r="M15" s="105"/>
      <c r="N15" s="140"/>
      <c r="O15" s="47" t="s">
        <v>89</v>
      </c>
      <c r="P15" s="53">
        <v>1420000</v>
      </c>
    </row>
    <row r="16" spans="1:16" ht="18.75" customHeight="1" x14ac:dyDescent="0.4">
      <c r="A16" s="109"/>
      <c r="B16" s="142"/>
      <c r="C16" s="142"/>
      <c r="D16" s="105"/>
      <c r="E16" s="105"/>
      <c r="F16" s="140"/>
      <c r="G16" s="105"/>
      <c r="H16" s="105"/>
      <c r="I16" s="105"/>
      <c r="J16" s="105"/>
      <c r="K16" s="105"/>
      <c r="L16" s="105"/>
      <c r="M16" s="105"/>
      <c r="N16" s="140"/>
      <c r="O16" s="48" t="s">
        <v>3</v>
      </c>
      <c r="P16" s="53">
        <v>40000</v>
      </c>
    </row>
    <row r="17" spans="1:16" ht="18.75" customHeight="1" x14ac:dyDescent="0.4">
      <c r="A17" s="109"/>
      <c r="B17" s="142"/>
      <c r="C17" s="142"/>
      <c r="D17" s="105"/>
      <c r="E17" s="105"/>
      <c r="F17" s="140"/>
      <c r="G17" s="105"/>
      <c r="H17" s="105"/>
      <c r="I17" s="105"/>
      <c r="J17" s="105"/>
      <c r="K17" s="105"/>
      <c r="L17" s="105"/>
      <c r="M17" s="105"/>
      <c r="N17" s="140"/>
      <c r="O17" s="47" t="s">
        <v>90</v>
      </c>
      <c r="P17" s="53">
        <v>1407000</v>
      </c>
    </row>
    <row r="18" spans="1:16" ht="18.75" customHeight="1" x14ac:dyDescent="0.4">
      <c r="A18" s="109"/>
      <c r="B18" s="142"/>
      <c r="C18" s="142"/>
      <c r="D18" s="105"/>
      <c r="E18" s="105"/>
      <c r="F18" s="140"/>
      <c r="G18" s="105"/>
      <c r="H18" s="105"/>
      <c r="I18" s="105"/>
      <c r="J18" s="105"/>
      <c r="K18" s="105"/>
      <c r="L18" s="105"/>
      <c r="M18" s="105"/>
      <c r="N18" s="140"/>
      <c r="O18" s="47" t="s">
        <v>91</v>
      </c>
      <c r="P18" s="53">
        <v>300000</v>
      </c>
    </row>
    <row r="19" spans="1:16" ht="18.75" customHeight="1" x14ac:dyDescent="0.4">
      <c r="A19" s="109"/>
      <c r="B19" s="142"/>
      <c r="C19" s="142"/>
      <c r="D19" s="105"/>
      <c r="E19" s="105"/>
      <c r="F19" s="140"/>
      <c r="G19" s="105"/>
      <c r="H19" s="105"/>
      <c r="I19" s="105"/>
      <c r="J19" s="105"/>
      <c r="K19" s="105"/>
      <c r="L19" s="105"/>
      <c r="M19" s="105"/>
      <c r="N19" s="140"/>
      <c r="O19" s="47" t="s">
        <v>92</v>
      </c>
      <c r="P19" s="53">
        <v>734000</v>
      </c>
    </row>
    <row r="20" spans="1:16" ht="18.75" customHeight="1" x14ac:dyDescent="0.4">
      <c r="A20" s="109"/>
      <c r="B20" s="142"/>
      <c r="C20" s="142"/>
      <c r="D20" s="106"/>
      <c r="E20" s="106"/>
      <c r="F20" s="141"/>
      <c r="G20" s="106"/>
      <c r="H20" s="106"/>
      <c r="I20" s="106"/>
      <c r="J20" s="106"/>
      <c r="K20" s="106"/>
      <c r="L20" s="106"/>
      <c r="M20" s="106"/>
      <c r="N20" s="141"/>
      <c r="O20" s="49" t="s">
        <v>93</v>
      </c>
      <c r="P20" s="54">
        <v>87000</v>
      </c>
    </row>
    <row r="21" spans="1:16" ht="18.75" customHeight="1" x14ac:dyDescent="0.4">
      <c r="A21" s="29" t="s">
        <v>34</v>
      </c>
      <c r="B21" s="75">
        <v>400000</v>
      </c>
      <c r="C21" s="75">
        <f>SUM(D21:N21)</f>
        <v>400000</v>
      </c>
      <c r="D21" s="19">
        <v>400000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9" t="s">
        <v>94</v>
      </c>
      <c r="P21" s="54"/>
    </row>
    <row r="22" spans="1:16" ht="18.75" customHeight="1" x14ac:dyDescent="0.4">
      <c r="A22" s="28" t="s">
        <v>35</v>
      </c>
      <c r="B22" s="83">
        <v>50000</v>
      </c>
      <c r="C22" s="75">
        <f>SUM(D22:N22)</f>
        <v>50000</v>
      </c>
      <c r="D22" s="14">
        <v>50000</v>
      </c>
      <c r="E22" s="14"/>
      <c r="F22" s="14"/>
      <c r="G22" s="14"/>
      <c r="H22" s="14"/>
      <c r="I22" s="14"/>
      <c r="J22" s="14"/>
      <c r="K22" s="14"/>
      <c r="L22" s="16"/>
      <c r="M22" s="16"/>
      <c r="N22" s="16"/>
      <c r="O22" s="70" t="s">
        <v>222</v>
      </c>
      <c r="P22" s="51"/>
    </row>
    <row r="23" spans="1:16" ht="18.75" customHeight="1" x14ac:dyDescent="0.4">
      <c r="A23" s="27" t="s">
        <v>36</v>
      </c>
      <c r="B23" s="5" t="s">
        <v>201</v>
      </c>
      <c r="C23" s="59" t="s">
        <v>207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44"/>
      <c r="P23" s="50"/>
    </row>
    <row r="24" spans="1:16" ht="18.75" customHeight="1" x14ac:dyDescent="0.4">
      <c r="A24" s="109" t="s">
        <v>37</v>
      </c>
      <c r="B24" s="142">
        <v>170000</v>
      </c>
      <c r="C24" s="142">
        <f>SUM(D24:N25)</f>
        <v>150000</v>
      </c>
      <c r="D24" s="104">
        <v>150000</v>
      </c>
      <c r="E24" s="104"/>
      <c r="F24" s="139"/>
      <c r="G24" s="104"/>
      <c r="H24" s="104"/>
      <c r="I24" s="104"/>
      <c r="J24" s="104"/>
      <c r="K24" s="104"/>
      <c r="L24" s="104"/>
      <c r="M24" s="104"/>
      <c r="N24" s="139"/>
      <c r="O24" s="71" t="s">
        <v>223</v>
      </c>
      <c r="P24" s="52">
        <v>60000</v>
      </c>
    </row>
    <row r="25" spans="1:16" ht="18.75" customHeight="1" x14ac:dyDescent="0.4">
      <c r="A25" s="109"/>
      <c r="B25" s="142"/>
      <c r="C25" s="142"/>
      <c r="D25" s="106"/>
      <c r="E25" s="106"/>
      <c r="F25" s="141"/>
      <c r="G25" s="106"/>
      <c r="H25" s="106"/>
      <c r="I25" s="106"/>
      <c r="J25" s="106"/>
      <c r="K25" s="106"/>
      <c r="L25" s="106"/>
      <c r="M25" s="106"/>
      <c r="N25" s="141"/>
      <c r="O25" s="70" t="s">
        <v>224</v>
      </c>
      <c r="P25" s="54">
        <v>90000</v>
      </c>
    </row>
    <row r="26" spans="1:16" ht="18.75" customHeight="1" x14ac:dyDescent="0.4">
      <c r="A26" s="30" t="s">
        <v>38</v>
      </c>
      <c r="B26" s="83"/>
      <c r="C26" s="83"/>
      <c r="D26" s="14"/>
      <c r="E26" s="14"/>
      <c r="F26" s="14"/>
      <c r="G26" s="14"/>
      <c r="H26" s="14"/>
      <c r="I26" s="14"/>
      <c r="J26" s="14"/>
      <c r="K26" s="14"/>
      <c r="L26" s="16"/>
      <c r="M26" s="16"/>
      <c r="N26" s="16"/>
      <c r="O26" s="45"/>
      <c r="P26" s="51"/>
    </row>
    <row r="27" spans="1:16" ht="18.75" customHeight="1" x14ac:dyDescent="0.4">
      <c r="A27" s="30" t="s">
        <v>39</v>
      </c>
      <c r="B27" s="83">
        <v>325000</v>
      </c>
      <c r="C27" s="83">
        <f>SUM(D27:N27)</f>
        <v>290000</v>
      </c>
      <c r="D27" s="20">
        <v>140000</v>
      </c>
      <c r="E27" s="20">
        <v>150000</v>
      </c>
      <c r="F27" s="20"/>
      <c r="G27" s="20"/>
      <c r="H27" s="20"/>
      <c r="I27" s="20"/>
      <c r="J27" s="20"/>
      <c r="K27" s="20"/>
      <c r="L27" s="20"/>
      <c r="M27" s="20"/>
      <c r="N27" s="20"/>
      <c r="O27" s="94" t="s">
        <v>225</v>
      </c>
      <c r="P27" s="53"/>
    </row>
    <row r="28" spans="1:16" ht="18.75" customHeight="1" x14ac:dyDescent="0.4">
      <c r="A28" s="28" t="s">
        <v>40</v>
      </c>
      <c r="B28" s="83">
        <v>230000</v>
      </c>
      <c r="C28" s="83">
        <f>SUM(D28:N28)</f>
        <v>230000</v>
      </c>
      <c r="D28" s="14">
        <v>230000</v>
      </c>
      <c r="E28" s="14"/>
      <c r="F28" s="14"/>
      <c r="G28" s="14"/>
      <c r="H28" s="14"/>
      <c r="I28" s="14"/>
      <c r="J28" s="14"/>
      <c r="K28" s="14"/>
      <c r="L28" s="16"/>
      <c r="M28" s="16"/>
      <c r="N28" s="16"/>
      <c r="O28" s="45" t="s">
        <v>95</v>
      </c>
      <c r="P28" s="51"/>
    </row>
    <row r="29" spans="1:16" ht="18.75" customHeight="1" x14ac:dyDescent="0.4">
      <c r="A29" s="28" t="s">
        <v>41</v>
      </c>
      <c r="B29" s="83">
        <v>829000</v>
      </c>
      <c r="C29" s="83">
        <f>SUM(D29:N29)</f>
        <v>190000</v>
      </c>
      <c r="D29" s="14">
        <v>170000</v>
      </c>
      <c r="E29" s="14">
        <v>20000</v>
      </c>
      <c r="F29" s="14"/>
      <c r="G29" s="14"/>
      <c r="H29" s="14"/>
      <c r="I29" s="14"/>
      <c r="J29" s="14"/>
      <c r="K29" s="14"/>
      <c r="L29" s="16"/>
      <c r="M29" s="16"/>
      <c r="N29" s="16"/>
      <c r="O29" s="45" t="s">
        <v>96</v>
      </c>
      <c r="P29" s="51"/>
    </row>
    <row r="30" spans="1:16" ht="18.75" customHeight="1" x14ac:dyDescent="0.4">
      <c r="A30" s="28" t="s">
        <v>42</v>
      </c>
      <c r="B30" s="83"/>
      <c r="C30" s="83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45"/>
      <c r="P30" s="51"/>
    </row>
    <row r="31" spans="1:16" ht="18.75" customHeight="1" x14ac:dyDescent="0.4">
      <c r="A31" s="28" t="s">
        <v>43</v>
      </c>
      <c r="B31" s="83">
        <v>211000</v>
      </c>
      <c r="C31" s="83">
        <f>SUM(D31:N31)</f>
        <v>285000</v>
      </c>
      <c r="D31" s="14">
        <v>170000</v>
      </c>
      <c r="E31" s="14">
        <v>86000</v>
      </c>
      <c r="F31" s="14">
        <v>10000</v>
      </c>
      <c r="G31" s="14"/>
      <c r="H31" s="14"/>
      <c r="I31" s="14"/>
      <c r="J31" s="14"/>
      <c r="K31" s="14">
        <v>19000</v>
      </c>
      <c r="L31" s="16"/>
      <c r="M31" s="16"/>
      <c r="N31" s="16"/>
      <c r="O31" s="94" t="s">
        <v>226</v>
      </c>
      <c r="P31" s="51"/>
    </row>
    <row r="32" spans="1:16" ht="18.75" customHeight="1" x14ac:dyDescent="0.4">
      <c r="A32" s="28" t="s">
        <v>44</v>
      </c>
      <c r="B32" s="83">
        <v>400000</v>
      </c>
      <c r="C32" s="83">
        <f>SUM(D32:N32)</f>
        <v>400000</v>
      </c>
      <c r="D32" s="14">
        <v>400000</v>
      </c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45" t="s">
        <v>97</v>
      </c>
      <c r="P32" s="51"/>
    </row>
    <row r="33" spans="1:16" ht="18.75" customHeight="1" x14ac:dyDescent="0.4">
      <c r="A33" s="28" t="s">
        <v>45</v>
      </c>
      <c r="B33" s="83">
        <v>1895000</v>
      </c>
      <c r="C33" s="83">
        <f>SUM(D33:N33)</f>
        <v>2096500</v>
      </c>
      <c r="D33" s="14"/>
      <c r="E33" s="14"/>
      <c r="F33" s="14"/>
      <c r="G33" s="14"/>
      <c r="H33" s="14"/>
      <c r="I33" s="14"/>
      <c r="J33" s="14"/>
      <c r="K33" s="14"/>
      <c r="L33" s="16">
        <v>1700000</v>
      </c>
      <c r="M33" s="16">
        <v>195000</v>
      </c>
      <c r="N33" s="16">
        <v>201500</v>
      </c>
      <c r="O33" s="94" t="s">
        <v>227</v>
      </c>
      <c r="P33" s="51"/>
    </row>
    <row r="34" spans="1:16" ht="18.75" customHeight="1" x14ac:dyDescent="0.4">
      <c r="A34" s="28" t="s">
        <v>46</v>
      </c>
      <c r="B34" s="83">
        <v>730000</v>
      </c>
      <c r="C34" s="83">
        <f>SUM(D34:N34)</f>
        <v>785000</v>
      </c>
      <c r="D34" s="14"/>
      <c r="E34" s="14"/>
      <c r="F34" s="14"/>
      <c r="G34" s="14"/>
      <c r="H34" s="14"/>
      <c r="I34" s="14"/>
      <c r="J34" s="14"/>
      <c r="K34" s="14"/>
      <c r="L34" s="16">
        <v>700000</v>
      </c>
      <c r="M34" s="16">
        <v>30000</v>
      </c>
      <c r="N34" s="16">
        <v>55000</v>
      </c>
      <c r="O34" s="94" t="s">
        <v>228</v>
      </c>
      <c r="P34" s="51"/>
    </row>
    <row r="35" spans="1:16" ht="18.75" customHeight="1" x14ac:dyDescent="0.4">
      <c r="A35" s="28" t="s">
        <v>47</v>
      </c>
      <c r="B35" s="83">
        <v>115000</v>
      </c>
      <c r="C35" s="83">
        <f>SUM(D35:N35)</f>
        <v>165000</v>
      </c>
      <c r="D35" s="14"/>
      <c r="E35" s="14"/>
      <c r="F35" s="14"/>
      <c r="G35" s="14"/>
      <c r="H35" s="14"/>
      <c r="I35" s="14"/>
      <c r="J35" s="14"/>
      <c r="K35" s="14"/>
      <c r="L35" s="16">
        <v>100000</v>
      </c>
      <c r="M35" s="16">
        <v>15000</v>
      </c>
      <c r="N35" s="16">
        <v>50000</v>
      </c>
      <c r="O35" s="94" t="s">
        <v>229</v>
      </c>
      <c r="P35" s="51"/>
    </row>
    <row r="36" spans="1:16" ht="18.75" customHeight="1" x14ac:dyDescent="0.4">
      <c r="A36" s="112" t="s">
        <v>48</v>
      </c>
      <c r="B36" s="104">
        <v>262000</v>
      </c>
      <c r="C36" s="104">
        <f>SUM(D36:N37)</f>
        <v>377500</v>
      </c>
      <c r="D36" s="104">
        <v>144000</v>
      </c>
      <c r="E36" s="104">
        <v>96000</v>
      </c>
      <c r="F36" s="139"/>
      <c r="G36" s="104"/>
      <c r="H36" s="104"/>
      <c r="I36" s="104"/>
      <c r="J36" s="104"/>
      <c r="K36" s="104"/>
      <c r="L36" s="104"/>
      <c r="M36" s="104">
        <v>35000</v>
      </c>
      <c r="N36" s="139">
        <v>102500</v>
      </c>
      <c r="O36" s="46" t="s">
        <v>98</v>
      </c>
      <c r="P36" s="52"/>
    </row>
    <row r="37" spans="1:16" ht="18.75" customHeight="1" x14ac:dyDescent="0.4">
      <c r="A37" s="143"/>
      <c r="B37" s="106"/>
      <c r="C37" s="106"/>
      <c r="D37" s="106"/>
      <c r="E37" s="106"/>
      <c r="F37" s="141"/>
      <c r="G37" s="106"/>
      <c r="H37" s="106"/>
      <c r="I37" s="106"/>
      <c r="J37" s="106"/>
      <c r="K37" s="106"/>
      <c r="L37" s="106"/>
      <c r="M37" s="106"/>
      <c r="N37" s="141"/>
      <c r="O37" s="95" t="s">
        <v>230</v>
      </c>
      <c r="P37" s="54"/>
    </row>
    <row r="38" spans="1:16" ht="18.75" customHeight="1" x14ac:dyDescent="0.2">
      <c r="A38" s="31" t="s">
        <v>49</v>
      </c>
      <c r="B38" s="83">
        <v>200000</v>
      </c>
      <c r="C38" s="83">
        <f>SUM(D38:N38)</f>
        <v>200000</v>
      </c>
      <c r="D38" s="14">
        <v>200000</v>
      </c>
      <c r="E38" s="21"/>
      <c r="F38" s="21"/>
      <c r="G38" s="22"/>
      <c r="H38" s="22"/>
      <c r="I38" s="21"/>
      <c r="J38" s="23"/>
      <c r="K38" s="23"/>
      <c r="L38" s="23"/>
      <c r="M38" s="23"/>
      <c r="N38" s="23"/>
      <c r="O38" s="70" t="s">
        <v>231</v>
      </c>
      <c r="P38" s="55"/>
    </row>
    <row r="39" spans="1:16" ht="18.75" customHeight="1" x14ac:dyDescent="0.2">
      <c r="A39" s="28" t="s">
        <v>50</v>
      </c>
      <c r="B39" s="83">
        <v>15000</v>
      </c>
      <c r="C39" s="83">
        <f>SUM(D39:N39)</f>
        <v>16000</v>
      </c>
      <c r="D39" s="14">
        <v>16000</v>
      </c>
      <c r="E39" s="23"/>
      <c r="F39" s="23"/>
      <c r="G39" s="24"/>
      <c r="H39" s="24"/>
      <c r="I39" s="23"/>
      <c r="J39" s="23"/>
      <c r="K39" s="23"/>
      <c r="L39" s="23"/>
      <c r="M39" s="23"/>
      <c r="N39" s="23"/>
      <c r="O39" s="45" t="s">
        <v>99</v>
      </c>
      <c r="P39" s="55"/>
    </row>
    <row r="40" spans="1:16" ht="19.5" customHeight="1" x14ac:dyDescent="0.4">
      <c r="A40" s="31" t="s">
        <v>51</v>
      </c>
      <c r="B40" s="83">
        <v>55000</v>
      </c>
      <c r="C40" s="83">
        <f>SUM(D40:N40)</f>
        <v>121000</v>
      </c>
      <c r="D40" s="14">
        <v>121000</v>
      </c>
      <c r="E40" s="19"/>
      <c r="F40" s="19"/>
      <c r="G40" s="19"/>
      <c r="H40" s="19"/>
      <c r="I40" s="19"/>
      <c r="J40" s="14"/>
      <c r="K40" s="14"/>
      <c r="L40" s="16"/>
      <c r="M40" s="16"/>
      <c r="N40" s="16"/>
      <c r="O40" s="45" t="s">
        <v>72</v>
      </c>
      <c r="P40" s="6"/>
    </row>
    <row r="41" spans="1:16" ht="19.5" customHeight="1" x14ac:dyDescent="0.4">
      <c r="A41" s="31" t="s">
        <v>52</v>
      </c>
      <c r="B41" s="83">
        <v>30000</v>
      </c>
      <c r="C41" s="83">
        <f>SUM(D41:N41)</f>
        <v>102000</v>
      </c>
      <c r="D41" s="14">
        <v>52000</v>
      </c>
      <c r="E41" s="19">
        <v>50000</v>
      </c>
      <c r="F41" s="19"/>
      <c r="G41" s="19"/>
      <c r="H41" s="19"/>
      <c r="I41" s="19"/>
      <c r="J41" s="14"/>
      <c r="K41" s="14"/>
      <c r="L41" s="16"/>
      <c r="M41" s="16"/>
      <c r="N41" s="16"/>
      <c r="O41" s="96" t="s">
        <v>232</v>
      </c>
      <c r="P41" s="6"/>
    </row>
    <row r="42" spans="1:16" ht="19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4"/>
    </row>
    <row r="43" spans="1:16" ht="19.5" customHeight="1" x14ac:dyDescent="0.35">
      <c r="A43" s="118" t="s">
        <v>100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" t="s">
        <v>0</v>
      </c>
    </row>
    <row r="44" spans="1:16" ht="15" customHeight="1" x14ac:dyDescent="0.4">
      <c r="A44" s="25"/>
      <c r="B44" s="81" t="s">
        <v>9</v>
      </c>
      <c r="C44" s="81" t="s">
        <v>202</v>
      </c>
      <c r="D44" s="117" t="s">
        <v>10</v>
      </c>
      <c r="E44" s="144" t="s">
        <v>11</v>
      </c>
      <c r="F44" s="65" t="s">
        <v>144</v>
      </c>
      <c r="G44" s="8" t="s">
        <v>12</v>
      </c>
      <c r="H44" s="65" t="s">
        <v>143</v>
      </c>
      <c r="I44" s="7" t="s">
        <v>13</v>
      </c>
      <c r="J44" s="117" t="s">
        <v>14</v>
      </c>
      <c r="K44" s="117" t="s">
        <v>15</v>
      </c>
      <c r="L44" s="146" t="s">
        <v>16</v>
      </c>
      <c r="M44" s="147"/>
      <c r="N44" s="148"/>
      <c r="O44" s="117" t="s">
        <v>17</v>
      </c>
      <c r="P44" s="117"/>
    </row>
    <row r="45" spans="1:16" ht="15" customHeight="1" x14ac:dyDescent="0.35">
      <c r="A45" s="26" t="s">
        <v>22</v>
      </c>
      <c r="B45" s="82" t="s">
        <v>185</v>
      </c>
      <c r="C45" s="82" t="s">
        <v>186</v>
      </c>
      <c r="D45" s="117"/>
      <c r="E45" s="145"/>
      <c r="F45" s="66" t="s">
        <v>145</v>
      </c>
      <c r="G45" s="9" t="s">
        <v>18</v>
      </c>
      <c r="H45" s="9" t="s">
        <v>18</v>
      </c>
      <c r="I45" s="10" t="s">
        <v>19</v>
      </c>
      <c r="J45" s="117"/>
      <c r="K45" s="117"/>
      <c r="L45" s="11" t="s">
        <v>20</v>
      </c>
      <c r="M45" s="11" t="s">
        <v>21</v>
      </c>
      <c r="N45" s="33" t="s">
        <v>8</v>
      </c>
      <c r="O45" s="117"/>
      <c r="P45" s="117"/>
    </row>
    <row r="46" spans="1:16" ht="19.5" customHeight="1" x14ac:dyDescent="0.4">
      <c r="A46" s="133" t="s">
        <v>53</v>
      </c>
      <c r="B46" s="139">
        <v>1283000</v>
      </c>
      <c r="C46" s="139">
        <f>SUM(D46:N51)</f>
        <v>1816000</v>
      </c>
      <c r="D46" s="139">
        <v>524000</v>
      </c>
      <c r="E46" s="139">
        <v>330000</v>
      </c>
      <c r="F46" s="139"/>
      <c r="G46" s="139">
        <v>512000</v>
      </c>
      <c r="H46" s="139">
        <v>450000</v>
      </c>
      <c r="I46" s="139"/>
      <c r="J46" s="139"/>
      <c r="K46" s="139"/>
      <c r="L46" s="139"/>
      <c r="M46" s="139"/>
      <c r="N46" s="139"/>
      <c r="O46" s="46" t="s">
        <v>73</v>
      </c>
      <c r="P46" s="34">
        <v>285120</v>
      </c>
    </row>
    <row r="47" spans="1:16" ht="19.5" customHeight="1" x14ac:dyDescent="0.4">
      <c r="A47" s="134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47" t="s">
        <v>74</v>
      </c>
      <c r="P47" s="35">
        <v>151880</v>
      </c>
    </row>
    <row r="48" spans="1:16" ht="19.5" customHeight="1" x14ac:dyDescent="0.4">
      <c r="A48" s="134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72" t="s">
        <v>154</v>
      </c>
      <c r="P48" s="35">
        <v>87000</v>
      </c>
    </row>
    <row r="49" spans="1:16" ht="19.5" customHeight="1" x14ac:dyDescent="0.4">
      <c r="A49" s="134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47" t="s">
        <v>75</v>
      </c>
      <c r="P49" s="35">
        <v>330000</v>
      </c>
    </row>
    <row r="50" spans="1:16" ht="19.5" customHeight="1" x14ac:dyDescent="0.4">
      <c r="A50" s="134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47" t="s">
        <v>76</v>
      </c>
      <c r="P50" s="35">
        <v>512000</v>
      </c>
    </row>
    <row r="51" spans="1:16" ht="19.5" customHeight="1" x14ac:dyDescent="0.4">
      <c r="A51" s="135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72" t="s">
        <v>155</v>
      </c>
      <c r="P51" s="35">
        <v>450000</v>
      </c>
    </row>
    <row r="52" spans="1:16" ht="19.5" customHeight="1" x14ac:dyDescent="0.4">
      <c r="A52" s="112" t="s">
        <v>54</v>
      </c>
      <c r="B52" s="104">
        <v>500000</v>
      </c>
      <c r="C52" s="104">
        <f>SUM(D52:N53)</f>
        <v>500000</v>
      </c>
      <c r="D52" s="104">
        <v>500000</v>
      </c>
      <c r="E52" s="104"/>
      <c r="F52" s="139"/>
      <c r="G52" s="104"/>
      <c r="H52" s="104"/>
      <c r="I52" s="104"/>
      <c r="J52" s="104"/>
      <c r="K52" s="104"/>
      <c r="L52" s="104"/>
      <c r="M52" s="104"/>
      <c r="N52" s="139"/>
      <c r="O52" s="46" t="s">
        <v>77</v>
      </c>
      <c r="P52" s="36"/>
    </row>
    <row r="53" spans="1:16" ht="19.5" customHeight="1" x14ac:dyDescent="0.4">
      <c r="A53" s="143"/>
      <c r="B53" s="106"/>
      <c r="C53" s="106"/>
      <c r="D53" s="106"/>
      <c r="E53" s="106"/>
      <c r="F53" s="141"/>
      <c r="G53" s="106"/>
      <c r="H53" s="106"/>
      <c r="I53" s="106"/>
      <c r="J53" s="106"/>
      <c r="K53" s="106"/>
      <c r="L53" s="106"/>
      <c r="M53" s="106"/>
      <c r="N53" s="141"/>
      <c r="O53" s="49" t="s">
        <v>78</v>
      </c>
      <c r="P53" s="37"/>
    </row>
    <row r="54" spans="1:16" ht="19.5" customHeight="1" x14ac:dyDescent="0.4">
      <c r="A54" s="31" t="s">
        <v>55</v>
      </c>
      <c r="B54" s="75">
        <v>1000000</v>
      </c>
      <c r="C54" s="75">
        <f>SUM(D54:N54)</f>
        <v>1101000</v>
      </c>
      <c r="D54" s="19">
        <v>55000</v>
      </c>
      <c r="E54" s="19">
        <v>187000</v>
      </c>
      <c r="F54" s="19"/>
      <c r="G54" s="19">
        <v>290000</v>
      </c>
      <c r="H54" s="19">
        <v>121000</v>
      </c>
      <c r="I54" s="19">
        <v>448000</v>
      </c>
      <c r="J54" s="19"/>
      <c r="K54" s="19"/>
      <c r="L54" s="19"/>
      <c r="M54" s="19"/>
      <c r="N54" s="19"/>
      <c r="O54" s="97" t="s">
        <v>234</v>
      </c>
      <c r="P54" s="37"/>
    </row>
    <row r="55" spans="1:16" ht="19.5" customHeight="1" x14ac:dyDescent="0.4">
      <c r="A55" s="31" t="s">
        <v>56</v>
      </c>
      <c r="B55" s="75">
        <v>70000</v>
      </c>
      <c r="C55" s="75">
        <f>SUM(D55:N55)</f>
        <v>80000</v>
      </c>
      <c r="D55" s="19">
        <v>80000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97" t="s">
        <v>233</v>
      </c>
      <c r="P55" s="37"/>
    </row>
    <row r="56" spans="1:16" ht="19.5" customHeight="1" x14ac:dyDescent="0.4">
      <c r="A56" s="28" t="s">
        <v>57</v>
      </c>
      <c r="B56" s="83">
        <v>50000</v>
      </c>
      <c r="C56" s="83">
        <f>SUM(D56:N56)</f>
        <v>30000</v>
      </c>
      <c r="D56" s="14">
        <v>30000</v>
      </c>
      <c r="E56" s="14"/>
      <c r="F56" s="14"/>
      <c r="G56" s="14"/>
      <c r="H56" s="14"/>
      <c r="I56" s="14"/>
      <c r="J56" s="14"/>
      <c r="K56" s="14"/>
      <c r="L56" s="16"/>
      <c r="M56" s="16"/>
      <c r="N56" s="16"/>
      <c r="O56" s="97" t="s">
        <v>222</v>
      </c>
      <c r="P56" s="38"/>
    </row>
    <row r="57" spans="1:16" ht="19.5" customHeight="1" x14ac:dyDescent="0.4">
      <c r="A57" s="27" t="s">
        <v>58</v>
      </c>
      <c r="B57" s="59" t="s">
        <v>208</v>
      </c>
      <c r="C57" s="59" t="s">
        <v>217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4"/>
      <c r="P57" s="40"/>
    </row>
    <row r="58" spans="1:16" ht="19.5" customHeight="1" x14ac:dyDescent="0.4">
      <c r="A58" s="28" t="s">
        <v>59</v>
      </c>
      <c r="B58" s="83">
        <v>0</v>
      </c>
      <c r="C58" s="83">
        <f>SUM(D58:N58)</f>
        <v>0</v>
      </c>
      <c r="D58" s="14"/>
      <c r="E58" s="14"/>
      <c r="F58" s="14"/>
      <c r="G58" s="14"/>
      <c r="H58" s="14"/>
      <c r="I58" s="14"/>
      <c r="J58" s="14"/>
      <c r="K58" s="14"/>
      <c r="L58" s="16"/>
      <c r="M58" s="16"/>
      <c r="N58" s="16"/>
      <c r="O58" s="45"/>
      <c r="P58" s="38"/>
    </row>
    <row r="59" spans="1:16" ht="19.5" customHeight="1" x14ac:dyDescent="0.4">
      <c r="A59" s="112" t="s">
        <v>60</v>
      </c>
      <c r="B59" s="104">
        <v>300000</v>
      </c>
      <c r="C59" s="104">
        <f>SUM(D59:N61)</f>
        <v>280000</v>
      </c>
      <c r="D59" s="104"/>
      <c r="E59" s="104"/>
      <c r="F59" s="139"/>
      <c r="G59" s="104"/>
      <c r="H59" s="104"/>
      <c r="I59" s="104"/>
      <c r="J59" s="104"/>
      <c r="K59" s="104">
        <v>280000</v>
      </c>
      <c r="L59" s="104"/>
      <c r="M59" s="104"/>
      <c r="N59" s="139"/>
      <c r="O59" s="46" t="s">
        <v>79</v>
      </c>
      <c r="P59" s="36">
        <v>100000</v>
      </c>
    </row>
    <row r="60" spans="1:16" ht="19.5" customHeight="1" x14ac:dyDescent="0.4">
      <c r="A60" s="113"/>
      <c r="B60" s="105"/>
      <c r="C60" s="105"/>
      <c r="D60" s="105"/>
      <c r="E60" s="105"/>
      <c r="F60" s="140"/>
      <c r="G60" s="105"/>
      <c r="H60" s="105"/>
      <c r="I60" s="105"/>
      <c r="J60" s="105"/>
      <c r="K60" s="105"/>
      <c r="L60" s="105"/>
      <c r="M60" s="105"/>
      <c r="N60" s="140"/>
      <c r="O60" s="47" t="s">
        <v>80</v>
      </c>
      <c r="P60" s="41">
        <v>40000</v>
      </c>
    </row>
    <row r="61" spans="1:16" ht="19.5" customHeight="1" x14ac:dyDescent="0.4">
      <c r="A61" s="143"/>
      <c r="B61" s="106"/>
      <c r="C61" s="106"/>
      <c r="D61" s="106"/>
      <c r="E61" s="106"/>
      <c r="F61" s="141"/>
      <c r="G61" s="106"/>
      <c r="H61" s="106"/>
      <c r="I61" s="106"/>
      <c r="J61" s="106"/>
      <c r="K61" s="106"/>
      <c r="L61" s="106"/>
      <c r="M61" s="106"/>
      <c r="N61" s="141"/>
      <c r="O61" s="49" t="s">
        <v>81</v>
      </c>
      <c r="P61" s="37">
        <v>140000</v>
      </c>
    </row>
    <row r="62" spans="1:16" ht="19.5" customHeight="1" x14ac:dyDescent="0.4">
      <c r="A62" s="57" t="s">
        <v>102</v>
      </c>
      <c r="B62" s="83">
        <v>33600</v>
      </c>
      <c r="C62" s="83">
        <f>SUM(D62:N62)</f>
        <v>39900</v>
      </c>
      <c r="D62" s="14"/>
      <c r="E62" s="14"/>
      <c r="F62" s="14"/>
      <c r="G62" s="14"/>
      <c r="H62" s="14"/>
      <c r="I62" s="14"/>
      <c r="J62" s="14"/>
      <c r="K62" s="14">
        <v>39900</v>
      </c>
      <c r="L62" s="16"/>
      <c r="M62" s="16"/>
      <c r="N62" s="16"/>
      <c r="O62" s="45" t="s">
        <v>82</v>
      </c>
      <c r="P62" s="38">
        <v>39900</v>
      </c>
    </row>
    <row r="63" spans="1:16" ht="19.5" customHeight="1" x14ac:dyDescent="0.4">
      <c r="A63" s="112" t="s">
        <v>61</v>
      </c>
      <c r="B63" s="104">
        <v>620000</v>
      </c>
      <c r="C63" s="104">
        <f>SUM(D63:N67)</f>
        <v>620000</v>
      </c>
      <c r="D63" s="104"/>
      <c r="E63" s="104"/>
      <c r="F63" s="139"/>
      <c r="G63" s="104"/>
      <c r="H63" s="104"/>
      <c r="I63" s="104"/>
      <c r="J63" s="104"/>
      <c r="K63" s="104">
        <v>620000</v>
      </c>
      <c r="L63" s="104"/>
      <c r="M63" s="104"/>
      <c r="N63" s="139"/>
      <c r="O63" s="46" t="s">
        <v>83</v>
      </c>
      <c r="P63" s="36">
        <v>480000</v>
      </c>
    </row>
    <row r="64" spans="1:16" ht="19.5" customHeight="1" x14ac:dyDescent="0.4">
      <c r="A64" s="113"/>
      <c r="B64" s="105"/>
      <c r="C64" s="105"/>
      <c r="D64" s="105"/>
      <c r="E64" s="105"/>
      <c r="F64" s="140"/>
      <c r="G64" s="105"/>
      <c r="H64" s="105"/>
      <c r="I64" s="105"/>
      <c r="J64" s="105"/>
      <c r="K64" s="105"/>
      <c r="L64" s="105"/>
      <c r="M64" s="105"/>
      <c r="N64" s="140"/>
      <c r="O64" s="72" t="s">
        <v>149</v>
      </c>
      <c r="P64" s="41">
        <v>50000</v>
      </c>
    </row>
    <row r="65" spans="1:16" ht="19.5" customHeight="1" x14ac:dyDescent="0.4">
      <c r="A65" s="113"/>
      <c r="B65" s="105"/>
      <c r="C65" s="105"/>
      <c r="D65" s="105"/>
      <c r="E65" s="105"/>
      <c r="F65" s="140"/>
      <c r="G65" s="105"/>
      <c r="H65" s="105"/>
      <c r="I65" s="105"/>
      <c r="J65" s="105"/>
      <c r="K65" s="105"/>
      <c r="L65" s="105"/>
      <c r="M65" s="105"/>
      <c r="N65" s="140"/>
      <c r="O65" s="72" t="s">
        <v>236</v>
      </c>
      <c r="P65" s="41">
        <v>30000</v>
      </c>
    </row>
    <row r="66" spans="1:16" ht="19.5" customHeight="1" x14ac:dyDescent="0.4">
      <c r="A66" s="113"/>
      <c r="B66" s="105"/>
      <c r="C66" s="105"/>
      <c r="D66" s="105"/>
      <c r="E66" s="105"/>
      <c r="F66" s="140"/>
      <c r="G66" s="105"/>
      <c r="H66" s="105"/>
      <c r="I66" s="105"/>
      <c r="J66" s="105"/>
      <c r="K66" s="105"/>
      <c r="L66" s="105"/>
      <c r="M66" s="105"/>
      <c r="N66" s="140"/>
      <c r="O66" s="72" t="s">
        <v>150</v>
      </c>
      <c r="P66" s="41">
        <v>30000</v>
      </c>
    </row>
    <row r="67" spans="1:16" ht="19.5" customHeight="1" x14ac:dyDescent="0.4">
      <c r="A67" s="113"/>
      <c r="B67" s="105"/>
      <c r="C67" s="105"/>
      <c r="D67" s="105"/>
      <c r="E67" s="105"/>
      <c r="F67" s="141"/>
      <c r="G67" s="105"/>
      <c r="H67" s="105"/>
      <c r="I67" s="106"/>
      <c r="J67" s="105"/>
      <c r="K67" s="105"/>
      <c r="L67" s="105"/>
      <c r="M67" s="105"/>
      <c r="N67" s="141"/>
      <c r="O67" s="72" t="s">
        <v>151</v>
      </c>
      <c r="P67" s="41">
        <v>30000</v>
      </c>
    </row>
    <row r="68" spans="1:16" ht="19.5" customHeight="1" x14ac:dyDescent="0.4">
      <c r="A68" s="27" t="s">
        <v>62</v>
      </c>
      <c r="B68" s="59" t="s">
        <v>209</v>
      </c>
      <c r="C68" s="59" t="s">
        <v>210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/>
      <c r="P68" s="40"/>
    </row>
    <row r="69" spans="1:16" ht="19.5" customHeight="1" x14ac:dyDescent="0.4">
      <c r="A69" s="28" t="s">
        <v>63</v>
      </c>
      <c r="B69" s="83">
        <v>654000</v>
      </c>
      <c r="C69" s="83">
        <f>SUM(D69:N69)</f>
        <v>730000</v>
      </c>
      <c r="D69" s="14"/>
      <c r="E69" s="14"/>
      <c r="F69" s="14"/>
      <c r="G69" s="14"/>
      <c r="H69" s="14"/>
      <c r="I69" s="14"/>
      <c r="J69" s="14">
        <v>730000</v>
      </c>
      <c r="K69" s="14"/>
      <c r="L69" s="16"/>
      <c r="M69" s="16"/>
      <c r="N69" s="16"/>
      <c r="O69" s="45" t="s">
        <v>84</v>
      </c>
      <c r="P69" s="38"/>
    </row>
    <row r="70" spans="1:16" ht="19.5" customHeight="1" x14ac:dyDescent="0.4">
      <c r="A70" s="27" t="s">
        <v>64</v>
      </c>
      <c r="B70" s="59" t="s">
        <v>211</v>
      </c>
      <c r="C70" s="59" t="s">
        <v>212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4"/>
      <c r="P70" s="40"/>
    </row>
    <row r="71" spans="1:16" ht="19.5" customHeight="1" x14ac:dyDescent="0.4">
      <c r="A71" s="28" t="s">
        <v>65</v>
      </c>
      <c r="B71" s="83">
        <v>30000</v>
      </c>
      <c r="C71" s="83">
        <f>SUM(D71:N71)</f>
        <v>30000</v>
      </c>
      <c r="D71" s="14">
        <v>30000</v>
      </c>
      <c r="E71" s="14"/>
      <c r="F71" s="14"/>
      <c r="G71" s="14"/>
      <c r="H71" s="14"/>
      <c r="I71" s="14"/>
      <c r="J71" s="14"/>
      <c r="K71" s="14"/>
      <c r="L71" s="16"/>
      <c r="M71" s="16"/>
      <c r="N71" s="16"/>
      <c r="O71" s="96" t="s">
        <v>235</v>
      </c>
      <c r="P71" s="38"/>
    </row>
    <row r="72" spans="1:16" ht="19.5" customHeight="1" x14ac:dyDescent="0.4">
      <c r="A72" s="28" t="s">
        <v>66</v>
      </c>
      <c r="B72" s="83">
        <v>160000</v>
      </c>
      <c r="C72" s="83">
        <f>SUM(D72:N72)</f>
        <v>160000</v>
      </c>
      <c r="D72" s="14">
        <v>160000</v>
      </c>
      <c r="E72" s="14"/>
      <c r="F72" s="14"/>
      <c r="G72" s="14"/>
      <c r="H72" s="14"/>
      <c r="I72" s="14"/>
      <c r="J72" s="14"/>
      <c r="K72" s="14"/>
      <c r="L72" s="16"/>
      <c r="M72" s="16"/>
      <c r="N72" s="16"/>
      <c r="O72" s="45" t="s">
        <v>85</v>
      </c>
      <c r="P72" s="38"/>
    </row>
    <row r="73" spans="1:16" ht="19.5" customHeight="1" x14ac:dyDescent="0.4">
      <c r="A73" s="28" t="s">
        <v>67</v>
      </c>
      <c r="B73" s="83">
        <v>80000</v>
      </c>
      <c r="C73" s="83">
        <f>SUM(D73:N73)</f>
        <v>90000</v>
      </c>
      <c r="D73" s="14">
        <v>30000</v>
      </c>
      <c r="E73" s="14">
        <v>60000</v>
      </c>
      <c r="F73" s="14"/>
      <c r="G73" s="14"/>
      <c r="H73" s="14"/>
      <c r="I73" s="14"/>
      <c r="J73" s="14"/>
      <c r="K73" s="14"/>
      <c r="L73" s="16"/>
      <c r="M73" s="16"/>
      <c r="N73" s="16"/>
      <c r="O73" s="45"/>
      <c r="P73" s="38"/>
    </row>
    <row r="74" spans="1:16" ht="19.5" customHeight="1" x14ac:dyDescent="0.4">
      <c r="A74" s="27" t="s">
        <v>68</v>
      </c>
      <c r="B74" s="59" t="s">
        <v>213</v>
      </c>
      <c r="C74" s="59" t="s">
        <v>213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4"/>
      <c r="P74" s="40"/>
    </row>
    <row r="75" spans="1:16" ht="19.5" customHeight="1" x14ac:dyDescent="0.4">
      <c r="A75" s="28" t="s">
        <v>69</v>
      </c>
      <c r="B75" s="83">
        <v>0</v>
      </c>
      <c r="C75" s="83">
        <f>SUM(D75:N75)</f>
        <v>0</v>
      </c>
      <c r="D75" s="14"/>
      <c r="E75" s="14"/>
      <c r="F75" s="14"/>
      <c r="G75" s="14"/>
      <c r="H75" s="14"/>
      <c r="I75" s="14"/>
      <c r="J75" s="14"/>
      <c r="K75" s="14"/>
      <c r="L75" s="16"/>
      <c r="M75" s="16"/>
      <c r="N75" s="16"/>
      <c r="O75" s="45"/>
      <c r="P75" s="38"/>
    </row>
    <row r="76" spans="1:16" ht="19.5" customHeight="1" x14ac:dyDescent="0.4">
      <c r="A76" s="67" t="s">
        <v>101</v>
      </c>
      <c r="B76" s="59" t="s">
        <v>209</v>
      </c>
      <c r="C76" s="59" t="s">
        <v>210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44"/>
      <c r="P76" s="40"/>
    </row>
    <row r="77" spans="1:16" ht="19.5" customHeight="1" x14ac:dyDescent="0.4">
      <c r="A77" s="68" t="s">
        <v>146</v>
      </c>
      <c r="B77" s="73">
        <v>654000</v>
      </c>
      <c r="C77" s="73">
        <f>SUM(D77:N77)</f>
        <v>730000</v>
      </c>
      <c r="D77" s="42">
        <v>730000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6"/>
      <c r="P77" s="36"/>
    </row>
    <row r="78" spans="1:16" ht="19.5" customHeight="1" x14ac:dyDescent="0.4">
      <c r="A78" s="27" t="s">
        <v>70</v>
      </c>
      <c r="B78" s="59" t="s">
        <v>214</v>
      </c>
      <c r="C78" s="59" t="s">
        <v>215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44"/>
      <c r="P78" s="40"/>
    </row>
    <row r="79" spans="1:16" ht="19.5" customHeight="1" x14ac:dyDescent="0.4">
      <c r="A79" s="112" t="s">
        <v>71</v>
      </c>
      <c r="B79" s="104">
        <v>210000</v>
      </c>
      <c r="C79" s="104">
        <f>SUM(D79:N80)</f>
        <v>190000</v>
      </c>
      <c r="D79" s="104">
        <v>190000</v>
      </c>
      <c r="E79" s="104"/>
      <c r="F79" s="139"/>
      <c r="G79" s="104"/>
      <c r="H79" s="104"/>
      <c r="I79" s="104"/>
      <c r="J79" s="104"/>
      <c r="K79" s="104"/>
      <c r="L79" s="104"/>
      <c r="M79" s="104"/>
      <c r="N79" s="139"/>
      <c r="O79" s="46" t="s">
        <v>86</v>
      </c>
      <c r="P79" s="36">
        <v>10000</v>
      </c>
    </row>
    <row r="80" spans="1:16" ht="19.5" customHeight="1" x14ac:dyDescent="0.4">
      <c r="A80" s="143"/>
      <c r="B80" s="106"/>
      <c r="C80" s="106"/>
      <c r="D80" s="106"/>
      <c r="E80" s="106"/>
      <c r="F80" s="141"/>
      <c r="G80" s="106"/>
      <c r="H80" s="106"/>
      <c r="I80" s="106"/>
      <c r="J80" s="106"/>
      <c r="K80" s="106"/>
      <c r="L80" s="106"/>
      <c r="M80" s="106"/>
      <c r="N80" s="141"/>
      <c r="O80" s="49" t="s">
        <v>87</v>
      </c>
      <c r="P80" s="37">
        <v>180000</v>
      </c>
    </row>
    <row r="81" spans="1:16" ht="19.5" customHeight="1" x14ac:dyDescent="0.4">
      <c r="A81" s="32" t="s">
        <v>6</v>
      </c>
      <c r="B81" s="93">
        <f>SUM(B5:B8)+SUM(B10:B22)+SUM(B24:B41)+SUM(B46:B56)+SUM(B58:B67)+B69+SUM(B71:B73)+B75+B77+B79</f>
        <v>46413600</v>
      </c>
      <c r="C81" s="83">
        <f>SUM(C5:C8)+SUM(C10:C22)+SUM(C24:C39)+SUM(C40:C56)+SUM(C58:C67)+C69+SUM(C71:C73)+C75+C77+C79</f>
        <v>51475900</v>
      </c>
      <c r="D81" s="14">
        <f t="shared" ref="D81:N81" si="0">SUM(D4:D79)</f>
        <v>16938000</v>
      </c>
      <c r="E81" s="14">
        <f t="shared" si="0"/>
        <v>7860000</v>
      </c>
      <c r="F81" s="69">
        <f t="shared" si="0"/>
        <v>1507000</v>
      </c>
      <c r="G81" s="14">
        <f t="shared" si="0"/>
        <v>13276000</v>
      </c>
      <c r="H81" s="69">
        <f t="shared" si="0"/>
        <v>2361000</v>
      </c>
      <c r="I81" s="14">
        <f t="shared" si="0"/>
        <v>3672000</v>
      </c>
      <c r="J81" s="14">
        <f t="shared" si="0"/>
        <v>730000</v>
      </c>
      <c r="K81" s="14">
        <f t="shared" si="0"/>
        <v>958900</v>
      </c>
      <c r="L81" s="16">
        <f t="shared" si="0"/>
        <v>3294000</v>
      </c>
      <c r="M81" s="16">
        <f t="shared" si="0"/>
        <v>370000</v>
      </c>
      <c r="N81" s="69">
        <f t="shared" si="0"/>
        <v>509000</v>
      </c>
      <c r="O81" s="45"/>
      <c r="P81" s="43"/>
    </row>
  </sheetData>
  <mergeCells count="126">
    <mergeCell ref="N14:N20"/>
    <mergeCell ref="F36:F37"/>
    <mergeCell ref="N24:N25"/>
    <mergeCell ref="F52:F53"/>
    <mergeCell ref="F59:F61"/>
    <mergeCell ref="F63:F67"/>
    <mergeCell ref="N52:N53"/>
    <mergeCell ref="N59:N61"/>
    <mergeCell ref="N63:N67"/>
    <mergeCell ref="F24:F25"/>
    <mergeCell ref="F46:F51"/>
    <mergeCell ref="G46:G51"/>
    <mergeCell ref="H46:H51"/>
    <mergeCell ref="I46:I51"/>
    <mergeCell ref="G59:G61"/>
    <mergeCell ref="I59:I61"/>
    <mergeCell ref="J59:J61"/>
    <mergeCell ref="K59:K61"/>
    <mergeCell ref="L44:N44"/>
    <mergeCell ref="M52:M53"/>
    <mergeCell ref="J36:J37"/>
    <mergeCell ref="K36:K37"/>
    <mergeCell ref="M63:M67"/>
    <mergeCell ref="M46:M51"/>
    <mergeCell ref="L63:L67"/>
    <mergeCell ref="F79:F80"/>
    <mergeCell ref="J52:J53"/>
    <mergeCell ref="L79:L80"/>
    <mergeCell ref="A79:A80"/>
    <mergeCell ref="B79:B80"/>
    <mergeCell ref="C79:C80"/>
    <mergeCell ref="H79:H80"/>
    <mergeCell ref="N79:N80"/>
    <mergeCell ref="A63:A67"/>
    <mergeCell ref="B63:B67"/>
    <mergeCell ref="C63:C67"/>
    <mergeCell ref="D63:D67"/>
    <mergeCell ref="E63:E67"/>
    <mergeCell ref="G63:G67"/>
    <mergeCell ref="I63:I67"/>
    <mergeCell ref="J63:J67"/>
    <mergeCell ref="K63:K67"/>
    <mergeCell ref="H63:H67"/>
    <mergeCell ref="M79:M80"/>
    <mergeCell ref="O44:P45"/>
    <mergeCell ref="A59:A61"/>
    <mergeCell ref="A52:A53"/>
    <mergeCell ref="B52:B53"/>
    <mergeCell ref="C52:C53"/>
    <mergeCell ref="D52:D53"/>
    <mergeCell ref="E52:E53"/>
    <mergeCell ref="B59:B61"/>
    <mergeCell ref="C59:C61"/>
    <mergeCell ref="D59:D61"/>
    <mergeCell ref="G52:G53"/>
    <mergeCell ref="I52:I53"/>
    <mergeCell ref="L52:L53"/>
    <mergeCell ref="E44:E45"/>
    <mergeCell ref="J44:J45"/>
    <mergeCell ref="K44:K45"/>
    <mergeCell ref="D44:D45"/>
    <mergeCell ref="N46:N51"/>
    <mergeCell ref="J46:J51"/>
    <mergeCell ref="K46:K51"/>
    <mergeCell ref="L46:L51"/>
    <mergeCell ref="L59:L61"/>
    <mergeCell ref="M59:M61"/>
    <mergeCell ref="A14:A20"/>
    <mergeCell ref="B14:B20"/>
    <mergeCell ref="C14:C20"/>
    <mergeCell ref="D14:D20"/>
    <mergeCell ref="E14:E20"/>
    <mergeCell ref="G14:G20"/>
    <mergeCell ref="I14:I20"/>
    <mergeCell ref="J14:J20"/>
    <mergeCell ref="K14:K20"/>
    <mergeCell ref="H14:H20"/>
    <mergeCell ref="F14:F20"/>
    <mergeCell ref="A24:A25"/>
    <mergeCell ref="B24:B25"/>
    <mergeCell ref="C24:C25"/>
    <mergeCell ref="D24:D25"/>
    <mergeCell ref="E24:E25"/>
    <mergeCell ref="G24:G25"/>
    <mergeCell ref="D79:D80"/>
    <mergeCell ref="E79:E80"/>
    <mergeCell ref="G79:G80"/>
    <mergeCell ref="E59:E61"/>
    <mergeCell ref="A36:A37"/>
    <mergeCell ref="B36:B37"/>
    <mergeCell ref="C36:C37"/>
    <mergeCell ref="D36:D37"/>
    <mergeCell ref="E36:E37"/>
    <mergeCell ref="G36:G37"/>
    <mergeCell ref="A46:A51"/>
    <mergeCell ref="B46:B51"/>
    <mergeCell ref="C46:C51"/>
    <mergeCell ref="D46:D51"/>
    <mergeCell ref="E46:E51"/>
    <mergeCell ref="A43:O43"/>
    <mergeCell ref="M36:M37"/>
    <mergeCell ref="I36:I37"/>
    <mergeCell ref="A1:O1"/>
    <mergeCell ref="D2:D3"/>
    <mergeCell ref="E2:E3"/>
    <mergeCell ref="I79:I80"/>
    <mergeCell ref="L36:L37"/>
    <mergeCell ref="J2:J3"/>
    <mergeCell ref="K2:K3"/>
    <mergeCell ref="O2:P3"/>
    <mergeCell ref="M14:M20"/>
    <mergeCell ref="L14:L20"/>
    <mergeCell ref="L2:N2"/>
    <mergeCell ref="H24:H25"/>
    <mergeCell ref="H36:H37"/>
    <mergeCell ref="H52:H53"/>
    <mergeCell ref="H59:H61"/>
    <mergeCell ref="K52:K53"/>
    <mergeCell ref="M24:M25"/>
    <mergeCell ref="K24:K25"/>
    <mergeCell ref="L24:L25"/>
    <mergeCell ref="I24:I25"/>
    <mergeCell ref="J24:J25"/>
    <mergeCell ref="J79:J80"/>
    <mergeCell ref="K79:K80"/>
    <mergeCell ref="N36:N37"/>
  </mergeCells>
  <phoneticPr fontId="1"/>
  <pageMargins left="0.19685039370078741" right="0.19685039370078741" top="0.59055118110236227" bottom="0.3937007874015748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</vt:lpstr>
      <vt:lpstr>支出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syakyou-HP07</dc:creator>
  <cp:lastModifiedBy>syakyo</cp:lastModifiedBy>
  <cp:lastPrinted>2020-02-18T06:10:17Z</cp:lastPrinted>
  <dcterms:created xsi:type="dcterms:W3CDTF">2018-02-13T00:38:07Z</dcterms:created>
  <dcterms:modified xsi:type="dcterms:W3CDTF">2020-03-10T02:03:01Z</dcterms:modified>
</cp:coreProperties>
</file>