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yakyo\Desktop\社協予算\R4予算書\"/>
    </mc:Choice>
  </mc:AlternateContent>
  <xr:revisionPtr revIDLastSave="0" documentId="13_ncr:1_{0BCF7CA9-E613-49E5-B592-BDA8ABF383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収入" sheetId="1" r:id="rId1"/>
    <sheet name="支出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3" i="1" l="1"/>
  <c r="C13" i="2"/>
  <c r="C18" i="1"/>
  <c r="B53" i="1"/>
  <c r="C48" i="1"/>
  <c r="J53" i="1"/>
  <c r="J80" i="2"/>
  <c r="B80" i="2"/>
  <c r="D80" i="2"/>
  <c r="C78" i="2"/>
  <c r="C8" i="2"/>
  <c r="C26" i="2"/>
  <c r="C19" i="1" l="1"/>
  <c r="C52" i="1"/>
  <c r="C79" i="2" l="1"/>
  <c r="C76" i="2"/>
  <c r="C74" i="2"/>
  <c r="C80" i="2" s="1"/>
  <c r="C73" i="2"/>
  <c r="C72" i="2"/>
  <c r="C70" i="2"/>
  <c r="C66" i="2"/>
  <c r="C64" i="2"/>
  <c r="C59" i="2"/>
  <c r="C56" i="2"/>
  <c r="C55" i="2"/>
  <c r="C54" i="2"/>
  <c r="C52" i="2"/>
  <c r="C46" i="2"/>
  <c r="C45" i="2"/>
  <c r="C44" i="2"/>
  <c r="C43" i="2"/>
  <c r="C39" i="2"/>
  <c r="C37" i="2"/>
  <c r="C28" i="2"/>
  <c r="C29" i="2"/>
  <c r="C30" i="2"/>
  <c r="C32" i="2"/>
  <c r="C33" i="2"/>
  <c r="C34" i="2"/>
  <c r="C35" i="2"/>
  <c r="C36" i="2"/>
  <c r="C24" i="2"/>
  <c r="C21" i="2"/>
  <c r="C20" i="2"/>
  <c r="C14" i="2"/>
  <c r="C11" i="2"/>
  <c r="C12" i="2"/>
  <c r="C10" i="2"/>
  <c r="C6" i="2"/>
  <c r="C7" i="2"/>
  <c r="C5" i="2"/>
  <c r="N80" i="2" l="1"/>
  <c r="F80" i="2"/>
  <c r="H80" i="2"/>
  <c r="N53" i="1"/>
  <c r="C40" i="1"/>
  <c r="C45" i="1"/>
  <c r="F53" i="1" l="1"/>
  <c r="I80" i="2" l="1"/>
  <c r="C5" i="1" l="1"/>
  <c r="C6" i="1" l="1"/>
  <c r="C8" i="1"/>
  <c r="C10" i="1"/>
  <c r="C13" i="1"/>
  <c r="C14" i="1"/>
  <c r="C15" i="1"/>
  <c r="C16" i="1"/>
  <c r="C17" i="1"/>
  <c r="C24" i="1"/>
  <c r="C26" i="1"/>
  <c r="C33" i="1"/>
  <c r="C37" i="1"/>
  <c r="C38" i="1"/>
  <c r="C41" i="1"/>
  <c r="C43" i="1"/>
  <c r="C50" i="1"/>
  <c r="M80" i="2" l="1"/>
  <c r="L80" i="2"/>
  <c r="K80" i="2"/>
  <c r="G80" i="2"/>
  <c r="E80" i="2"/>
  <c r="E53" i="1" l="1"/>
  <c r="G53" i="1"/>
  <c r="H53" i="1"/>
  <c r="I53" i="1"/>
  <c r="K53" i="1"/>
  <c r="L53" i="1"/>
  <c r="M53" i="1"/>
  <c r="D53" i="1"/>
</calcChain>
</file>

<file path=xl/sharedStrings.xml><?xml version="1.0" encoding="utf-8"?>
<sst xmlns="http://schemas.openxmlformats.org/spreadsheetml/2006/main" count="285" uniqueCount="235">
  <si>
    <r>
      <rPr>
        <sz val="9"/>
        <color theme="1"/>
        <rFont val="游ゴシック"/>
        <family val="3"/>
        <charset val="128"/>
      </rPr>
      <t>（単位：円）</t>
    </r>
    <rPh sb="1" eb="3">
      <t>タンイ</t>
    </rPh>
    <rPh sb="4" eb="5">
      <t>エン</t>
    </rPh>
    <phoneticPr fontId="1"/>
  </si>
  <si>
    <t>ココワ賃借料</t>
    <rPh sb="3" eb="6">
      <t>チンシャクリョウ</t>
    </rPh>
    <phoneticPr fontId="1"/>
  </si>
  <si>
    <t>一般会計</t>
  </si>
  <si>
    <t>一般会計</t>
    <phoneticPr fontId="1"/>
  </si>
  <si>
    <t>計</t>
    <rPh sb="0" eb="1">
      <t>ケイ</t>
    </rPh>
    <phoneticPr fontId="1"/>
  </si>
  <si>
    <t>碧水支え合い</t>
    <rPh sb="0" eb="2">
      <t>ヘキスイ</t>
    </rPh>
    <rPh sb="2" eb="3">
      <t>ササ</t>
    </rPh>
    <rPh sb="4" eb="5">
      <t>ア</t>
    </rPh>
    <phoneticPr fontId="1"/>
  </si>
  <si>
    <r>
      <rPr>
        <b/>
        <sz val="9"/>
        <color theme="1"/>
        <rFont val="游ゴシック"/>
        <family val="3"/>
        <charset val="128"/>
      </rPr>
      <t>法人運営</t>
    </r>
    <rPh sb="0" eb="2">
      <t>ホウジン</t>
    </rPh>
    <rPh sb="2" eb="4">
      <t>ウンエイ</t>
    </rPh>
    <phoneticPr fontId="1"/>
  </si>
  <si>
    <r>
      <rPr>
        <b/>
        <sz val="9"/>
        <color theme="1"/>
        <rFont val="游ゴシック"/>
        <family val="3"/>
        <charset val="128"/>
      </rPr>
      <t>ホームヘルプ</t>
    </r>
    <phoneticPr fontId="1"/>
  </si>
  <si>
    <r>
      <rPr>
        <b/>
        <sz val="9"/>
        <color theme="1"/>
        <rFont val="游ゴシック"/>
        <family val="3"/>
        <charset val="128"/>
      </rPr>
      <t>コスモス</t>
    </r>
    <phoneticPr fontId="1"/>
  </si>
  <si>
    <r>
      <rPr>
        <b/>
        <sz val="9"/>
        <color theme="1"/>
        <rFont val="游ゴシック"/>
        <family val="3"/>
        <charset val="128"/>
      </rPr>
      <t>高齢者在宅</t>
    </r>
    <rPh sb="0" eb="3">
      <t>コウレイシャ</t>
    </rPh>
    <rPh sb="3" eb="5">
      <t>ザイタク</t>
    </rPh>
    <phoneticPr fontId="1"/>
  </si>
  <si>
    <r>
      <rPr>
        <b/>
        <sz val="9"/>
        <color theme="1"/>
        <rFont val="游ゴシック"/>
        <family val="3"/>
        <charset val="128"/>
      </rPr>
      <t>地域対策</t>
    </r>
    <rPh sb="0" eb="2">
      <t>チイキ</t>
    </rPh>
    <rPh sb="2" eb="4">
      <t>タイサク</t>
    </rPh>
    <phoneticPr fontId="1"/>
  </si>
  <si>
    <r>
      <rPr>
        <b/>
        <sz val="9"/>
        <color theme="1"/>
        <rFont val="游ゴシック"/>
        <family val="3"/>
        <charset val="128"/>
      </rPr>
      <t>共同募金</t>
    </r>
    <rPh sb="0" eb="2">
      <t>キョウドウ</t>
    </rPh>
    <rPh sb="2" eb="4">
      <t>ボキン</t>
    </rPh>
    <phoneticPr fontId="1"/>
  </si>
  <si>
    <r>
      <rPr>
        <b/>
        <sz val="9"/>
        <color theme="1"/>
        <rFont val="游ゴシック"/>
        <family val="3"/>
        <charset val="128"/>
      </rPr>
      <t>指定管理</t>
    </r>
    <rPh sb="0" eb="2">
      <t>シテイ</t>
    </rPh>
    <rPh sb="2" eb="4">
      <t>カンリ</t>
    </rPh>
    <phoneticPr fontId="1"/>
  </si>
  <si>
    <r>
      <rPr>
        <b/>
        <sz val="9"/>
        <color theme="1"/>
        <rFont val="游ゴシック"/>
        <family val="3"/>
        <charset val="128"/>
      </rPr>
      <t>備考</t>
    </r>
    <rPh sb="0" eb="2">
      <t>ビコウ</t>
    </rPh>
    <phoneticPr fontId="1"/>
  </si>
  <si>
    <r>
      <rPr>
        <b/>
        <sz val="9"/>
        <color theme="1"/>
        <rFont val="游ゴシック"/>
        <family val="3"/>
        <charset val="128"/>
      </rPr>
      <t>クラブ</t>
    </r>
    <phoneticPr fontId="1"/>
  </si>
  <si>
    <r>
      <rPr>
        <b/>
        <sz val="9"/>
        <color theme="1"/>
        <rFont val="游ゴシック"/>
        <family val="3"/>
        <charset val="128"/>
      </rPr>
      <t>生活支援</t>
    </r>
    <phoneticPr fontId="1"/>
  </si>
  <si>
    <r>
      <rPr>
        <b/>
        <sz val="9"/>
        <color theme="1"/>
        <rFont val="游ゴシック"/>
        <family val="3"/>
        <charset val="128"/>
      </rPr>
      <t>福祉センター</t>
    </r>
    <rPh sb="0" eb="2">
      <t>フクシ</t>
    </rPh>
    <phoneticPr fontId="1"/>
  </si>
  <si>
    <r>
      <rPr>
        <b/>
        <sz val="9"/>
        <color theme="1"/>
        <rFont val="游ゴシック"/>
        <family val="3"/>
        <charset val="128"/>
      </rPr>
      <t>科目</t>
    </r>
    <rPh sb="0" eb="2">
      <t>カモク</t>
    </rPh>
    <phoneticPr fontId="1"/>
  </si>
  <si>
    <r>
      <rPr>
        <b/>
        <sz val="9"/>
        <color theme="1"/>
        <rFont val="游ゴシック"/>
        <family val="3"/>
        <charset val="128"/>
      </rPr>
      <t>【人件費】</t>
    </r>
    <rPh sb="1" eb="4">
      <t>ジンケンヒ</t>
    </rPh>
    <phoneticPr fontId="1"/>
  </si>
  <si>
    <r>
      <rPr>
        <sz val="9"/>
        <color theme="1"/>
        <rFont val="游ゴシック"/>
        <family val="2"/>
        <charset val="128"/>
      </rPr>
      <t>職員給料</t>
    </r>
    <rPh sb="0" eb="2">
      <t>ショクイン</t>
    </rPh>
    <rPh sb="2" eb="4">
      <t>キュウリョウ</t>
    </rPh>
    <phoneticPr fontId="1"/>
  </si>
  <si>
    <r>
      <rPr>
        <sz val="9"/>
        <color theme="1"/>
        <rFont val="游ゴシック"/>
        <family val="2"/>
        <charset val="128"/>
      </rPr>
      <t>職員諸手当</t>
    </r>
    <rPh sb="0" eb="2">
      <t>ショクイン</t>
    </rPh>
    <rPh sb="2" eb="5">
      <t>ショテアテ</t>
    </rPh>
    <phoneticPr fontId="1"/>
  </si>
  <si>
    <r>
      <rPr>
        <sz val="9"/>
        <color theme="1"/>
        <rFont val="游ゴシック"/>
        <family val="2"/>
        <charset val="128"/>
      </rPr>
      <t>職員賞与</t>
    </r>
    <rPh sb="0" eb="2">
      <t>ショクイン</t>
    </rPh>
    <rPh sb="2" eb="4">
      <t>ショウヨ</t>
    </rPh>
    <phoneticPr fontId="1"/>
  </si>
  <si>
    <r>
      <rPr>
        <sz val="9"/>
        <color theme="1"/>
        <rFont val="游ゴシック"/>
        <family val="2"/>
        <charset val="128"/>
      </rPr>
      <t>法定福利費</t>
    </r>
    <rPh sb="0" eb="2">
      <t>ホウテイ</t>
    </rPh>
    <rPh sb="2" eb="4">
      <t>フクリ</t>
    </rPh>
    <rPh sb="4" eb="5">
      <t>ヒ</t>
    </rPh>
    <phoneticPr fontId="1"/>
  </si>
  <si>
    <r>
      <rPr>
        <b/>
        <sz val="9"/>
        <color theme="1"/>
        <rFont val="游ゴシック"/>
        <family val="3"/>
        <charset val="128"/>
      </rPr>
      <t>【事業費支出】</t>
    </r>
    <rPh sb="1" eb="3">
      <t>ジギョウ</t>
    </rPh>
    <rPh sb="3" eb="4">
      <t>ヒ</t>
    </rPh>
    <rPh sb="4" eb="6">
      <t>シシュツ</t>
    </rPh>
    <phoneticPr fontId="1"/>
  </si>
  <si>
    <r>
      <rPr>
        <sz val="9"/>
        <color theme="1"/>
        <rFont val="游ゴシック"/>
        <family val="2"/>
        <charset val="128"/>
      </rPr>
      <t>給食費</t>
    </r>
    <rPh sb="0" eb="3">
      <t>キュウショクヒ</t>
    </rPh>
    <phoneticPr fontId="1"/>
  </si>
  <si>
    <r>
      <rPr>
        <sz val="9"/>
        <color theme="1"/>
        <rFont val="游ゴシック"/>
        <family val="2"/>
        <charset val="128"/>
      </rPr>
      <t>保健衛生費</t>
    </r>
    <rPh sb="0" eb="2">
      <t>ホケン</t>
    </rPh>
    <rPh sb="2" eb="4">
      <t>エイセイ</t>
    </rPh>
    <rPh sb="4" eb="5">
      <t>ヒ</t>
    </rPh>
    <phoneticPr fontId="1"/>
  </si>
  <si>
    <r>
      <rPr>
        <sz val="9"/>
        <color theme="1"/>
        <rFont val="游ゴシック"/>
        <family val="2"/>
        <charset val="128"/>
      </rPr>
      <t>教養娯楽費</t>
    </r>
    <rPh sb="0" eb="2">
      <t>キョウヨウ</t>
    </rPh>
    <rPh sb="2" eb="5">
      <t>ゴラクヒ</t>
    </rPh>
    <phoneticPr fontId="1"/>
  </si>
  <si>
    <r>
      <rPr>
        <sz val="9"/>
        <color theme="1"/>
        <rFont val="游ゴシック"/>
        <family val="2"/>
        <charset val="128"/>
      </rPr>
      <t>消耗器具備品</t>
    </r>
    <rPh sb="0" eb="2">
      <t>ショウモウ</t>
    </rPh>
    <rPh sb="2" eb="4">
      <t>キグ</t>
    </rPh>
    <rPh sb="4" eb="6">
      <t>ビヒン</t>
    </rPh>
    <phoneticPr fontId="1"/>
  </si>
  <si>
    <r>
      <rPr>
        <sz val="9"/>
        <color theme="1"/>
        <rFont val="游ゴシック"/>
        <family val="2"/>
        <charset val="128"/>
      </rPr>
      <t>業務委託費</t>
    </r>
    <rPh sb="0" eb="2">
      <t>ギョウム</t>
    </rPh>
    <rPh sb="2" eb="4">
      <t>イタク</t>
    </rPh>
    <rPh sb="4" eb="5">
      <t>ヒ</t>
    </rPh>
    <phoneticPr fontId="1"/>
  </si>
  <si>
    <r>
      <rPr>
        <sz val="9"/>
        <color theme="1"/>
        <rFont val="游ゴシック"/>
        <family val="2"/>
        <charset val="128"/>
      </rPr>
      <t>大会費</t>
    </r>
    <rPh sb="0" eb="2">
      <t>タイカイ</t>
    </rPh>
    <rPh sb="2" eb="3">
      <t>ヒ</t>
    </rPh>
    <phoneticPr fontId="1"/>
  </si>
  <si>
    <r>
      <rPr>
        <sz val="9"/>
        <color theme="1"/>
        <rFont val="游ゴシック"/>
        <family val="2"/>
        <charset val="128"/>
      </rPr>
      <t>雑費</t>
    </r>
    <rPh sb="0" eb="2">
      <t>ザッピ</t>
    </rPh>
    <phoneticPr fontId="1"/>
  </si>
  <si>
    <r>
      <rPr>
        <b/>
        <sz val="9"/>
        <color theme="1"/>
        <rFont val="游ゴシック"/>
        <family val="3"/>
        <charset val="128"/>
      </rPr>
      <t>【事務費支出】</t>
    </r>
    <rPh sb="1" eb="4">
      <t>ジムヒ</t>
    </rPh>
    <rPh sb="4" eb="6">
      <t>シシュツ</t>
    </rPh>
    <phoneticPr fontId="1"/>
  </si>
  <si>
    <r>
      <rPr>
        <sz val="9"/>
        <color theme="1"/>
        <rFont val="游ゴシック"/>
        <family val="2"/>
        <charset val="128"/>
      </rPr>
      <t>旅費交通費</t>
    </r>
    <rPh sb="0" eb="2">
      <t>リョヒ</t>
    </rPh>
    <rPh sb="2" eb="5">
      <t>コウツウヒ</t>
    </rPh>
    <phoneticPr fontId="1"/>
  </si>
  <si>
    <r>
      <rPr>
        <sz val="9"/>
        <color theme="1"/>
        <rFont val="游ゴシック"/>
        <family val="2"/>
        <charset val="128"/>
      </rPr>
      <t>　（旅費交通費）</t>
    </r>
    <rPh sb="2" eb="4">
      <t>リョヒ</t>
    </rPh>
    <rPh sb="4" eb="7">
      <t>コウツウヒ</t>
    </rPh>
    <phoneticPr fontId="1"/>
  </si>
  <si>
    <r>
      <rPr>
        <sz val="9"/>
        <color theme="1"/>
        <rFont val="游ゴシック"/>
        <family val="2"/>
        <charset val="128"/>
      </rPr>
      <t>　（委員等旅費）</t>
    </r>
    <rPh sb="2" eb="4">
      <t>イイン</t>
    </rPh>
    <rPh sb="4" eb="5">
      <t>トウ</t>
    </rPh>
    <rPh sb="5" eb="7">
      <t>リョヒ</t>
    </rPh>
    <rPh sb="7" eb="8">
      <t>リョヒ</t>
    </rPh>
    <phoneticPr fontId="1"/>
  </si>
  <si>
    <r>
      <rPr>
        <sz val="9"/>
        <color theme="1"/>
        <rFont val="游ゴシック"/>
        <family val="2"/>
        <charset val="128"/>
      </rPr>
      <t>研修研究費</t>
    </r>
    <rPh sb="0" eb="2">
      <t>ケンシュウ</t>
    </rPh>
    <rPh sb="2" eb="5">
      <t>ケンキュウヒ</t>
    </rPh>
    <phoneticPr fontId="1"/>
  </si>
  <si>
    <r>
      <rPr>
        <sz val="9"/>
        <color theme="1"/>
        <rFont val="游ゴシック"/>
        <family val="2"/>
        <charset val="128"/>
      </rPr>
      <t>事務消耗品費</t>
    </r>
    <rPh sb="0" eb="2">
      <t>ジム</t>
    </rPh>
    <rPh sb="2" eb="4">
      <t>ショウモウ</t>
    </rPh>
    <rPh sb="4" eb="5">
      <t>ヒン</t>
    </rPh>
    <rPh sb="5" eb="6">
      <t>ヒ</t>
    </rPh>
    <phoneticPr fontId="1"/>
  </si>
  <si>
    <r>
      <rPr>
        <sz val="9"/>
        <color theme="1"/>
        <rFont val="游ゴシック"/>
        <family val="2"/>
        <charset val="128"/>
      </rPr>
      <t>　（事務消耗品費）</t>
    </r>
    <rPh sb="2" eb="4">
      <t>ジム</t>
    </rPh>
    <rPh sb="4" eb="6">
      <t>ショウモウ</t>
    </rPh>
    <rPh sb="6" eb="7">
      <t>ヒン</t>
    </rPh>
    <rPh sb="7" eb="8">
      <t>ヒ</t>
    </rPh>
    <phoneticPr fontId="1"/>
  </si>
  <si>
    <r>
      <rPr>
        <sz val="9"/>
        <color theme="1"/>
        <rFont val="游ゴシック"/>
        <family val="2"/>
        <charset val="128"/>
      </rPr>
      <t>　（器具・什器費）</t>
    </r>
    <rPh sb="2" eb="4">
      <t>キグ</t>
    </rPh>
    <rPh sb="5" eb="7">
      <t>ジュウキ</t>
    </rPh>
    <rPh sb="7" eb="8">
      <t>ヒ</t>
    </rPh>
    <phoneticPr fontId="1"/>
  </si>
  <si>
    <r>
      <rPr>
        <sz val="9"/>
        <color theme="1"/>
        <rFont val="游ゴシック"/>
        <family val="2"/>
        <charset val="128"/>
      </rPr>
      <t>水道光熱費</t>
    </r>
    <rPh sb="0" eb="2">
      <t>スイドウ</t>
    </rPh>
    <rPh sb="2" eb="5">
      <t>コウネツヒ</t>
    </rPh>
    <phoneticPr fontId="1"/>
  </si>
  <si>
    <r>
      <rPr>
        <sz val="9"/>
        <color theme="1"/>
        <rFont val="游ゴシック"/>
        <family val="2"/>
        <charset val="128"/>
      </rPr>
      <t>燃料費</t>
    </r>
    <rPh sb="0" eb="3">
      <t>ネンリョウヒ</t>
    </rPh>
    <phoneticPr fontId="1"/>
  </si>
  <si>
    <r>
      <rPr>
        <sz val="9"/>
        <color theme="1"/>
        <rFont val="游ゴシック"/>
        <family val="2"/>
        <charset val="128"/>
      </rPr>
      <t>修繕費</t>
    </r>
    <rPh sb="0" eb="3">
      <t>シュウゼンヒ</t>
    </rPh>
    <phoneticPr fontId="1"/>
  </si>
  <si>
    <r>
      <rPr>
        <sz val="9"/>
        <color theme="1"/>
        <rFont val="游ゴシック"/>
        <family val="2"/>
        <charset val="128"/>
      </rPr>
      <t>通信運搬費</t>
    </r>
    <rPh sb="0" eb="2">
      <t>ツウシン</t>
    </rPh>
    <rPh sb="2" eb="4">
      <t>ウンパン</t>
    </rPh>
    <rPh sb="4" eb="5">
      <t>ヒ</t>
    </rPh>
    <phoneticPr fontId="1"/>
  </si>
  <si>
    <r>
      <rPr>
        <sz val="9"/>
        <color theme="1"/>
        <rFont val="游ゴシック"/>
        <family val="3"/>
        <charset val="128"/>
      </rPr>
      <t>会議費</t>
    </r>
    <rPh sb="0" eb="3">
      <t>カイギヒ</t>
    </rPh>
    <phoneticPr fontId="1"/>
  </si>
  <si>
    <r>
      <rPr>
        <sz val="9"/>
        <color theme="1"/>
        <rFont val="游ゴシック"/>
        <family val="3"/>
        <charset val="128"/>
      </rPr>
      <t>広報費</t>
    </r>
    <rPh sb="0" eb="2">
      <t>コウホウ</t>
    </rPh>
    <rPh sb="2" eb="3">
      <t>ヒ</t>
    </rPh>
    <phoneticPr fontId="1"/>
  </si>
  <si>
    <r>
      <rPr>
        <sz val="9"/>
        <color theme="1"/>
        <rFont val="游ゴシック"/>
        <family val="3"/>
        <charset val="128"/>
      </rPr>
      <t>業務委託費（保守料）</t>
    </r>
    <rPh sb="0" eb="2">
      <t>ギョウム</t>
    </rPh>
    <rPh sb="2" eb="4">
      <t>イタク</t>
    </rPh>
    <rPh sb="4" eb="5">
      <t>ヒ</t>
    </rPh>
    <rPh sb="6" eb="8">
      <t>ホシュ</t>
    </rPh>
    <rPh sb="8" eb="9">
      <t>リョウ</t>
    </rPh>
    <phoneticPr fontId="1"/>
  </si>
  <si>
    <r>
      <rPr>
        <sz val="9"/>
        <color theme="1"/>
        <rFont val="游ゴシック"/>
        <family val="3"/>
        <charset val="128"/>
      </rPr>
      <t>保険料</t>
    </r>
    <rPh sb="0" eb="3">
      <t>ホケンリョウ</t>
    </rPh>
    <phoneticPr fontId="1"/>
  </si>
  <si>
    <r>
      <rPr>
        <sz val="9"/>
        <color theme="1"/>
        <rFont val="游ゴシック"/>
        <family val="3"/>
        <charset val="128"/>
      </rPr>
      <t>賃借料</t>
    </r>
    <rPh sb="0" eb="3">
      <t>チンシャクリョウ</t>
    </rPh>
    <phoneticPr fontId="1"/>
  </si>
  <si>
    <r>
      <rPr>
        <sz val="9"/>
        <color theme="1"/>
        <rFont val="游ゴシック"/>
        <family val="3"/>
        <charset val="128"/>
      </rPr>
      <t>渉外費</t>
    </r>
    <rPh sb="0" eb="2">
      <t>ショウガイ</t>
    </rPh>
    <rPh sb="2" eb="3">
      <t>ヒ</t>
    </rPh>
    <phoneticPr fontId="1"/>
  </si>
  <si>
    <r>
      <rPr>
        <sz val="9"/>
        <color theme="1"/>
        <rFont val="游ゴシック"/>
        <family val="3"/>
        <charset val="128"/>
      </rPr>
      <t>車輌費</t>
    </r>
    <rPh sb="0" eb="2">
      <t>シャリョウ</t>
    </rPh>
    <rPh sb="2" eb="3">
      <t>ヒ</t>
    </rPh>
    <phoneticPr fontId="1"/>
  </si>
  <si>
    <r>
      <rPr>
        <sz val="9"/>
        <color theme="1"/>
        <rFont val="游ゴシック"/>
        <family val="3"/>
        <charset val="128"/>
      </rPr>
      <t>交際費</t>
    </r>
    <rPh sb="0" eb="2">
      <t>コウサイ</t>
    </rPh>
    <rPh sb="2" eb="3">
      <t>ヒ</t>
    </rPh>
    <phoneticPr fontId="1"/>
  </si>
  <si>
    <r>
      <rPr>
        <sz val="9"/>
        <color theme="1"/>
        <rFont val="游ゴシック"/>
        <family val="3"/>
        <charset val="128"/>
      </rPr>
      <t>雑費</t>
    </r>
    <rPh sb="0" eb="2">
      <t>ザッピ</t>
    </rPh>
    <phoneticPr fontId="1"/>
  </si>
  <si>
    <r>
      <rPr>
        <b/>
        <sz val="9"/>
        <color theme="1"/>
        <rFont val="游ゴシック"/>
        <family val="3"/>
        <charset val="128"/>
      </rPr>
      <t>【共同募金配分金】</t>
    </r>
    <rPh sb="1" eb="3">
      <t>キョウドウ</t>
    </rPh>
    <rPh sb="3" eb="5">
      <t>ボキン</t>
    </rPh>
    <rPh sb="5" eb="7">
      <t>ハイブン</t>
    </rPh>
    <rPh sb="7" eb="8">
      <t>キン</t>
    </rPh>
    <phoneticPr fontId="1"/>
  </si>
  <si>
    <r>
      <rPr>
        <sz val="9"/>
        <color theme="1"/>
        <rFont val="游ゴシック"/>
        <family val="2"/>
        <charset val="128"/>
      </rPr>
      <t>一般募金配分金</t>
    </r>
    <rPh sb="0" eb="2">
      <t>イッパン</t>
    </rPh>
    <rPh sb="2" eb="4">
      <t>ボキン</t>
    </rPh>
    <rPh sb="4" eb="6">
      <t>ハイブン</t>
    </rPh>
    <rPh sb="6" eb="7">
      <t>キン</t>
    </rPh>
    <phoneticPr fontId="1"/>
  </si>
  <si>
    <r>
      <rPr>
        <sz val="9"/>
        <color theme="1"/>
        <rFont val="游ゴシック"/>
        <family val="2"/>
        <charset val="128"/>
      </rPr>
      <t>（老人福祉活動費）</t>
    </r>
    <rPh sb="1" eb="3">
      <t>ロウジン</t>
    </rPh>
    <rPh sb="3" eb="5">
      <t>フクシ</t>
    </rPh>
    <rPh sb="5" eb="7">
      <t>カツドウ</t>
    </rPh>
    <rPh sb="7" eb="8">
      <t>ヒ</t>
    </rPh>
    <phoneticPr fontId="1"/>
  </si>
  <si>
    <r>
      <rPr>
        <sz val="9"/>
        <color theme="1"/>
        <rFont val="游ゴシック"/>
        <family val="2"/>
        <charset val="128"/>
      </rPr>
      <t>歳末たすけあい配分金</t>
    </r>
    <rPh sb="0" eb="2">
      <t>サイマツ</t>
    </rPh>
    <rPh sb="7" eb="9">
      <t>ハイブン</t>
    </rPh>
    <rPh sb="9" eb="10">
      <t>キン</t>
    </rPh>
    <phoneticPr fontId="1"/>
  </si>
  <si>
    <r>
      <rPr>
        <b/>
        <sz val="9"/>
        <color theme="1"/>
        <rFont val="游ゴシック"/>
        <family val="3"/>
        <charset val="128"/>
      </rPr>
      <t>【助成金支出】</t>
    </r>
    <rPh sb="1" eb="4">
      <t>ジョセイキン</t>
    </rPh>
    <rPh sb="4" eb="6">
      <t>シシュツ</t>
    </rPh>
    <phoneticPr fontId="1"/>
  </si>
  <si>
    <r>
      <rPr>
        <sz val="9"/>
        <color theme="1"/>
        <rFont val="游ゴシック"/>
        <family val="2"/>
        <charset val="128"/>
      </rPr>
      <t>助成金支出</t>
    </r>
    <rPh sb="0" eb="3">
      <t>ジョセイキン</t>
    </rPh>
    <rPh sb="3" eb="5">
      <t>シシュツ</t>
    </rPh>
    <phoneticPr fontId="1"/>
  </si>
  <si>
    <r>
      <rPr>
        <b/>
        <sz val="9"/>
        <color theme="1"/>
        <rFont val="游ゴシック"/>
        <family val="3"/>
        <charset val="128"/>
      </rPr>
      <t>【負担金支出】</t>
    </r>
    <rPh sb="1" eb="4">
      <t>フタンキン</t>
    </rPh>
    <rPh sb="4" eb="6">
      <t>シシュツ</t>
    </rPh>
    <phoneticPr fontId="1"/>
  </si>
  <si>
    <r>
      <rPr>
        <sz val="9"/>
        <color theme="1"/>
        <rFont val="游ゴシック"/>
        <family val="2"/>
        <charset val="128"/>
      </rPr>
      <t>諸会議負担金</t>
    </r>
    <rPh sb="0" eb="1">
      <t>ショ</t>
    </rPh>
    <rPh sb="1" eb="3">
      <t>カイギ</t>
    </rPh>
    <rPh sb="3" eb="6">
      <t>フタンキン</t>
    </rPh>
    <phoneticPr fontId="1"/>
  </si>
  <si>
    <r>
      <rPr>
        <sz val="9"/>
        <color theme="1"/>
        <rFont val="游ゴシック"/>
        <family val="2"/>
        <charset val="128"/>
      </rPr>
      <t>空知・道社協負担金</t>
    </r>
    <rPh sb="0" eb="2">
      <t>ソラチ</t>
    </rPh>
    <rPh sb="3" eb="4">
      <t>ドウ</t>
    </rPh>
    <rPh sb="4" eb="6">
      <t>シャキョウ</t>
    </rPh>
    <rPh sb="6" eb="9">
      <t>フタンキン</t>
    </rPh>
    <phoneticPr fontId="1"/>
  </si>
  <si>
    <r>
      <rPr>
        <sz val="9"/>
        <color theme="1"/>
        <rFont val="游ゴシック"/>
        <family val="2"/>
        <charset val="128"/>
      </rPr>
      <t>その他の負担金支出</t>
    </r>
    <rPh sb="2" eb="3">
      <t>タ</t>
    </rPh>
    <rPh sb="4" eb="7">
      <t>フタンキン</t>
    </rPh>
    <rPh sb="7" eb="9">
      <t>シシュツ</t>
    </rPh>
    <phoneticPr fontId="1"/>
  </si>
  <si>
    <r>
      <rPr>
        <b/>
        <sz val="9"/>
        <color theme="1"/>
        <rFont val="游ゴシック"/>
        <family val="3"/>
        <charset val="128"/>
      </rPr>
      <t>【積立預金支出】</t>
    </r>
    <rPh sb="1" eb="3">
      <t>ツミタテ</t>
    </rPh>
    <rPh sb="3" eb="5">
      <t>ヨキン</t>
    </rPh>
    <rPh sb="5" eb="7">
      <t>シシュツ</t>
    </rPh>
    <phoneticPr fontId="1"/>
  </si>
  <si>
    <r>
      <rPr>
        <sz val="9"/>
        <color theme="1"/>
        <rFont val="游ゴシック"/>
        <family val="3"/>
        <charset val="128"/>
      </rPr>
      <t>経理ソフト</t>
    </r>
    <rPh sb="0" eb="2">
      <t>ケイリ</t>
    </rPh>
    <phoneticPr fontId="1"/>
  </si>
  <si>
    <r>
      <rPr>
        <sz val="9"/>
        <color theme="1"/>
        <rFont val="游ゴシック"/>
        <family val="3"/>
        <charset val="128"/>
      </rPr>
      <t>コピー機</t>
    </r>
    <rPh sb="3" eb="4">
      <t>キ</t>
    </rPh>
    <phoneticPr fontId="1"/>
  </si>
  <si>
    <r>
      <rPr>
        <sz val="9"/>
        <color theme="1"/>
        <rFont val="游ゴシック"/>
        <family val="3"/>
        <charset val="128"/>
      </rPr>
      <t>会計ソフト</t>
    </r>
    <rPh sb="0" eb="2">
      <t>カイケイ</t>
    </rPh>
    <phoneticPr fontId="1"/>
  </si>
  <si>
    <r>
      <rPr>
        <sz val="9"/>
        <color theme="1"/>
        <rFont val="游ゴシック"/>
        <family val="3"/>
        <charset val="128"/>
      </rPr>
      <t>介護ソフト（訪問）</t>
    </r>
    <rPh sb="0" eb="2">
      <t>カイゴ</t>
    </rPh>
    <rPh sb="6" eb="8">
      <t>ホウモン</t>
    </rPh>
    <phoneticPr fontId="1"/>
  </si>
  <si>
    <r>
      <rPr>
        <sz val="9"/>
        <color theme="1"/>
        <rFont val="游ゴシック"/>
        <family val="3"/>
        <charset val="128"/>
      </rPr>
      <t>介護ソフト（通所）</t>
    </r>
    <rPh sb="0" eb="2">
      <t>カイゴ</t>
    </rPh>
    <rPh sb="6" eb="8">
      <t>ツウショ</t>
    </rPh>
    <phoneticPr fontId="1"/>
  </si>
  <si>
    <r>
      <rPr>
        <sz val="9"/>
        <color theme="1"/>
        <rFont val="游ゴシック"/>
        <family val="3"/>
        <charset val="128"/>
      </rPr>
      <t>香典</t>
    </r>
    <rPh sb="0" eb="2">
      <t>コウデン</t>
    </rPh>
    <phoneticPr fontId="1"/>
  </si>
  <si>
    <r>
      <rPr>
        <sz val="9"/>
        <color theme="1"/>
        <rFont val="游ゴシック"/>
        <family val="3"/>
        <charset val="128"/>
      </rPr>
      <t>会葬礼状</t>
    </r>
    <rPh sb="0" eb="2">
      <t>カイソウ</t>
    </rPh>
    <rPh sb="2" eb="4">
      <t>レイジョウ</t>
    </rPh>
    <phoneticPr fontId="1"/>
  </si>
  <si>
    <r>
      <rPr>
        <sz val="9"/>
        <color theme="1"/>
        <rFont val="游ゴシック"/>
        <family val="3"/>
        <charset val="128"/>
      </rPr>
      <t>福祉大会費</t>
    </r>
    <rPh sb="0" eb="2">
      <t>フクシ</t>
    </rPh>
    <rPh sb="2" eb="4">
      <t>タイカイ</t>
    </rPh>
    <rPh sb="4" eb="5">
      <t>ヒ</t>
    </rPh>
    <phoneticPr fontId="1"/>
  </si>
  <si>
    <r>
      <rPr>
        <sz val="9"/>
        <color theme="1"/>
        <rFont val="游ゴシック"/>
        <family val="3"/>
        <charset val="128"/>
      </rPr>
      <t>広報誌発行</t>
    </r>
    <rPh sb="0" eb="2">
      <t>コウホウ</t>
    </rPh>
    <rPh sb="2" eb="3">
      <t>シ</t>
    </rPh>
    <rPh sb="3" eb="5">
      <t>ハッコウ</t>
    </rPh>
    <phoneticPr fontId="1"/>
  </si>
  <si>
    <r>
      <rPr>
        <sz val="9"/>
        <color theme="1"/>
        <rFont val="游ゴシック"/>
        <family val="3"/>
        <charset val="128"/>
      </rPr>
      <t>見舞金</t>
    </r>
    <rPh sb="0" eb="2">
      <t>ミマイ</t>
    </rPh>
    <rPh sb="2" eb="3">
      <t>キン</t>
    </rPh>
    <phoneticPr fontId="1"/>
  </si>
  <si>
    <r>
      <rPr>
        <sz val="9"/>
        <color theme="1"/>
        <rFont val="游ゴシック"/>
        <family val="3"/>
        <charset val="128"/>
      </rPr>
      <t>各団体へ助成（別紙）</t>
    </r>
    <rPh sb="0" eb="1">
      <t>カク</t>
    </rPh>
    <rPh sb="1" eb="3">
      <t>ダンタイ</t>
    </rPh>
    <rPh sb="4" eb="6">
      <t>ジョセイ</t>
    </rPh>
    <rPh sb="7" eb="9">
      <t>ベッシ</t>
    </rPh>
    <phoneticPr fontId="1"/>
  </si>
  <si>
    <r>
      <rPr>
        <sz val="9"/>
        <color theme="1"/>
        <rFont val="游ゴシック"/>
        <family val="3"/>
        <charset val="128"/>
      </rPr>
      <t>空知・道</t>
    </r>
    <rPh sb="0" eb="2">
      <t>ソラチ</t>
    </rPh>
    <rPh sb="3" eb="4">
      <t>ドウ</t>
    </rPh>
    <phoneticPr fontId="1"/>
  </si>
  <si>
    <r>
      <rPr>
        <sz val="9"/>
        <color theme="1"/>
        <rFont val="游ゴシック"/>
        <family val="3"/>
        <charset val="128"/>
      </rPr>
      <t>積立金</t>
    </r>
    <rPh sb="0" eb="2">
      <t>ツミタテ</t>
    </rPh>
    <rPh sb="2" eb="3">
      <t>キン</t>
    </rPh>
    <phoneticPr fontId="1"/>
  </si>
  <si>
    <r>
      <rPr>
        <sz val="9"/>
        <color theme="1"/>
        <rFont val="游ゴシック"/>
        <family val="2"/>
        <charset val="128"/>
      </rPr>
      <t>福祉の杖・花苗</t>
    </r>
    <rPh sb="0" eb="2">
      <t>フクシ</t>
    </rPh>
    <rPh sb="3" eb="4">
      <t>ツエ</t>
    </rPh>
    <rPh sb="5" eb="6">
      <t>ハナ</t>
    </rPh>
    <rPh sb="6" eb="7">
      <t>ナエ</t>
    </rPh>
    <phoneticPr fontId="1"/>
  </si>
  <si>
    <r>
      <rPr>
        <sz val="9"/>
        <color theme="1"/>
        <rFont val="游ゴシック"/>
        <family val="2"/>
        <charset val="128"/>
      </rPr>
      <t>バス運転業務</t>
    </r>
    <rPh sb="2" eb="4">
      <t>ウンテン</t>
    </rPh>
    <rPh sb="4" eb="6">
      <t>ギョウム</t>
    </rPh>
    <phoneticPr fontId="1"/>
  </si>
  <si>
    <r>
      <rPr>
        <sz val="9"/>
        <color theme="1"/>
        <rFont val="游ゴシック"/>
        <family val="2"/>
        <charset val="128"/>
      </rPr>
      <t>高齢者在宅生活支援事業</t>
    </r>
    <rPh sb="0" eb="3">
      <t>コウレイシャ</t>
    </rPh>
    <rPh sb="3" eb="5">
      <t>ザイタク</t>
    </rPh>
    <rPh sb="5" eb="7">
      <t>セイカツ</t>
    </rPh>
    <rPh sb="7" eb="9">
      <t>シエン</t>
    </rPh>
    <rPh sb="9" eb="11">
      <t>ジギョウ</t>
    </rPh>
    <phoneticPr fontId="1"/>
  </si>
  <si>
    <r>
      <rPr>
        <sz val="9"/>
        <color theme="1"/>
        <rFont val="游ゴシック"/>
        <family val="2"/>
        <charset val="128"/>
      </rPr>
      <t>福祉センター</t>
    </r>
    <rPh sb="0" eb="2">
      <t>フクシ</t>
    </rPh>
    <phoneticPr fontId="1"/>
  </si>
  <si>
    <r>
      <rPr>
        <sz val="9"/>
        <color theme="1"/>
        <rFont val="游ゴシック"/>
        <family val="2"/>
        <charset val="128"/>
      </rPr>
      <t>福祉大会</t>
    </r>
    <rPh sb="0" eb="2">
      <t>フクシ</t>
    </rPh>
    <rPh sb="2" eb="4">
      <t>タイカイ</t>
    </rPh>
    <phoneticPr fontId="1"/>
  </si>
  <si>
    <r>
      <rPr>
        <sz val="9"/>
        <color theme="1"/>
        <rFont val="游ゴシック"/>
        <family val="2"/>
        <charset val="128"/>
      </rPr>
      <t>理事会・評議員会・監査・三役会議</t>
    </r>
    <rPh sb="0" eb="3">
      <t>リジカイ</t>
    </rPh>
    <rPh sb="4" eb="6">
      <t>ヒョウギ</t>
    </rPh>
    <rPh sb="7" eb="8">
      <t>カイ</t>
    </rPh>
    <rPh sb="9" eb="11">
      <t>カンサ</t>
    </rPh>
    <rPh sb="12" eb="14">
      <t>サンヤク</t>
    </rPh>
    <rPh sb="14" eb="16">
      <t>カイギ</t>
    </rPh>
    <phoneticPr fontId="1"/>
  </si>
  <si>
    <r>
      <rPr>
        <sz val="9"/>
        <color theme="1"/>
        <rFont val="游ゴシック"/>
        <family val="2"/>
        <charset val="128"/>
      </rPr>
      <t>役職員研修</t>
    </r>
    <rPh sb="0" eb="3">
      <t>ヤクショクイン</t>
    </rPh>
    <rPh sb="3" eb="5">
      <t>ケンシュウ</t>
    </rPh>
    <phoneticPr fontId="1"/>
  </si>
  <si>
    <r>
      <rPr>
        <sz val="9"/>
        <color theme="1"/>
        <rFont val="游ゴシック"/>
        <family val="2"/>
        <charset val="128"/>
      </rPr>
      <t>コピー使用代</t>
    </r>
    <rPh sb="3" eb="5">
      <t>シヨウ</t>
    </rPh>
    <rPh sb="5" eb="6">
      <t>ダイ</t>
    </rPh>
    <phoneticPr fontId="1"/>
  </si>
  <si>
    <r>
      <rPr>
        <sz val="9"/>
        <color theme="1"/>
        <rFont val="游ゴシック"/>
        <family val="2"/>
        <charset val="128"/>
      </rPr>
      <t>郵便料</t>
    </r>
    <rPh sb="0" eb="2">
      <t>ユウビン</t>
    </rPh>
    <rPh sb="2" eb="3">
      <t>リョウ</t>
    </rPh>
    <phoneticPr fontId="1"/>
  </si>
  <si>
    <r>
      <rPr>
        <sz val="9"/>
        <color theme="1"/>
        <rFont val="游ゴシック"/>
        <family val="3"/>
        <charset val="128"/>
      </rPr>
      <t>新聞</t>
    </r>
    <rPh sb="0" eb="2">
      <t>シンブン</t>
    </rPh>
    <phoneticPr fontId="1"/>
  </si>
  <si>
    <t>【サービス区分間繰入金支出】</t>
    <rPh sb="5" eb="7">
      <t>クブン</t>
    </rPh>
    <rPh sb="7" eb="8">
      <t>カン</t>
    </rPh>
    <rPh sb="8" eb="10">
      <t>クリイレ</t>
    </rPh>
    <rPh sb="10" eb="11">
      <t>キン</t>
    </rPh>
    <rPh sb="11" eb="13">
      <t>シシュツ</t>
    </rPh>
    <phoneticPr fontId="1"/>
  </si>
  <si>
    <r>
      <rPr>
        <sz val="8"/>
        <color theme="1"/>
        <rFont val="游ゴシック"/>
        <family val="2"/>
        <charset val="128"/>
      </rPr>
      <t>（障害児・者福祉活動費）</t>
    </r>
    <rPh sb="1" eb="3">
      <t>ショウガイ</t>
    </rPh>
    <rPh sb="3" eb="4">
      <t>ジ</t>
    </rPh>
    <rPh sb="5" eb="6">
      <t>シャ</t>
    </rPh>
    <rPh sb="6" eb="8">
      <t>フクシ</t>
    </rPh>
    <rPh sb="8" eb="10">
      <t>カツドウ</t>
    </rPh>
    <rPh sb="10" eb="11">
      <t>ヒ</t>
    </rPh>
    <phoneticPr fontId="1"/>
  </si>
  <si>
    <r>
      <rPr>
        <b/>
        <sz val="9"/>
        <color theme="1"/>
        <rFont val="游ゴシック"/>
        <family val="3"/>
        <charset val="128"/>
      </rPr>
      <t>【会費収入】</t>
    </r>
    <rPh sb="1" eb="3">
      <t>カイヒ</t>
    </rPh>
    <rPh sb="3" eb="5">
      <t>シュウニュウ</t>
    </rPh>
    <phoneticPr fontId="1"/>
  </si>
  <si>
    <r>
      <rPr>
        <sz val="9"/>
        <color theme="1"/>
        <rFont val="游ゴシック"/>
        <family val="2"/>
        <charset val="128"/>
      </rPr>
      <t>個人会費収入</t>
    </r>
    <rPh sb="0" eb="2">
      <t>コジン</t>
    </rPh>
    <rPh sb="2" eb="4">
      <t>カイヒ</t>
    </rPh>
    <rPh sb="4" eb="6">
      <t>シュウニュウ</t>
    </rPh>
    <phoneticPr fontId="1"/>
  </si>
  <si>
    <r>
      <rPr>
        <sz val="9"/>
        <color theme="1"/>
        <rFont val="游ゴシック"/>
        <family val="2"/>
        <charset val="128"/>
      </rPr>
      <t>賛助会費収入</t>
    </r>
    <rPh sb="0" eb="2">
      <t>サンジョ</t>
    </rPh>
    <rPh sb="2" eb="4">
      <t>カイヒ</t>
    </rPh>
    <rPh sb="4" eb="6">
      <t>シュウニュウ</t>
    </rPh>
    <phoneticPr fontId="1"/>
  </si>
  <si>
    <r>
      <rPr>
        <b/>
        <sz val="9"/>
        <color theme="1"/>
        <rFont val="游ゴシック"/>
        <family val="3"/>
        <charset val="128"/>
      </rPr>
      <t>【寄付金収入】</t>
    </r>
    <rPh sb="1" eb="4">
      <t>キフキン</t>
    </rPh>
    <rPh sb="4" eb="6">
      <t>シュウニュウ</t>
    </rPh>
    <phoneticPr fontId="1"/>
  </si>
  <si>
    <r>
      <rPr>
        <sz val="9"/>
        <color theme="1"/>
        <rFont val="游ゴシック"/>
        <family val="2"/>
        <charset val="128"/>
      </rPr>
      <t>一般寄付金収入</t>
    </r>
    <rPh sb="0" eb="2">
      <t>イッパン</t>
    </rPh>
    <rPh sb="2" eb="5">
      <t>キフキン</t>
    </rPh>
    <rPh sb="5" eb="7">
      <t>シュウニュウ</t>
    </rPh>
    <phoneticPr fontId="1"/>
  </si>
  <si>
    <r>
      <rPr>
        <b/>
        <sz val="9"/>
        <color theme="1"/>
        <rFont val="游ゴシック"/>
        <family val="3"/>
        <charset val="128"/>
      </rPr>
      <t>【経常経費補助金収入】</t>
    </r>
    <rPh sb="1" eb="3">
      <t>ケイジョウ</t>
    </rPh>
    <rPh sb="3" eb="5">
      <t>ケイヒ</t>
    </rPh>
    <rPh sb="5" eb="8">
      <t>ホジョキン</t>
    </rPh>
    <rPh sb="8" eb="10">
      <t>シュウニュウ</t>
    </rPh>
    <phoneticPr fontId="1"/>
  </si>
  <si>
    <r>
      <rPr>
        <sz val="9"/>
        <color theme="1"/>
        <rFont val="游ゴシック"/>
        <family val="2"/>
        <charset val="128"/>
      </rPr>
      <t>市区町村補助金収入</t>
    </r>
    <rPh sb="0" eb="2">
      <t>シク</t>
    </rPh>
    <rPh sb="2" eb="4">
      <t>チョウソン</t>
    </rPh>
    <rPh sb="4" eb="7">
      <t>ホジョキン</t>
    </rPh>
    <rPh sb="7" eb="9">
      <t>シュウニュウ</t>
    </rPh>
    <phoneticPr fontId="1"/>
  </si>
  <si>
    <r>
      <rPr>
        <b/>
        <sz val="9"/>
        <color theme="1"/>
        <rFont val="游ゴシック"/>
        <family val="3"/>
        <charset val="128"/>
      </rPr>
      <t>【受託金収入】</t>
    </r>
    <rPh sb="1" eb="3">
      <t>ジュタク</t>
    </rPh>
    <rPh sb="3" eb="4">
      <t>キン</t>
    </rPh>
    <rPh sb="4" eb="6">
      <t>シュウニュウ</t>
    </rPh>
    <phoneticPr fontId="1"/>
  </si>
  <si>
    <r>
      <rPr>
        <sz val="9"/>
        <color theme="1"/>
        <rFont val="游ゴシック"/>
        <family val="2"/>
        <charset val="128"/>
      </rPr>
      <t>生活管理指導員派遣事業受託金収入</t>
    </r>
    <rPh sb="0" eb="2">
      <t>セイカツ</t>
    </rPh>
    <rPh sb="2" eb="4">
      <t>カンリ</t>
    </rPh>
    <rPh sb="4" eb="7">
      <t>シドウイン</t>
    </rPh>
    <rPh sb="7" eb="9">
      <t>ハケン</t>
    </rPh>
    <rPh sb="9" eb="11">
      <t>ジギョウ</t>
    </rPh>
    <rPh sb="11" eb="13">
      <t>ジュタク</t>
    </rPh>
    <rPh sb="13" eb="14">
      <t>キン</t>
    </rPh>
    <rPh sb="14" eb="16">
      <t>シュウニュウ</t>
    </rPh>
    <phoneticPr fontId="1"/>
  </si>
  <si>
    <r>
      <rPr>
        <sz val="9"/>
        <color theme="1"/>
        <rFont val="游ゴシック"/>
        <family val="2"/>
        <charset val="128"/>
      </rPr>
      <t>その他の受託金収入</t>
    </r>
    <rPh sb="2" eb="3">
      <t>タ</t>
    </rPh>
    <rPh sb="4" eb="6">
      <t>ジュタク</t>
    </rPh>
    <rPh sb="6" eb="7">
      <t>キン</t>
    </rPh>
    <rPh sb="7" eb="9">
      <t>シュウニュウ</t>
    </rPh>
    <phoneticPr fontId="1"/>
  </si>
  <si>
    <r>
      <rPr>
        <b/>
        <sz val="9"/>
        <color theme="1"/>
        <rFont val="游ゴシック"/>
        <family val="3"/>
        <charset val="128"/>
      </rPr>
      <t>【事業収入】</t>
    </r>
    <rPh sb="1" eb="3">
      <t>ジギョウ</t>
    </rPh>
    <rPh sb="3" eb="5">
      <t>シュウニュウ</t>
    </rPh>
    <phoneticPr fontId="1"/>
  </si>
  <si>
    <r>
      <rPr>
        <sz val="9"/>
        <color theme="1"/>
        <rFont val="游ゴシック"/>
        <family val="2"/>
        <charset val="128"/>
      </rPr>
      <t>利用料収入</t>
    </r>
    <rPh sb="0" eb="3">
      <t>リヨウリョウ</t>
    </rPh>
    <rPh sb="3" eb="5">
      <t>シュウニュウ</t>
    </rPh>
    <phoneticPr fontId="1"/>
  </si>
  <si>
    <r>
      <rPr>
        <b/>
        <sz val="9"/>
        <color theme="1"/>
        <rFont val="游ゴシック"/>
        <family val="3"/>
        <charset val="128"/>
      </rPr>
      <t>【共同募金配分金収入】</t>
    </r>
    <rPh sb="1" eb="3">
      <t>キョウドウ</t>
    </rPh>
    <rPh sb="3" eb="5">
      <t>ボキン</t>
    </rPh>
    <rPh sb="5" eb="7">
      <t>ハイブン</t>
    </rPh>
    <rPh sb="7" eb="8">
      <t>キン</t>
    </rPh>
    <rPh sb="8" eb="10">
      <t>シュウニュウ</t>
    </rPh>
    <phoneticPr fontId="1"/>
  </si>
  <si>
    <r>
      <rPr>
        <sz val="9"/>
        <color theme="1"/>
        <rFont val="游ゴシック"/>
        <family val="2"/>
        <charset val="128"/>
      </rPr>
      <t>一般募金配分金収入</t>
    </r>
    <rPh sb="0" eb="2">
      <t>イッパン</t>
    </rPh>
    <rPh sb="2" eb="4">
      <t>ボキン</t>
    </rPh>
    <rPh sb="4" eb="6">
      <t>ハイブン</t>
    </rPh>
    <rPh sb="6" eb="7">
      <t>キン</t>
    </rPh>
    <rPh sb="7" eb="9">
      <t>シュウニュウ</t>
    </rPh>
    <phoneticPr fontId="1"/>
  </si>
  <si>
    <r>
      <rPr>
        <sz val="9"/>
        <color theme="1"/>
        <rFont val="游ゴシック"/>
        <family val="2"/>
        <charset val="128"/>
      </rPr>
      <t>歳末たすけあい配分金収入</t>
    </r>
    <rPh sb="0" eb="2">
      <t>サイマツ</t>
    </rPh>
    <rPh sb="7" eb="9">
      <t>ハイブン</t>
    </rPh>
    <rPh sb="9" eb="10">
      <t>キン</t>
    </rPh>
    <rPh sb="10" eb="12">
      <t>シュウニュウ</t>
    </rPh>
    <phoneticPr fontId="1"/>
  </si>
  <si>
    <r>
      <rPr>
        <b/>
        <sz val="9"/>
        <color theme="1"/>
        <rFont val="游ゴシック"/>
        <family val="3"/>
        <charset val="128"/>
      </rPr>
      <t>【居宅介護料収入】</t>
    </r>
    <rPh sb="1" eb="3">
      <t>キョタク</t>
    </rPh>
    <rPh sb="3" eb="5">
      <t>カイゴ</t>
    </rPh>
    <rPh sb="5" eb="6">
      <t>リョウ</t>
    </rPh>
    <rPh sb="6" eb="8">
      <t>シュウニュウ</t>
    </rPh>
    <phoneticPr fontId="1"/>
  </si>
  <si>
    <r>
      <rPr>
        <sz val="9"/>
        <color theme="1"/>
        <rFont val="游ゴシック"/>
        <family val="2"/>
        <charset val="128"/>
      </rPr>
      <t>介護報酬収入</t>
    </r>
    <rPh sb="0" eb="2">
      <t>カイゴ</t>
    </rPh>
    <rPh sb="2" eb="4">
      <t>ホウシュウ</t>
    </rPh>
    <rPh sb="4" eb="6">
      <t>シュウニュウ</t>
    </rPh>
    <phoneticPr fontId="1"/>
  </si>
  <si>
    <r>
      <rPr>
        <sz val="9"/>
        <color theme="1"/>
        <rFont val="游ゴシック"/>
        <family val="2"/>
        <charset val="128"/>
      </rPr>
      <t>利用者負担金収入</t>
    </r>
    <rPh sb="0" eb="3">
      <t>リヨウシャ</t>
    </rPh>
    <rPh sb="3" eb="6">
      <t>フタンキン</t>
    </rPh>
    <rPh sb="6" eb="8">
      <t>シュウニュウ</t>
    </rPh>
    <phoneticPr fontId="1"/>
  </si>
  <si>
    <r>
      <rPr>
        <b/>
        <sz val="9"/>
        <color theme="1"/>
        <rFont val="游ゴシック"/>
        <family val="3"/>
        <charset val="128"/>
      </rPr>
      <t>【介護予防・日常生活支援総合収入】</t>
    </r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シュウニュウ</t>
    </rPh>
    <phoneticPr fontId="1"/>
  </si>
  <si>
    <r>
      <rPr>
        <sz val="9"/>
        <color theme="1"/>
        <rFont val="游ゴシック"/>
        <family val="2"/>
        <charset val="128"/>
      </rPr>
      <t>事業費収入</t>
    </r>
    <rPh sb="0" eb="2">
      <t>ジギョウ</t>
    </rPh>
    <rPh sb="2" eb="3">
      <t>ヒ</t>
    </rPh>
    <rPh sb="3" eb="5">
      <t>シュウニュウ</t>
    </rPh>
    <phoneticPr fontId="1"/>
  </si>
  <si>
    <r>
      <rPr>
        <b/>
        <sz val="9"/>
        <color theme="1"/>
        <rFont val="游ゴシック"/>
        <family val="3"/>
        <charset val="128"/>
      </rPr>
      <t>【福祉有償運送収入】</t>
    </r>
    <rPh sb="1" eb="3">
      <t>フクシ</t>
    </rPh>
    <rPh sb="3" eb="5">
      <t>ユウショウ</t>
    </rPh>
    <rPh sb="5" eb="7">
      <t>ウンソウ</t>
    </rPh>
    <rPh sb="7" eb="9">
      <t>シュウニュウ</t>
    </rPh>
    <phoneticPr fontId="1"/>
  </si>
  <si>
    <r>
      <rPr>
        <sz val="9"/>
        <color theme="1"/>
        <rFont val="游ゴシック"/>
        <family val="2"/>
        <charset val="128"/>
      </rPr>
      <t>福祉有償運送収入</t>
    </r>
    <rPh sb="0" eb="2">
      <t>フクシ</t>
    </rPh>
    <rPh sb="2" eb="4">
      <t>ユウショウ</t>
    </rPh>
    <rPh sb="4" eb="6">
      <t>ウンソウ</t>
    </rPh>
    <rPh sb="6" eb="8">
      <t>シュウニュウ</t>
    </rPh>
    <phoneticPr fontId="1"/>
  </si>
  <si>
    <r>
      <rPr>
        <b/>
        <sz val="9"/>
        <color theme="1"/>
        <rFont val="游ゴシック"/>
        <family val="3"/>
        <charset val="128"/>
      </rPr>
      <t>【雑収入】</t>
    </r>
    <rPh sb="1" eb="4">
      <t>ザッシュウニュウ</t>
    </rPh>
    <phoneticPr fontId="1"/>
  </si>
  <si>
    <r>
      <rPr>
        <sz val="9"/>
        <color theme="1"/>
        <rFont val="游ゴシック"/>
        <family val="2"/>
        <charset val="128"/>
      </rPr>
      <t>雑収入</t>
    </r>
    <rPh sb="0" eb="3">
      <t>ザッシュウニュウ</t>
    </rPh>
    <phoneticPr fontId="1"/>
  </si>
  <si>
    <r>
      <rPr>
        <b/>
        <sz val="9"/>
        <color theme="1"/>
        <rFont val="游ゴシック"/>
        <family val="3"/>
        <charset val="128"/>
      </rPr>
      <t>【サービス区分間繰入金収入】</t>
    </r>
    <rPh sb="5" eb="7">
      <t>クブン</t>
    </rPh>
    <rPh sb="7" eb="8">
      <t>カン</t>
    </rPh>
    <rPh sb="8" eb="10">
      <t>クリイレ</t>
    </rPh>
    <rPh sb="10" eb="11">
      <t>キン</t>
    </rPh>
    <rPh sb="11" eb="13">
      <t>シュウニュウ</t>
    </rPh>
    <phoneticPr fontId="1"/>
  </si>
  <si>
    <r>
      <rPr>
        <sz val="9"/>
        <color theme="1"/>
        <rFont val="游ゴシック"/>
        <family val="2"/>
        <charset val="128"/>
      </rPr>
      <t>サービス区分間繰入金収入</t>
    </r>
    <rPh sb="4" eb="6">
      <t>クブン</t>
    </rPh>
    <rPh sb="6" eb="7">
      <t>カン</t>
    </rPh>
    <rPh sb="7" eb="9">
      <t>クリイレ</t>
    </rPh>
    <rPh sb="9" eb="10">
      <t>キン</t>
    </rPh>
    <rPh sb="10" eb="12">
      <t>シュウニュウ</t>
    </rPh>
    <phoneticPr fontId="1"/>
  </si>
  <si>
    <r>
      <rPr>
        <sz val="9"/>
        <color theme="1"/>
        <rFont val="游ゴシック"/>
        <family val="2"/>
        <charset val="128"/>
      </rPr>
      <t>受取利息配当金収入</t>
    </r>
    <rPh sb="0" eb="2">
      <t>ウケトリ</t>
    </rPh>
    <rPh sb="2" eb="4">
      <t>リソク</t>
    </rPh>
    <rPh sb="4" eb="7">
      <t>ハイトウキン</t>
    </rPh>
    <rPh sb="7" eb="9">
      <t>シュウニュウ</t>
    </rPh>
    <phoneticPr fontId="1"/>
  </si>
  <si>
    <r>
      <rPr>
        <b/>
        <sz val="9"/>
        <color theme="1"/>
        <rFont val="游ゴシック"/>
        <family val="3"/>
        <charset val="128"/>
      </rPr>
      <t>【積立預金取崩収入】</t>
    </r>
    <rPh sb="1" eb="3">
      <t>ツミタテ</t>
    </rPh>
    <rPh sb="3" eb="5">
      <t>ヨキン</t>
    </rPh>
    <rPh sb="5" eb="7">
      <t>トリクズシ</t>
    </rPh>
    <rPh sb="7" eb="9">
      <t>シュウニュウ</t>
    </rPh>
    <phoneticPr fontId="1"/>
  </si>
  <si>
    <r>
      <rPr>
        <sz val="9"/>
        <color theme="1"/>
        <rFont val="游ゴシック"/>
        <family val="2"/>
        <charset val="128"/>
      </rPr>
      <t>積立預金取崩収入</t>
    </r>
    <rPh sb="0" eb="2">
      <t>ツミタテ</t>
    </rPh>
    <rPh sb="2" eb="4">
      <t>ヨキン</t>
    </rPh>
    <rPh sb="4" eb="6">
      <t>トリクズシ</t>
    </rPh>
    <rPh sb="6" eb="8">
      <t>シュウニュウ</t>
    </rPh>
    <phoneticPr fontId="1"/>
  </si>
  <si>
    <r>
      <rPr>
        <sz val="9"/>
        <color theme="1"/>
        <rFont val="游ゴシック"/>
        <family val="2"/>
        <charset val="128"/>
      </rPr>
      <t>募金推進管理経費</t>
    </r>
    <rPh sb="0" eb="2">
      <t>ボキン</t>
    </rPh>
    <rPh sb="2" eb="4">
      <t>スイシン</t>
    </rPh>
    <rPh sb="4" eb="6">
      <t>カンリ</t>
    </rPh>
    <rPh sb="6" eb="8">
      <t>ケイヒ</t>
    </rPh>
    <phoneticPr fontId="1"/>
  </si>
  <si>
    <r>
      <rPr>
        <sz val="9"/>
        <color theme="1"/>
        <rFont val="游ゴシック"/>
        <family val="2"/>
        <charset val="128"/>
      </rPr>
      <t>生活福祉資金事務費</t>
    </r>
    <rPh sb="0" eb="2">
      <t>セイカツ</t>
    </rPh>
    <rPh sb="2" eb="4">
      <t>フクシ</t>
    </rPh>
    <rPh sb="4" eb="6">
      <t>シキン</t>
    </rPh>
    <rPh sb="6" eb="9">
      <t>ジムヒ</t>
    </rPh>
    <phoneticPr fontId="1"/>
  </si>
  <si>
    <r>
      <rPr>
        <sz val="9"/>
        <color theme="1"/>
        <rFont val="游ゴシック"/>
        <family val="2"/>
        <charset val="128"/>
      </rPr>
      <t>福祉センター施設管理費</t>
    </r>
    <rPh sb="0" eb="2">
      <t>フクシ</t>
    </rPh>
    <rPh sb="6" eb="8">
      <t>シセツ</t>
    </rPh>
    <rPh sb="8" eb="11">
      <t>カンリヒ</t>
    </rPh>
    <phoneticPr fontId="1"/>
  </si>
  <si>
    <r>
      <rPr>
        <sz val="9"/>
        <color theme="1"/>
        <rFont val="游ゴシック"/>
        <family val="2"/>
        <charset val="128"/>
      </rPr>
      <t>広報誌発行</t>
    </r>
    <rPh sb="0" eb="3">
      <t>コウホウシ</t>
    </rPh>
    <rPh sb="3" eb="5">
      <t>ハッコウ</t>
    </rPh>
    <phoneticPr fontId="1"/>
  </si>
  <si>
    <r>
      <rPr>
        <sz val="9"/>
        <color theme="1"/>
        <rFont val="游ゴシック"/>
        <family val="2"/>
        <charset val="128"/>
      </rPr>
      <t>碧水地域支え合いの会</t>
    </r>
    <rPh sb="0" eb="1">
      <t>ヘキ</t>
    </rPh>
    <rPh sb="1" eb="2">
      <t>スイ</t>
    </rPh>
    <rPh sb="2" eb="4">
      <t>チイキ</t>
    </rPh>
    <rPh sb="4" eb="5">
      <t>ササ</t>
    </rPh>
    <rPh sb="6" eb="7">
      <t>ア</t>
    </rPh>
    <rPh sb="9" eb="10">
      <t>カイ</t>
    </rPh>
    <phoneticPr fontId="1"/>
  </si>
  <si>
    <t>たんぽぽ</t>
    <phoneticPr fontId="1"/>
  </si>
  <si>
    <t>障害福祉</t>
    <rPh sb="0" eb="2">
      <t>ショウガイ</t>
    </rPh>
    <rPh sb="2" eb="4">
      <t>フクシ</t>
    </rPh>
    <phoneticPr fontId="1"/>
  </si>
  <si>
    <t>サービス</t>
    <phoneticPr fontId="1"/>
  </si>
  <si>
    <t>コスモスクラブ事業受託金収入</t>
    <rPh sb="7" eb="9">
      <t>ジギョウ</t>
    </rPh>
    <rPh sb="9" eb="11">
      <t>ジュタク</t>
    </rPh>
    <rPh sb="11" eb="12">
      <t>キン</t>
    </rPh>
    <rPh sb="12" eb="14">
      <t>シュウニュウ</t>
    </rPh>
    <phoneticPr fontId="1"/>
  </si>
  <si>
    <t>たんぽぽクラブ事業受託金収入</t>
    <rPh sb="7" eb="9">
      <t>ジギョウ</t>
    </rPh>
    <rPh sb="9" eb="11">
      <t>ジュタク</t>
    </rPh>
    <rPh sb="11" eb="12">
      <t>キン</t>
    </rPh>
    <rPh sb="12" eb="14">
      <t>シュウニュウ</t>
    </rPh>
    <phoneticPr fontId="1"/>
  </si>
  <si>
    <t>敬老会記念品</t>
    <rPh sb="0" eb="3">
      <t>ケイロウカイ</t>
    </rPh>
    <rPh sb="3" eb="6">
      <t>キネンヒン</t>
    </rPh>
    <phoneticPr fontId="1"/>
  </si>
  <si>
    <t>笑顔の会</t>
    <rPh sb="0" eb="2">
      <t>エガオ</t>
    </rPh>
    <rPh sb="3" eb="4">
      <t>カイ</t>
    </rPh>
    <phoneticPr fontId="1"/>
  </si>
  <si>
    <t>給与ソフト</t>
    <rPh sb="0" eb="2">
      <t>キュウヨ</t>
    </rPh>
    <phoneticPr fontId="1"/>
  </si>
  <si>
    <t>生活総合機能改善機器</t>
    <rPh sb="0" eb="2">
      <t>セイカツ</t>
    </rPh>
    <rPh sb="2" eb="4">
      <t>ソウゴウ</t>
    </rPh>
    <rPh sb="4" eb="6">
      <t>キノウ</t>
    </rPh>
    <rPh sb="6" eb="8">
      <t>カイゼン</t>
    </rPh>
    <rPh sb="8" eb="10">
      <t>キキ</t>
    </rPh>
    <phoneticPr fontId="1"/>
  </si>
  <si>
    <t>人件費・事務費</t>
    <rPh sb="0" eb="3">
      <t>ジンケンヒ</t>
    </rPh>
    <rPh sb="4" eb="7">
      <t>ジムヒ</t>
    </rPh>
    <phoneticPr fontId="1"/>
  </si>
  <si>
    <t>ホームヘルプ</t>
    <phoneticPr fontId="1"/>
  </si>
  <si>
    <r>
      <rPr>
        <b/>
        <sz val="10"/>
        <color theme="1"/>
        <rFont val="HGPMinchoE"/>
        <family val="1"/>
        <charset val="128"/>
      </rPr>
      <t>【</t>
    </r>
    <r>
      <rPr>
        <b/>
        <sz val="10"/>
        <color theme="1"/>
        <rFont val="Century"/>
        <family val="1"/>
      </rPr>
      <t>154,000</t>
    </r>
    <r>
      <rPr>
        <b/>
        <sz val="10"/>
        <color theme="1"/>
        <rFont val="HGPMinchoE"/>
        <family val="1"/>
        <charset val="128"/>
      </rPr>
      <t>】</t>
    </r>
    <phoneticPr fontId="1"/>
  </si>
  <si>
    <r>
      <rPr>
        <b/>
        <sz val="10"/>
        <color theme="1"/>
        <rFont val="HGPMinchoE"/>
        <family val="1"/>
        <charset val="128"/>
      </rPr>
      <t>【</t>
    </r>
    <r>
      <rPr>
        <b/>
        <sz val="10"/>
        <color theme="1"/>
        <rFont val="Century"/>
        <family val="1"/>
      </rPr>
      <t>100,000</t>
    </r>
    <r>
      <rPr>
        <b/>
        <sz val="10"/>
        <color theme="1"/>
        <rFont val="HGPMinchoE"/>
        <family val="1"/>
        <charset val="128"/>
      </rPr>
      <t>】</t>
    </r>
    <phoneticPr fontId="1"/>
  </si>
  <si>
    <r>
      <rPr>
        <b/>
        <sz val="10"/>
        <color theme="1"/>
        <rFont val="HGPMinchoE"/>
        <family val="1"/>
        <charset val="128"/>
      </rPr>
      <t>【</t>
    </r>
    <r>
      <rPr>
        <b/>
        <sz val="10"/>
        <color theme="1"/>
        <rFont val="Century"/>
        <family val="1"/>
      </rPr>
      <t>530,000</t>
    </r>
    <r>
      <rPr>
        <b/>
        <sz val="10"/>
        <color theme="1"/>
        <rFont val="HGPMinchoE"/>
        <family val="1"/>
        <charset val="128"/>
      </rPr>
      <t>】</t>
    </r>
    <phoneticPr fontId="1"/>
  </si>
  <si>
    <r>
      <rPr>
        <b/>
        <sz val="10"/>
        <color theme="1"/>
        <rFont val="HGPMinchoE"/>
        <family val="1"/>
        <charset val="128"/>
      </rPr>
      <t>【</t>
    </r>
    <r>
      <rPr>
        <b/>
        <sz val="10"/>
        <color theme="1"/>
        <rFont val="Century"/>
        <family val="1"/>
      </rPr>
      <t>1,000</t>
    </r>
    <r>
      <rPr>
        <b/>
        <sz val="10"/>
        <color theme="1"/>
        <rFont val="HGPMinchoE"/>
        <family val="1"/>
        <charset val="128"/>
      </rPr>
      <t>】</t>
    </r>
    <phoneticPr fontId="1"/>
  </si>
  <si>
    <t>法人運営</t>
    <rPh sb="0" eb="2">
      <t>ホウジン</t>
    </rPh>
    <rPh sb="2" eb="4">
      <t>ウンエイ</t>
    </rPh>
    <phoneticPr fontId="1"/>
  </si>
  <si>
    <t>コスモス</t>
    <phoneticPr fontId="1"/>
  </si>
  <si>
    <t>高齢者在宅</t>
    <rPh sb="0" eb="3">
      <t>コウレイシャ</t>
    </rPh>
    <rPh sb="3" eb="5">
      <t>ザイタク</t>
    </rPh>
    <phoneticPr fontId="1"/>
  </si>
  <si>
    <t>地域対策</t>
    <rPh sb="0" eb="2">
      <t>チイキ</t>
    </rPh>
    <rPh sb="2" eb="4">
      <t>タイサク</t>
    </rPh>
    <phoneticPr fontId="1"/>
  </si>
  <si>
    <t>共同募金</t>
    <rPh sb="0" eb="2">
      <t>キョウドウ</t>
    </rPh>
    <rPh sb="2" eb="4">
      <t>ボキン</t>
    </rPh>
    <phoneticPr fontId="1"/>
  </si>
  <si>
    <t>指定管理</t>
    <rPh sb="0" eb="2">
      <t>シテイ</t>
    </rPh>
    <rPh sb="2" eb="4">
      <t>カンリ</t>
    </rPh>
    <phoneticPr fontId="1"/>
  </si>
  <si>
    <t>備考</t>
    <rPh sb="0" eb="2">
      <t>ビコウ</t>
    </rPh>
    <phoneticPr fontId="1"/>
  </si>
  <si>
    <t>クラブ</t>
    <phoneticPr fontId="1"/>
  </si>
  <si>
    <t>生活支援</t>
    <phoneticPr fontId="1"/>
  </si>
  <si>
    <t>福祉センター</t>
    <rPh sb="0" eb="2">
      <t>フクシ</t>
    </rPh>
    <phoneticPr fontId="1"/>
  </si>
  <si>
    <t>科目</t>
    <rPh sb="0" eb="2">
      <t>カモク</t>
    </rPh>
    <phoneticPr fontId="1"/>
  </si>
  <si>
    <r>
      <rPr>
        <b/>
        <sz val="9"/>
        <color theme="1"/>
        <rFont val="游ゴシック"/>
        <family val="3"/>
        <charset val="128"/>
      </rPr>
      <t>一般会計</t>
    </r>
    <phoneticPr fontId="1"/>
  </si>
  <si>
    <t>12各事業所</t>
    <rPh sb="2" eb="6">
      <t>カクジギョウショ</t>
    </rPh>
    <phoneticPr fontId="1"/>
  </si>
  <si>
    <t>人件費・事業費</t>
    <rPh sb="0" eb="3">
      <t>ジンケンヒ</t>
    </rPh>
    <rPh sb="4" eb="7">
      <t>ジギョウヒ</t>
    </rPh>
    <phoneticPr fontId="1"/>
  </si>
  <si>
    <t>歳末見舞金</t>
    <rPh sb="0" eb="2">
      <t>サイマツ</t>
    </rPh>
    <rPh sb="2" eb="4">
      <t>ミマイ</t>
    </rPh>
    <rPh sb="4" eb="5">
      <t>キン</t>
    </rPh>
    <phoneticPr fontId="1"/>
  </si>
  <si>
    <t>雑費</t>
    <rPh sb="0" eb="2">
      <t>ザッピ</t>
    </rPh>
    <phoneticPr fontId="1"/>
  </si>
  <si>
    <t>職員検診</t>
    <rPh sb="0" eb="2">
      <t>ショクイン</t>
    </rPh>
    <rPh sb="2" eb="4">
      <t>ケンシン</t>
    </rPh>
    <phoneticPr fontId="1"/>
  </si>
  <si>
    <t>職員研修</t>
    <rPh sb="0" eb="2">
      <t>ショクイン</t>
    </rPh>
    <rPh sb="2" eb="4">
      <t>ケンシュウ</t>
    </rPh>
    <phoneticPr fontId="1"/>
  </si>
  <si>
    <t>旅費</t>
    <rPh sb="0" eb="2">
      <t>リョヒ</t>
    </rPh>
    <phoneticPr fontId="1"/>
  </si>
  <si>
    <t>消耗品・事務用品</t>
    <rPh sb="0" eb="3">
      <t>ショウモウヒン</t>
    </rPh>
    <rPh sb="4" eb="6">
      <t>ジム</t>
    </rPh>
    <rPh sb="6" eb="8">
      <t>ヨウヒン</t>
    </rPh>
    <phoneticPr fontId="1"/>
  </si>
  <si>
    <t>電気料・上下水道料</t>
    <rPh sb="0" eb="2">
      <t>デンキ</t>
    </rPh>
    <rPh sb="2" eb="3">
      <t>リョウ</t>
    </rPh>
    <rPh sb="4" eb="6">
      <t>ジョウゲ</t>
    </rPh>
    <rPh sb="6" eb="8">
      <t>スイドウ</t>
    </rPh>
    <rPh sb="8" eb="9">
      <t>リョウ</t>
    </rPh>
    <phoneticPr fontId="1"/>
  </si>
  <si>
    <t>灯油・ガソリン</t>
    <rPh sb="0" eb="2">
      <t>トウユ</t>
    </rPh>
    <phoneticPr fontId="1"/>
  </si>
  <si>
    <t>修繕料</t>
    <rPh sb="0" eb="2">
      <t>シュウゼン</t>
    </rPh>
    <rPh sb="2" eb="3">
      <t>リョウ</t>
    </rPh>
    <phoneticPr fontId="1"/>
  </si>
  <si>
    <t>保険料</t>
    <rPh sb="0" eb="3">
      <t>ホケンリョウ</t>
    </rPh>
    <phoneticPr fontId="1"/>
  </si>
  <si>
    <t>会長交際費</t>
    <rPh sb="0" eb="2">
      <t>カイチョウ</t>
    </rPh>
    <rPh sb="2" eb="4">
      <t>コウサイ</t>
    </rPh>
    <rPh sb="4" eb="5">
      <t>ヒ</t>
    </rPh>
    <phoneticPr fontId="1"/>
  </si>
  <si>
    <t>車両維持費</t>
    <rPh sb="0" eb="2">
      <t>シャリョウ</t>
    </rPh>
    <rPh sb="2" eb="5">
      <t>イジヒ</t>
    </rPh>
    <phoneticPr fontId="1"/>
  </si>
  <si>
    <t>会議負担金</t>
    <rPh sb="0" eb="2">
      <t>カイギ</t>
    </rPh>
    <rPh sb="2" eb="5">
      <t>フタンキン</t>
    </rPh>
    <phoneticPr fontId="1"/>
  </si>
  <si>
    <t>碧水支え合いセンター　</t>
    <rPh sb="0" eb="2">
      <t>ヘキスイ</t>
    </rPh>
    <rPh sb="2" eb="3">
      <t>ササ</t>
    </rPh>
    <rPh sb="4" eb="5">
      <t>ア</t>
    </rPh>
    <phoneticPr fontId="1"/>
  </si>
  <si>
    <t>施設管理費</t>
    <phoneticPr fontId="1"/>
  </si>
  <si>
    <t>【受取利息配当金収入】</t>
    <rPh sb="1" eb="3">
      <t>ウケトリ</t>
    </rPh>
    <rPh sb="3" eb="5">
      <t>リソク</t>
    </rPh>
    <rPh sb="5" eb="8">
      <t>ハイトウキン</t>
    </rPh>
    <rPh sb="8" eb="10">
      <t>シュウニュウ</t>
    </rPh>
    <phoneticPr fontId="1"/>
  </si>
  <si>
    <t>R3年度</t>
    <rPh sb="2" eb="4">
      <t>ネンド</t>
    </rPh>
    <phoneticPr fontId="1"/>
  </si>
  <si>
    <t>福祉委員支援事業</t>
    <rPh sb="0" eb="4">
      <t>フクシイイン</t>
    </rPh>
    <rPh sb="4" eb="8">
      <t>シエンジギョウ</t>
    </rPh>
    <phoneticPr fontId="1"/>
  </si>
  <si>
    <r>
      <rPr>
        <b/>
        <sz val="10"/>
        <color theme="1"/>
        <rFont val="HGPMinchoE"/>
        <family val="1"/>
        <charset val="128"/>
      </rPr>
      <t>【</t>
    </r>
    <r>
      <rPr>
        <b/>
        <sz val="10"/>
        <color theme="1"/>
        <rFont val="Century"/>
        <family val="1"/>
      </rPr>
      <t>552,000</t>
    </r>
    <r>
      <rPr>
        <b/>
        <sz val="10"/>
        <color theme="1"/>
        <rFont val="HGPMinchoE"/>
        <family val="1"/>
        <charset val="128"/>
      </rPr>
      <t>】</t>
    </r>
    <phoneticPr fontId="1"/>
  </si>
  <si>
    <r>
      <rPr>
        <b/>
        <sz val="10"/>
        <color theme="1"/>
        <rFont val="HGPMinchoE"/>
        <family val="1"/>
        <charset val="128"/>
      </rPr>
      <t>【</t>
    </r>
    <r>
      <rPr>
        <b/>
        <sz val="10"/>
        <color theme="1"/>
        <rFont val="Century"/>
        <family val="1"/>
      </rPr>
      <t>400,000</t>
    </r>
    <r>
      <rPr>
        <b/>
        <sz val="10"/>
        <color theme="1"/>
        <rFont val="HGPMinchoE"/>
        <family val="1"/>
        <charset val="128"/>
      </rPr>
      <t>】</t>
    </r>
    <phoneticPr fontId="1"/>
  </si>
  <si>
    <r>
      <rPr>
        <b/>
        <sz val="10"/>
        <color theme="1"/>
        <rFont val="HGPMinchoE"/>
        <family val="1"/>
        <charset val="128"/>
      </rPr>
      <t>【</t>
    </r>
    <r>
      <rPr>
        <b/>
        <sz val="10"/>
        <color theme="1"/>
        <rFont val="Century"/>
        <family val="1"/>
      </rPr>
      <t>16,202,000</t>
    </r>
    <r>
      <rPr>
        <b/>
        <sz val="10"/>
        <color theme="1"/>
        <rFont val="HGPMinchoE"/>
        <family val="1"/>
        <charset val="128"/>
      </rPr>
      <t>】</t>
    </r>
    <phoneticPr fontId="1"/>
  </si>
  <si>
    <r>
      <rPr>
        <b/>
        <sz val="10"/>
        <color theme="1"/>
        <rFont val="HGPMinchoE"/>
        <family val="1"/>
        <charset val="128"/>
      </rPr>
      <t>【</t>
    </r>
    <r>
      <rPr>
        <b/>
        <sz val="10"/>
        <color theme="1"/>
        <rFont val="Century"/>
        <family val="1"/>
      </rPr>
      <t>29,797,300</t>
    </r>
    <r>
      <rPr>
        <b/>
        <sz val="10"/>
        <color theme="1"/>
        <rFont val="HGPMinchoE"/>
        <family val="1"/>
        <charset val="128"/>
      </rPr>
      <t>】</t>
    </r>
    <phoneticPr fontId="1"/>
  </si>
  <si>
    <r>
      <rPr>
        <b/>
        <sz val="10"/>
        <color theme="1"/>
        <rFont val="HGPMinchoE"/>
        <family val="1"/>
        <charset val="128"/>
      </rPr>
      <t>【</t>
    </r>
    <r>
      <rPr>
        <b/>
        <sz val="10"/>
        <color theme="1"/>
        <rFont val="Century"/>
        <family val="1"/>
      </rPr>
      <t>895,500</t>
    </r>
    <r>
      <rPr>
        <b/>
        <sz val="10"/>
        <color theme="1"/>
        <rFont val="HGPMinchoE"/>
        <family val="1"/>
        <charset val="128"/>
      </rPr>
      <t>】</t>
    </r>
    <phoneticPr fontId="1"/>
  </si>
  <si>
    <r>
      <rPr>
        <b/>
        <sz val="10"/>
        <color theme="1"/>
        <rFont val="HGPMinchoE"/>
        <family val="1"/>
        <charset val="128"/>
      </rPr>
      <t>【</t>
    </r>
    <r>
      <rPr>
        <b/>
        <sz val="10"/>
        <color theme="1"/>
        <rFont val="Century"/>
        <family val="1"/>
      </rPr>
      <t>800,000</t>
    </r>
    <r>
      <rPr>
        <b/>
        <sz val="10"/>
        <color theme="1"/>
        <rFont val="HGPMinchoE"/>
        <family val="1"/>
        <charset val="128"/>
      </rPr>
      <t>】</t>
    </r>
    <phoneticPr fontId="1"/>
  </si>
  <si>
    <r>
      <rPr>
        <b/>
        <sz val="10"/>
        <color theme="1"/>
        <rFont val="HGPMinchoE"/>
        <family val="1"/>
        <charset val="128"/>
      </rPr>
      <t>【</t>
    </r>
    <r>
      <rPr>
        <b/>
        <sz val="10"/>
        <color theme="1"/>
        <rFont val="Century"/>
        <family val="1"/>
      </rPr>
      <t>2,850,900</t>
    </r>
    <r>
      <rPr>
        <b/>
        <sz val="10"/>
        <color theme="1"/>
        <rFont val="HGPMinchoE"/>
        <family val="1"/>
        <charset val="128"/>
      </rPr>
      <t>】</t>
    </r>
    <phoneticPr fontId="1"/>
  </si>
  <si>
    <r>
      <rPr>
        <b/>
        <sz val="10"/>
        <color theme="1"/>
        <rFont val="ＭＳ Ｐ明朝"/>
        <family val="1"/>
        <charset val="128"/>
      </rPr>
      <t>【</t>
    </r>
    <r>
      <rPr>
        <b/>
        <sz val="10"/>
        <color theme="1"/>
        <rFont val="Century"/>
        <family val="1"/>
      </rPr>
      <t>4,793,740</t>
    </r>
    <r>
      <rPr>
        <b/>
        <sz val="10"/>
        <color theme="1"/>
        <rFont val="ＭＳ Ｐ明朝"/>
        <family val="1"/>
        <charset val="128"/>
      </rPr>
      <t>】</t>
    </r>
    <phoneticPr fontId="1"/>
  </si>
  <si>
    <r>
      <rPr>
        <b/>
        <sz val="10"/>
        <color theme="1"/>
        <rFont val="ＭＳ Ｐ明朝"/>
        <family val="1"/>
        <charset val="128"/>
      </rPr>
      <t>【</t>
    </r>
    <r>
      <rPr>
        <b/>
        <sz val="10"/>
        <color theme="1"/>
        <rFont val="Century"/>
        <family val="1"/>
      </rPr>
      <t>895,500</t>
    </r>
    <r>
      <rPr>
        <b/>
        <sz val="10"/>
        <color theme="1"/>
        <rFont val="ＭＳ Ｐ明朝"/>
        <family val="1"/>
        <charset val="128"/>
      </rPr>
      <t>】</t>
    </r>
    <phoneticPr fontId="1"/>
  </si>
  <si>
    <r>
      <rPr>
        <b/>
        <sz val="10"/>
        <color theme="1"/>
        <rFont val="ＭＳ Ｐ明朝"/>
        <family val="1"/>
        <charset val="128"/>
      </rPr>
      <t>【</t>
    </r>
    <r>
      <rPr>
        <b/>
        <sz val="10"/>
        <color theme="1"/>
        <rFont val="Century"/>
        <family val="1"/>
      </rPr>
      <t>814,000</t>
    </r>
    <r>
      <rPr>
        <b/>
        <sz val="10"/>
        <color theme="1"/>
        <rFont val="ＭＳ Ｐ明朝"/>
        <family val="1"/>
        <charset val="128"/>
      </rPr>
      <t>】</t>
    </r>
    <phoneticPr fontId="1"/>
  </si>
  <si>
    <t>福利厚生費</t>
    <rPh sb="0" eb="2">
      <t>フクリ</t>
    </rPh>
    <rPh sb="2" eb="5">
      <t>コウセイヒ</t>
    </rPh>
    <phoneticPr fontId="1"/>
  </si>
  <si>
    <t>　（福利厚生費）</t>
    <rPh sb="2" eb="4">
      <t>フクリ</t>
    </rPh>
    <rPh sb="4" eb="7">
      <t>コウセイヒ</t>
    </rPh>
    <phoneticPr fontId="1"/>
  </si>
  <si>
    <t>　（共済会員掛金）</t>
    <rPh sb="2" eb="4">
      <t>キョウサイ</t>
    </rPh>
    <rPh sb="4" eb="6">
      <t>カイイン</t>
    </rPh>
    <rPh sb="6" eb="8">
      <t>カケキン</t>
    </rPh>
    <phoneticPr fontId="1"/>
  </si>
  <si>
    <t>退職給付費用</t>
    <rPh sb="0" eb="2">
      <t>タイショク</t>
    </rPh>
    <rPh sb="2" eb="6">
      <t>キュウフヒヨウ</t>
    </rPh>
    <phoneticPr fontId="1"/>
  </si>
  <si>
    <t>他の積立預金</t>
    <rPh sb="0" eb="1">
      <t>タ</t>
    </rPh>
    <rPh sb="2" eb="4">
      <t>ツミタテ</t>
    </rPh>
    <rPh sb="4" eb="6">
      <t>ヨキン</t>
    </rPh>
    <phoneticPr fontId="1"/>
  </si>
  <si>
    <r>
      <rPr>
        <b/>
        <sz val="10"/>
        <color theme="1"/>
        <rFont val="ＭＳ Ｐ明朝"/>
        <family val="1"/>
        <charset val="128"/>
      </rPr>
      <t>【</t>
    </r>
    <r>
      <rPr>
        <b/>
        <sz val="10"/>
        <color theme="1"/>
        <rFont val="Century"/>
        <family val="1"/>
      </rPr>
      <t>35,699,100</t>
    </r>
    <r>
      <rPr>
        <b/>
        <sz val="10"/>
        <color theme="1"/>
        <rFont val="ＭＳ Ｐ明朝"/>
        <family val="1"/>
        <charset val="128"/>
      </rPr>
      <t>】</t>
    </r>
    <phoneticPr fontId="1"/>
  </si>
  <si>
    <t>共済会掛金</t>
    <rPh sb="0" eb="3">
      <t>キョウサイカイ</t>
    </rPh>
    <rPh sb="3" eb="5">
      <t>カケキン</t>
    </rPh>
    <phoneticPr fontId="1"/>
  </si>
  <si>
    <r>
      <rPr>
        <b/>
        <sz val="10"/>
        <color theme="1"/>
        <rFont val="ＭＳ Ｐ明朝"/>
        <family val="1"/>
        <charset val="128"/>
      </rPr>
      <t>【</t>
    </r>
    <r>
      <rPr>
        <b/>
        <sz val="10"/>
        <color theme="1"/>
        <rFont val="Century"/>
        <family val="1"/>
      </rPr>
      <t>799,500</t>
    </r>
    <r>
      <rPr>
        <b/>
        <sz val="10"/>
        <color theme="1"/>
        <rFont val="ＭＳ Ｐ明朝"/>
        <family val="1"/>
        <charset val="128"/>
      </rPr>
      <t>】</t>
    </r>
    <phoneticPr fontId="1"/>
  </si>
  <si>
    <r>
      <rPr>
        <b/>
        <sz val="10"/>
        <color theme="1"/>
        <rFont val="ＭＳ Ｐ明朝"/>
        <family val="1"/>
        <charset val="128"/>
      </rPr>
      <t>【</t>
    </r>
    <r>
      <rPr>
        <b/>
        <sz val="10"/>
        <color theme="1"/>
        <rFont val="Century"/>
        <family val="1"/>
      </rPr>
      <t>9,222,360</t>
    </r>
    <r>
      <rPr>
        <b/>
        <sz val="10"/>
        <color theme="1"/>
        <rFont val="ＭＳ Ｐ明朝"/>
        <family val="1"/>
        <charset val="128"/>
      </rPr>
      <t>】</t>
    </r>
    <phoneticPr fontId="1"/>
  </si>
  <si>
    <r>
      <rPr>
        <b/>
        <sz val="10"/>
        <color theme="1"/>
        <rFont val="ＭＳ Ｐ明朝"/>
        <family val="1"/>
        <charset val="128"/>
      </rPr>
      <t>【</t>
    </r>
    <r>
      <rPr>
        <b/>
        <sz val="10"/>
        <color theme="1"/>
        <rFont val="Century"/>
        <family val="1"/>
      </rPr>
      <t>270,000</t>
    </r>
    <r>
      <rPr>
        <b/>
        <sz val="10"/>
        <color theme="1"/>
        <rFont val="ＭＳ Ｐ明朝"/>
        <family val="1"/>
        <charset val="128"/>
      </rPr>
      <t>】</t>
    </r>
    <phoneticPr fontId="1"/>
  </si>
  <si>
    <t>サービス区分間繰入金支出</t>
    <rPh sb="4" eb="6">
      <t>クブン</t>
    </rPh>
    <rPh sb="6" eb="7">
      <t>カン</t>
    </rPh>
    <rPh sb="7" eb="9">
      <t>クリイレ</t>
    </rPh>
    <rPh sb="9" eb="10">
      <t>キン</t>
    </rPh>
    <rPh sb="10" eb="12">
      <t>シシュツ</t>
    </rPh>
    <phoneticPr fontId="1"/>
  </si>
  <si>
    <r>
      <rPr>
        <b/>
        <sz val="10"/>
        <color theme="1"/>
        <rFont val="HGPMinchoE"/>
        <family val="1"/>
        <charset val="128"/>
      </rPr>
      <t>【</t>
    </r>
    <r>
      <rPr>
        <b/>
        <sz val="10"/>
        <color theme="1"/>
        <rFont val="Century"/>
        <family val="1"/>
      </rPr>
      <t>284,000</t>
    </r>
    <r>
      <rPr>
        <b/>
        <sz val="10"/>
        <color theme="1"/>
        <rFont val="HGPMinchoE"/>
        <family val="1"/>
        <charset val="128"/>
      </rPr>
      <t>】</t>
    </r>
    <phoneticPr fontId="1"/>
  </si>
  <si>
    <r>
      <rPr>
        <b/>
        <sz val="10"/>
        <color theme="1"/>
        <rFont val="ＭＳ Ｐ明朝"/>
        <family val="1"/>
        <charset val="128"/>
      </rPr>
      <t>【</t>
    </r>
    <r>
      <rPr>
        <b/>
        <sz val="10"/>
        <color theme="1"/>
        <rFont val="Century"/>
        <family val="1"/>
      </rPr>
      <t>284,000</t>
    </r>
    <r>
      <rPr>
        <b/>
        <sz val="10"/>
        <color theme="1"/>
        <rFont val="ＭＳ Ｐ明朝"/>
        <family val="1"/>
        <charset val="128"/>
      </rPr>
      <t>】</t>
    </r>
    <phoneticPr fontId="1"/>
  </si>
  <si>
    <t>退職給付金</t>
    <rPh sb="0" eb="2">
      <t>タイショク</t>
    </rPh>
    <rPh sb="2" eb="4">
      <t>キュウフ</t>
    </rPh>
    <rPh sb="4" eb="5">
      <t>キン</t>
    </rPh>
    <phoneticPr fontId="1"/>
  </si>
  <si>
    <r>
      <rPr>
        <b/>
        <sz val="10"/>
        <color theme="1"/>
        <rFont val="HGPMinchoE"/>
        <family val="1"/>
        <charset val="128"/>
      </rPr>
      <t>【</t>
    </r>
    <r>
      <rPr>
        <b/>
        <sz val="10"/>
        <color theme="1"/>
        <rFont val="Century"/>
        <family val="1"/>
      </rPr>
      <t>211,500</t>
    </r>
    <r>
      <rPr>
        <b/>
        <sz val="10"/>
        <color theme="1"/>
        <rFont val="HGPMinchoE"/>
        <family val="1"/>
        <charset val="128"/>
      </rPr>
      <t>】</t>
    </r>
    <phoneticPr fontId="1"/>
  </si>
  <si>
    <t>R4年度</t>
    <rPh sb="2" eb="4">
      <t>ネンド</t>
    </rPh>
    <phoneticPr fontId="1"/>
  </si>
  <si>
    <t>生活支援</t>
    <rPh sb="0" eb="4">
      <t>セイカツシエン</t>
    </rPh>
    <phoneticPr fontId="1"/>
  </si>
  <si>
    <t>コーディネーター</t>
    <phoneticPr fontId="1"/>
  </si>
  <si>
    <t>高齢者在宅生活支援事業受託金収入</t>
    <rPh sb="0" eb="3">
      <t>コウレイシャ</t>
    </rPh>
    <rPh sb="3" eb="5">
      <t>ザイタク</t>
    </rPh>
    <rPh sb="5" eb="7">
      <t>セイカツ</t>
    </rPh>
    <rPh sb="7" eb="9">
      <t>シエン</t>
    </rPh>
    <rPh sb="9" eb="11">
      <t>ジギョウ</t>
    </rPh>
    <rPh sb="11" eb="13">
      <t>ジュタク</t>
    </rPh>
    <rPh sb="13" eb="14">
      <t>キン</t>
    </rPh>
    <rPh sb="14" eb="16">
      <t>シュウニュウ</t>
    </rPh>
    <phoneticPr fontId="1"/>
  </si>
  <si>
    <t>生活支援コーディネーター事業受託金収入</t>
    <rPh sb="0" eb="4">
      <t>セイカツシエン</t>
    </rPh>
    <rPh sb="12" eb="14">
      <t>ジギョウ</t>
    </rPh>
    <rPh sb="14" eb="17">
      <t>ジュタクキン</t>
    </rPh>
    <rPh sb="17" eb="19">
      <t>シュウニュウ</t>
    </rPh>
    <phoneticPr fontId="1"/>
  </si>
  <si>
    <t>生活支援コーディネーター事業</t>
    <rPh sb="0" eb="2">
      <t>セイカツ</t>
    </rPh>
    <rPh sb="2" eb="4">
      <t>シエン</t>
    </rPh>
    <rPh sb="12" eb="14">
      <t>ジギョウ</t>
    </rPh>
    <phoneticPr fontId="1"/>
  </si>
  <si>
    <t>事業費</t>
    <rPh sb="0" eb="3">
      <t>ジギョウヒ</t>
    </rPh>
    <phoneticPr fontId="1"/>
  </si>
  <si>
    <r>
      <t>715</t>
    </r>
    <r>
      <rPr>
        <sz val="9"/>
        <color theme="1"/>
        <rFont val="游ゴシック"/>
        <family val="2"/>
        <charset val="128"/>
      </rPr>
      <t>戸</t>
    </r>
    <r>
      <rPr>
        <sz val="9"/>
        <color theme="1"/>
        <rFont val="ＭＳ Ｐ明朝"/>
        <family val="1"/>
        <charset val="128"/>
      </rPr>
      <t>×</t>
    </r>
    <r>
      <rPr>
        <sz val="9"/>
        <color theme="1"/>
        <rFont val="游ゴシック"/>
        <family val="2"/>
        <charset val="128"/>
      </rPr>
      <t>＠</t>
    </r>
    <r>
      <rPr>
        <sz val="9"/>
        <color theme="1"/>
        <rFont val="Century"/>
        <family val="1"/>
      </rPr>
      <t>600</t>
    </r>
    <rPh sb="3" eb="4">
      <t>コ</t>
    </rPh>
    <phoneticPr fontId="1"/>
  </si>
  <si>
    <t>民生児童委員協議会</t>
    <rPh sb="0" eb="2">
      <t>ミンセイ</t>
    </rPh>
    <rPh sb="2" eb="4">
      <t>ジドウ</t>
    </rPh>
    <rPh sb="4" eb="6">
      <t>イイン</t>
    </rPh>
    <rPh sb="6" eb="9">
      <t>キョウギカイ</t>
    </rPh>
    <phoneticPr fontId="1"/>
  </si>
  <si>
    <t>子供育成会</t>
    <rPh sb="0" eb="5">
      <t>コドモイクセイカイ</t>
    </rPh>
    <phoneticPr fontId="1"/>
  </si>
  <si>
    <t>ふれあい交流会</t>
    <rPh sb="4" eb="7">
      <t>コウリュウカイ</t>
    </rPh>
    <phoneticPr fontId="1"/>
  </si>
  <si>
    <r>
      <t>　　</t>
    </r>
    <r>
      <rPr>
        <sz val="9"/>
        <color theme="1"/>
        <rFont val="游ゴシック"/>
        <family val="3"/>
        <charset val="128"/>
        <scheme val="minor"/>
      </rPr>
      <t>〃　レクリエーション</t>
    </r>
    <phoneticPr fontId="1"/>
  </si>
  <si>
    <t>民生児童委員協議会</t>
    <rPh sb="0" eb="2">
      <t>ミンセイ</t>
    </rPh>
    <rPh sb="2" eb="6">
      <t>ジドウイイン</t>
    </rPh>
    <rPh sb="6" eb="9">
      <t>キョウギカイ</t>
    </rPh>
    <phoneticPr fontId="1"/>
  </si>
  <si>
    <t>子供育成会</t>
    <rPh sb="0" eb="5">
      <t>コドモイクセイカイ</t>
    </rPh>
    <phoneticPr fontId="1"/>
  </si>
  <si>
    <t>身障者福祉協会事業</t>
    <phoneticPr fontId="1"/>
  </si>
  <si>
    <t>福祉委員支援事業</t>
    <rPh sb="0" eb="4">
      <t>フクシイイン</t>
    </rPh>
    <rPh sb="4" eb="8">
      <t>シエンジギョウ</t>
    </rPh>
    <phoneticPr fontId="1"/>
  </si>
  <si>
    <r>
      <rPr>
        <sz val="9"/>
        <color theme="1"/>
        <rFont val="游ゴシック"/>
        <family val="2"/>
        <charset val="128"/>
      </rPr>
      <t>電話料（</t>
    </r>
    <r>
      <rPr>
        <sz val="9"/>
        <color theme="1"/>
        <rFont val="Century"/>
        <family val="2"/>
      </rPr>
      <t>3</t>
    </r>
    <r>
      <rPr>
        <sz val="9"/>
        <color theme="1"/>
        <rFont val="游ゴシック"/>
        <family val="2"/>
        <charset val="128"/>
      </rPr>
      <t>台）</t>
    </r>
    <rPh sb="0" eb="2">
      <t>デンワ</t>
    </rPh>
    <rPh sb="2" eb="3">
      <t>リョウ</t>
    </rPh>
    <rPh sb="5" eb="6">
      <t>ダイ</t>
    </rPh>
    <phoneticPr fontId="1"/>
  </si>
  <si>
    <r>
      <rPr>
        <b/>
        <sz val="10"/>
        <color theme="1"/>
        <rFont val="HGPMinchoE"/>
        <family val="1"/>
        <charset val="128"/>
      </rPr>
      <t>【</t>
    </r>
    <r>
      <rPr>
        <b/>
        <sz val="10"/>
        <color theme="1"/>
        <rFont val="Century"/>
        <family val="1"/>
      </rPr>
      <t>549,000</t>
    </r>
    <r>
      <rPr>
        <b/>
        <sz val="10"/>
        <color theme="1"/>
        <rFont val="HGPMinchoE"/>
        <family val="1"/>
        <charset val="128"/>
      </rPr>
      <t>】</t>
    </r>
    <phoneticPr fontId="1"/>
  </si>
  <si>
    <r>
      <rPr>
        <b/>
        <sz val="10"/>
        <color theme="1"/>
        <rFont val="HGPMinchoE"/>
        <family val="1"/>
        <charset val="128"/>
      </rPr>
      <t>【</t>
    </r>
    <r>
      <rPr>
        <b/>
        <sz val="10"/>
        <color theme="1"/>
        <rFont val="Century"/>
        <family val="1"/>
      </rPr>
      <t>900,000</t>
    </r>
    <r>
      <rPr>
        <b/>
        <sz val="10"/>
        <color theme="1"/>
        <rFont val="HGPMinchoE"/>
        <family val="1"/>
        <charset val="128"/>
      </rPr>
      <t>】</t>
    </r>
    <phoneticPr fontId="1"/>
  </si>
  <si>
    <r>
      <rPr>
        <b/>
        <sz val="10"/>
        <color theme="1"/>
        <rFont val="HGPMinchoE"/>
        <family val="1"/>
        <charset val="128"/>
      </rPr>
      <t>【</t>
    </r>
    <r>
      <rPr>
        <b/>
        <sz val="10"/>
        <color theme="1"/>
        <rFont val="Century"/>
        <family val="1"/>
      </rPr>
      <t>5,000</t>
    </r>
    <r>
      <rPr>
        <b/>
        <sz val="10"/>
        <color theme="1"/>
        <rFont val="HGPMinchoE"/>
        <family val="1"/>
        <charset val="128"/>
      </rPr>
      <t>】</t>
    </r>
    <phoneticPr fontId="1"/>
  </si>
  <si>
    <r>
      <rPr>
        <b/>
        <sz val="10"/>
        <color theme="1"/>
        <rFont val="HGPMinchoE"/>
        <family val="1"/>
        <charset val="128"/>
      </rPr>
      <t>【</t>
    </r>
    <r>
      <rPr>
        <b/>
        <sz val="10"/>
        <color theme="1"/>
        <rFont val="Century"/>
        <family val="1"/>
      </rPr>
      <t>897,400</t>
    </r>
    <r>
      <rPr>
        <b/>
        <sz val="10"/>
        <color theme="1"/>
        <rFont val="HGPMinchoE"/>
        <family val="1"/>
        <charset val="128"/>
      </rPr>
      <t>】</t>
    </r>
    <phoneticPr fontId="1"/>
  </si>
  <si>
    <r>
      <rPr>
        <b/>
        <sz val="10"/>
        <color theme="1"/>
        <rFont val="HGPMinchoE"/>
        <family val="1"/>
        <charset val="128"/>
      </rPr>
      <t>【</t>
    </r>
    <r>
      <rPr>
        <b/>
        <sz val="10"/>
        <color theme="1"/>
        <rFont val="Century"/>
        <family val="1"/>
      </rPr>
      <t>850,000</t>
    </r>
    <r>
      <rPr>
        <b/>
        <sz val="10"/>
        <color theme="1"/>
        <rFont val="HGPMinchoE"/>
        <family val="1"/>
        <charset val="128"/>
      </rPr>
      <t>】</t>
    </r>
    <phoneticPr fontId="1"/>
  </si>
  <si>
    <r>
      <rPr>
        <b/>
        <sz val="10"/>
        <color theme="1"/>
        <rFont val="HGPMinchoE"/>
        <family val="1"/>
        <charset val="128"/>
      </rPr>
      <t>【</t>
    </r>
    <r>
      <rPr>
        <b/>
        <sz val="10"/>
        <color theme="1"/>
        <rFont val="Century"/>
        <family val="1"/>
      </rPr>
      <t>2,871,300</t>
    </r>
    <r>
      <rPr>
        <b/>
        <sz val="10"/>
        <color theme="1"/>
        <rFont val="HGPMinchoE"/>
        <family val="1"/>
        <charset val="128"/>
      </rPr>
      <t>】</t>
    </r>
    <phoneticPr fontId="1"/>
  </si>
  <si>
    <r>
      <rPr>
        <b/>
        <sz val="10"/>
        <color theme="1"/>
        <rFont val="HGPMinchoE"/>
        <family val="1"/>
        <charset val="128"/>
      </rPr>
      <t>【</t>
    </r>
    <r>
      <rPr>
        <b/>
        <sz val="10"/>
        <color theme="1"/>
        <rFont val="Century"/>
        <family val="1"/>
      </rPr>
      <t>50,000</t>
    </r>
    <r>
      <rPr>
        <b/>
        <sz val="10"/>
        <color theme="1"/>
        <rFont val="HGPMinchoE"/>
        <family val="1"/>
        <charset val="128"/>
      </rPr>
      <t>】</t>
    </r>
    <phoneticPr fontId="1"/>
  </si>
  <si>
    <r>
      <rPr>
        <b/>
        <sz val="10"/>
        <color theme="1"/>
        <rFont val="HGPMinchoE"/>
        <family val="1"/>
        <charset val="128"/>
      </rPr>
      <t>【</t>
    </r>
    <r>
      <rPr>
        <b/>
        <sz val="10"/>
        <color theme="1"/>
        <rFont val="Century"/>
        <family val="1"/>
      </rPr>
      <t>200,000</t>
    </r>
    <r>
      <rPr>
        <b/>
        <sz val="10"/>
        <color theme="1"/>
        <rFont val="HGPMinchoE"/>
        <family val="1"/>
        <charset val="128"/>
      </rPr>
      <t>】</t>
    </r>
    <phoneticPr fontId="1"/>
  </si>
  <si>
    <r>
      <rPr>
        <b/>
        <sz val="10"/>
        <color theme="1"/>
        <rFont val="ＭＳ Ｐ明朝"/>
        <family val="1"/>
        <charset val="128"/>
      </rPr>
      <t>【</t>
    </r>
    <r>
      <rPr>
        <b/>
        <sz val="10"/>
        <color theme="1"/>
        <rFont val="Century"/>
        <family val="1"/>
      </rPr>
      <t>37,266,800</t>
    </r>
    <r>
      <rPr>
        <b/>
        <sz val="10"/>
        <color theme="1"/>
        <rFont val="ＭＳ Ｐ明朝"/>
        <family val="1"/>
        <charset val="128"/>
      </rPr>
      <t>】</t>
    </r>
    <phoneticPr fontId="1"/>
  </si>
  <si>
    <r>
      <rPr>
        <b/>
        <sz val="10"/>
        <color theme="1"/>
        <rFont val="ＭＳ Ｐ明朝"/>
        <family val="1"/>
        <charset val="128"/>
      </rPr>
      <t>【</t>
    </r>
    <r>
      <rPr>
        <b/>
        <sz val="10"/>
        <color theme="1"/>
        <rFont val="Century"/>
        <family val="1"/>
      </rPr>
      <t>8,854,500</t>
    </r>
    <r>
      <rPr>
        <b/>
        <sz val="10"/>
        <color theme="1"/>
        <rFont val="ＭＳ Ｐ明朝"/>
        <family val="1"/>
        <charset val="128"/>
      </rPr>
      <t>】</t>
    </r>
    <phoneticPr fontId="1"/>
  </si>
  <si>
    <r>
      <rPr>
        <b/>
        <sz val="10"/>
        <color theme="1"/>
        <rFont val="ＭＳ Ｐ明朝"/>
        <family val="1"/>
        <charset val="128"/>
      </rPr>
      <t>【</t>
    </r>
    <r>
      <rPr>
        <b/>
        <sz val="10"/>
        <color theme="1"/>
        <rFont val="Century"/>
        <family val="1"/>
      </rPr>
      <t>897,400</t>
    </r>
    <r>
      <rPr>
        <b/>
        <sz val="10"/>
        <color theme="1"/>
        <rFont val="ＭＳ Ｐ明朝"/>
        <family val="1"/>
        <charset val="128"/>
      </rPr>
      <t>】</t>
    </r>
    <phoneticPr fontId="1"/>
  </si>
  <si>
    <r>
      <rPr>
        <b/>
        <sz val="10"/>
        <color theme="1"/>
        <rFont val="ＭＳ Ｐ明朝"/>
        <family val="1"/>
        <charset val="128"/>
      </rPr>
      <t>【</t>
    </r>
    <r>
      <rPr>
        <b/>
        <sz val="10"/>
        <color theme="1"/>
        <rFont val="Century"/>
        <family val="1"/>
      </rPr>
      <t>730,000</t>
    </r>
    <r>
      <rPr>
        <b/>
        <sz val="10"/>
        <color theme="1"/>
        <rFont val="ＭＳ Ｐ明朝"/>
        <family val="1"/>
        <charset val="128"/>
      </rPr>
      <t>】</t>
    </r>
    <phoneticPr fontId="1"/>
  </si>
  <si>
    <r>
      <rPr>
        <b/>
        <sz val="10"/>
        <color theme="1"/>
        <rFont val="ＭＳ Ｐ明朝"/>
        <family val="1"/>
        <charset val="128"/>
      </rPr>
      <t>【</t>
    </r>
    <r>
      <rPr>
        <b/>
        <sz val="10"/>
        <color theme="1"/>
        <rFont val="Century"/>
        <family val="1"/>
      </rPr>
      <t>200,000</t>
    </r>
    <r>
      <rPr>
        <b/>
        <sz val="10"/>
        <color theme="1"/>
        <rFont val="ＭＳ Ｐ明朝"/>
        <family val="1"/>
        <charset val="128"/>
      </rPr>
      <t>】</t>
    </r>
    <phoneticPr fontId="1"/>
  </si>
  <si>
    <r>
      <rPr>
        <b/>
        <sz val="10"/>
        <color theme="1"/>
        <rFont val="ＭＳ Ｐ明朝"/>
        <family val="1"/>
        <charset val="128"/>
      </rPr>
      <t>【</t>
    </r>
    <r>
      <rPr>
        <b/>
        <sz val="10"/>
        <color theme="1"/>
        <rFont val="Century"/>
        <family val="1"/>
      </rPr>
      <t>819,800</t>
    </r>
    <r>
      <rPr>
        <b/>
        <sz val="10"/>
        <color theme="1"/>
        <rFont val="ＭＳ Ｐ明朝"/>
        <family val="1"/>
        <charset val="128"/>
      </rPr>
      <t>】</t>
    </r>
    <phoneticPr fontId="1"/>
  </si>
  <si>
    <r>
      <rPr>
        <b/>
        <sz val="10"/>
        <color theme="1"/>
        <rFont val="HGPMinchoE"/>
        <family val="1"/>
        <charset val="128"/>
      </rPr>
      <t>【</t>
    </r>
    <r>
      <rPr>
        <b/>
        <sz val="10"/>
        <color theme="1"/>
        <rFont val="Century"/>
        <family val="1"/>
      </rPr>
      <t>31,201,500</t>
    </r>
    <r>
      <rPr>
        <b/>
        <sz val="10"/>
        <color theme="1"/>
        <rFont val="HGPMinchoE"/>
        <family val="1"/>
        <charset val="128"/>
      </rPr>
      <t>】</t>
    </r>
    <phoneticPr fontId="1"/>
  </si>
  <si>
    <r>
      <rPr>
        <b/>
        <sz val="10"/>
        <color theme="1"/>
        <rFont val="ＭＳ Ｐ明朝"/>
        <family val="1"/>
        <charset val="128"/>
      </rPr>
      <t>【</t>
    </r>
    <r>
      <rPr>
        <b/>
        <sz val="10"/>
        <color theme="1"/>
        <rFont val="Century"/>
        <family val="1"/>
      </rPr>
      <t>5,348,200</t>
    </r>
    <r>
      <rPr>
        <b/>
        <sz val="10"/>
        <color theme="1"/>
        <rFont val="ＭＳ Ｐ明朝"/>
        <family val="1"/>
        <charset val="128"/>
      </rPr>
      <t>】</t>
    </r>
    <phoneticPr fontId="1"/>
  </si>
  <si>
    <r>
      <rPr>
        <b/>
        <sz val="10"/>
        <color theme="1"/>
        <rFont val="HGPMinchoE"/>
        <family val="1"/>
        <charset val="128"/>
      </rPr>
      <t>【</t>
    </r>
    <r>
      <rPr>
        <b/>
        <sz val="10"/>
        <color theme="1"/>
        <rFont val="Century"/>
        <family val="1"/>
      </rPr>
      <t>16,181,000</t>
    </r>
    <r>
      <rPr>
        <b/>
        <sz val="10"/>
        <color theme="1"/>
        <rFont val="HGPMinchoE"/>
        <family val="1"/>
        <charset val="128"/>
      </rPr>
      <t>】</t>
    </r>
    <phoneticPr fontId="1"/>
  </si>
  <si>
    <t>　〃　レクリエーション</t>
    <phoneticPr fontId="1"/>
  </si>
  <si>
    <t>身障会福祉協会事業</t>
    <rPh sb="0" eb="2">
      <t>シンショウ</t>
    </rPh>
    <rPh sb="2" eb="3">
      <t>カイ</t>
    </rPh>
    <rPh sb="3" eb="5">
      <t>フクシ</t>
    </rPh>
    <rPh sb="5" eb="7">
      <t>キョウカイ</t>
    </rPh>
    <rPh sb="7" eb="9">
      <t>ジギョウ</t>
    </rPh>
    <phoneticPr fontId="1"/>
  </si>
  <si>
    <t>道共募事務手数料受託金収入</t>
    <rPh sb="0" eb="1">
      <t>ドウ</t>
    </rPh>
    <rPh sb="1" eb="2">
      <t>トモ</t>
    </rPh>
    <rPh sb="2" eb="3">
      <t>ボ</t>
    </rPh>
    <rPh sb="3" eb="5">
      <t>ジム</t>
    </rPh>
    <rPh sb="5" eb="8">
      <t>テスウリョウ</t>
    </rPh>
    <rPh sb="8" eb="10">
      <t>ジュタク</t>
    </rPh>
    <rPh sb="10" eb="11">
      <t>キン</t>
    </rPh>
    <rPh sb="11" eb="13">
      <t>シュウニュウ</t>
    </rPh>
    <phoneticPr fontId="1"/>
  </si>
  <si>
    <t>令和４年度北竜町社会福祉協議会予算書【収入】</t>
    <rPh sb="0" eb="2">
      <t>レイワ</t>
    </rPh>
    <rPh sb="3" eb="5">
      <t>ネンド</t>
    </rPh>
    <rPh sb="5" eb="8">
      <t>ホクリュウチョウ</t>
    </rPh>
    <rPh sb="8" eb="10">
      <t>シャカイ</t>
    </rPh>
    <rPh sb="10" eb="12">
      <t>フクシ</t>
    </rPh>
    <rPh sb="12" eb="15">
      <t>キョウギカイ</t>
    </rPh>
    <rPh sb="15" eb="18">
      <t>ヨサンショ</t>
    </rPh>
    <rPh sb="19" eb="21">
      <t>シュウニュウ</t>
    </rPh>
    <phoneticPr fontId="1"/>
  </si>
  <si>
    <r>
      <rPr>
        <b/>
        <sz val="14"/>
        <color theme="1"/>
        <rFont val="游ゴシック"/>
        <family val="3"/>
        <charset val="128"/>
      </rPr>
      <t>令和４年度北竜町社会福祉協議会予算書【支出】</t>
    </r>
    <r>
      <rPr>
        <b/>
        <sz val="14"/>
        <color theme="1"/>
        <rFont val="Segoe UI Symbol"/>
        <family val="3"/>
      </rPr>
      <t>№</t>
    </r>
    <r>
      <rPr>
        <b/>
        <sz val="14"/>
        <color theme="1"/>
        <rFont val="Century"/>
        <family val="1"/>
      </rPr>
      <t>1</t>
    </r>
    <rPh sb="0" eb="2">
      <t>レイワ</t>
    </rPh>
    <rPh sb="3" eb="5">
      <t>ネンド</t>
    </rPh>
    <rPh sb="5" eb="8">
      <t>ホクリュウチョウ</t>
    </rPh>
    <rPh sb="8" eb="10">
      <t>シャカイ</t>
    </rPh>
    <rPh sb="10" eb="12">
      <t>フクシ</t>
    </rPh>
    <rPh sb="12" eb="15">
      <t>キョウギカイ</t>
    </rPh>
    <rPh sb="15" eb="18">
      <t>ヨサンショ</t>
    </rPh>
    <rPh sb="19" eb="21">
      <t>シシュツ</t>
    </rPh>
    <phoneticPr fontId="1"/>
  </si>
  <si>
    <r>
      <rPr>
        <b/>
        <sz val="14"/>
        <color theme="1"/>
        <rFont val="游ゴシック"/>
        <family val="3"/>
        <charset val="128"/>
      </rPr>
      <t>令和４年度北竜町社会福祉協議会予算書【支出】</t>
    </r>
    <r>
      <rPr>
        <b/>
        <sz val="14"/>
        <color theme="1"/>
        <rFont val="Segoe UI Symbol"/>
        <family val="3"/>
      </rPr>
      <t>№</t>
    </r>
    <r>
      <rPr>
        <b/>
        <sz val="14"/>
        <color theme="1"/>
        <rFont val="Century"/>
        <family val="1"/>
      </rPr>
      <t>2</t>
    </r>
    <rPh sb="0" eb="2">
      <t>レイワ</t>
    </rPh>
    <rPh sb="3" eb="5">
      <t>ネンド</t>
    </rPh>
    <rPh sb="5" eb="8">
      <t>ホクリュウチョウ</t>
    </rPh>
    <rPh sb="8" eb="10">
      <t>シャカイ</t>
    </rPh>
    <rPh sb="10" eb="12">
      <t>フクシ</t>
    </rPh>
    <rPh sb="12" eb="15">
      <t>キョウギカイ</t>
    </rPh>
    <rPh sb="15" eb="18">
      <t>ヨサンショ</t>
    </rPh>
    <rPh sb="19" eb="21">
      <t>シシュツ</t>
    </rPh>
    <phoneticPr fontId="1"/>
  </si>
  <si>
    <r>
      <rPr>
        <b/>
        <sz val="10"/>
        <color theme="1"/>
        <rFont val="HGPMinchoE"/>
        <family val="1"/>
        <charset val="128"/>
      </rPr>
      <t>【15</t>
    </r>
    <r>
      <rPr>
        <b/>
        <sz val="10"/>
        <color theme="1"/>
        <rFont val="Century"/>
        <family val="1"/>
      </rPr>
      <t>0,500</t>
    </r>
    <r>
      <rPr>
        <b/>
        <sz val="10"/>
        <color theme="1"/>
        <rFont val="HGPMinchoE"/>
        <family val="1"/>
        <charset val="128"/>
      </rPr>
      <t>】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</si>
</sst>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;&quot;△ &quot;#,##0"/>
  </numFmts>
  <fonts count="2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b/>
      <sz val="14"/>
      <color theme="1"/>
      <name val="Century"/>
      <family val="1"/>
    </font>
    <font>
      <sz val="9"/>
      <color theme="1"/>
      <name val="Century"/>
      <family val="1"/>
    </font>
    <font>
      <sz val="10"/>
      <color theme="1"/>
      <name val="Century"/>
      <family val="1"/>
    </font>
    <font>
      <b/>
      <sz val="10"/>
      <color theme="1"/>
      <name val="Century"/>
      <family val="1"/>
    </font>
    <font>
      <b/>
      <sz val="14"/>
      <color theme="1"/>
      <name val="Century"/>
      <family val="3"/>
      <charset val="128"/>
    </font>
    <font>
      <b/>
      <sz val="10"/>
      <color theme="1"/>
      <name val="ＭＳ Ｐ明朝"/>
      <family val="1"/>
      <charset val="128"/>
    </font>
    <font>
      <b/>
      <sz val="14"/>
      <color theme="1"/>
      <name val="Segoe UI Symbol"/>
      <family val="3"/>
    </font>
    <font>
      <b/>
      <sz val="9"/>
      <color theme="1"/>
      <name val="Century"/>
      <family val="1"/>
    </font>
    <font>
      <b/>
      <sz val="9"/>
      <color theme="1"/>
      <name val="游ゴシック"/>
      <family val="3"/>
      <charset val="128"/>
    </font>
    <font>
      <sz val="9"/>
      <color theme="1"/>
      <name val="游ゴシック"/>
      <family val="2"/>
      <charset val="128"/>
    </font>
    <font>
      <sz val="9"/>
      <color theme="1"/>
      <name val="ＭＳ Ｐ明朝"/>
      <family val="1"/>
      <charset val="128"/>
    </font>
    <font>
      <sz val="8"/>
      <color theme="1"/>
      <name val="Century"/>
      <family val="1"/>
    </font>
    <font>
      <sz val="8"/>
      <color theme="1"/>
      <name val="游ゴシック"/>
      <family val="2"/>
      <charset val="128"/>
    </font>
    <font>
      <b/>
      <sz val="10"/>
      <color theme="1"/>
      <name val="Century"/>
      <family val="1"/>
      <charset val="128"/>
    </font>
    <font>
      <b/>
      <sz val="8"/>
      <color theme="1"/>
      <name val="游ゴシック"/>
      <family val="3"/>
      <charset val="128"/>
    </font>
    <font>
      <b/>
      <sz val="10"/>
      <color theme="1"/>
      <name val="HGPMinchoE"/>
      <family val="1"/>
      <charset val="128"/>
    </font>
    <font>
      <b/>
      <sz val="9"/>
      <color theme="1"/>
      <name val="游ゴシック"/>
      <family val="3"/>
      <charset val="128"/>
      <scheme val="minor"/>
    </font>
    <font>
      <sz val="9"/>
      <color theme="1"/>
      <name val="Century"/>
      <family val="2"/>
    </font>
    <font>
      <sz val="9"/>
      <color theme="1"/>
      <name val="Century"/>
      <family val="2"/>
      <charset val="128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80">
    <xf numFmtId="0" fontId="0" fillId="0" borderId="0" xfId="0">
      <alignment vertical="center"/>
    </xf>
    <xf numFmtId="0" fontId="5" fillId="0" borderId="0" xfId="0" applyFont="1" applyAlignment="1">
      <alignment horizontal="right"/>
    </xf>
    <xf numFmtId="0" fontId="6" fillId="0" borderId="0" xfId="0" applyFont="1">
      <alignment vertical="center"/>
    </xf>
    <xf numFmtId="0" fontId="7" fillId="1" borderId="1" xfId="0" applyFont="1" applyFill="1" applyBorder="1">
      <alignment vertical="center"/>
    </xf>
    <xf numFmtId="0" fontId="7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top"/>
    </xf>
    <xf numFmtId="0" fontId="11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76" fontId="6" fillId="1" borderId="1" xfId="0" applyNumberFormat="1" applyFont="1" applyFill="1" applyBorder="1">
      <alignment vertical="center"/>
    </xf>
    <xf numFmtId="176" fontId="6" fillId="1" borderId="5" xfId="0" applyNumberFormat="1" applyFont="1" applyFill="1" applyBorder="1">
      <alignment vertical="center"/>
    </xf>
    <xf numFmtId="176" fontId="6" fillId="0" borderId="1" xfId="0" applyNumberFormat="1" applyFont="1" applyBorder="1">
      <alignment vertical="center"/>
    </xf>
    <xf numFmtId="176" fontId="6" fillId="0" borderId="5" xfId="0" applyNumberFormat="1" applyFont="1" applyBorder="1">
      <alignment vertical="center"/>
    </xf>
    <xf numFmtId="176" fontId="6" fillId="0" borderId="1" xfId="0" applyNumberFormat="1" applyFont="1" applyBorder="1">
      <alignment vertical="center"/>
    </xf>
    <xf numFmtId="176" fontId="6" fillId="0" borderId="6" xfId="0" applyNumberFormat="1" applyFont="1" applyBorder="1">
      <alignment vertical="center"/>
    </xf>
    <xf numFmtId="176" fontId="6" fillId="0" borderId="3" xfId="0" applyNumberFormat="1" applyFont="1" applyBorder="1">
      <alignment vertical="center"/>
    </xf>
    <xf numFmtId="176" fontId="6" fillId="0" borderId="10" xfId="0" applyNumberFormat="1" applyFont="1" applyBorder="1">
      <alignment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/>
    </xf>
    <xf numFmtId="0" fontId="11" fillId="0" borderId="2" xfId="0" applyFont="1" applyBorder="1" applyAlignment="1">
      <alignment horizontal="right" vertical="top"/>
    </xf>
    <xf numFmtId="0" fontId="11" fillId="0" borderId="3" xfId="0" applyFont="1" applyBorder="1">
      <alignment vertical="center"/>
    </xf>
    <xf numFmtId="0" fontId="11" fillId="1" borderId="1" xfId="0" applyFont="1" applyFill="1" applyBorder="1">
      <alignment vertical="center"/>
    </xf>
    <xf numFmtId="0" fontId="5" fillId="0" borderId="1" xfId="0" applyFont="1" applyBorder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3" xfId="0" applyFont="1" applyBorder="1">
      <alignment vertical="center"/>
    </xf>
    <xf numFmtId="0" fontId="12" fillId="0" borderId="1" xfId="0" applyFont="1" applyBorder="1" applyAlignment="1">
      <alignment horizontal="center" vertical="center"/>
    </xf>
    <xf numFmtId="177" fontId="6" fillId="0" borderId="9" xfId="0" applyNumberFormat="1" applyFont="1" applyBorder="1">
      <alignment vertical="center"/>
    </xf>
    <xf numFmtId="177" fontId="6" fillId="0" borderId="11" xfId="0" applyNumberFormat="1" applyFont="1" applyBorder="1">
      <alignment vertical="center"/>
    </xf>
    <xf numFmtId="176" fontId="6" fillId="0" borderId="9" xfId="0" applyNumberFormat="1" applyFont="1" applyBorder="1">
      <alignment vertical="center"/>
    </xf>
    <xf numFmtId="176" fontId="6" fillId="0" borderId="12" xfId="0" applyNumberFormat="1" applyFont="1" applyBorder="1">
      <alignment vertical="center"/>
    </xf>
    <xf numFmtId="176" fontId="6" fillId="0" borderId="4" xfId="0" applyNumberFormat="1" applyFont="1" applyBorder="1">
      <alignment vertical="center"/>
    </xf>
    <xf numFmtId="177" fontId="6" fillId="1" borderId="1" xfId="0" applyNumberFormat="1" applyFont="1" applyFill="1" applyBorder="1">
      <alignment vertical="center"/>
    </xf>
    <xf numFmtId="176" fontId="6" fillId="1" borderId="4" xfId="0" applyNumberFormat="1" applyFont="1" applyFill="1" applyBorder="1">
      <alignment vertical="center"/>
    </xf>
    <xf numFmtId="176" fontId="6" fillId="0" borderId="11" xfId="0" applyNumberFormat="1" applyFont="1" applyBorder="1">
      <alignment vertical="center"/>
    </xf>
    <xf numFmtId="176" fontId="6" fillId="0" borderId="2" xfId="0" applyNumberFormat="1" applyFont="1" applyBorder="1">
      <alignment vertical="center"/>
    </xf>
    <xf numFmtId="0" fontId="5" fillId="1" borderId="5" xfId="0" applyFont="1" applyFill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7" xfId="0" applyFont="1" applyBorder="1">
      <alignment vertical="center"/>
    </xf>
    <xf numFmtId="0" fontId="5" fillId="0" borderId="8" xfId="0" applyFont="1" applyBorder="1">
      <alignment vertical="center"/>
    </xf>
    <xf numFmtId="176" fontId="5" fillId="1" borderId="4" xfId="0" applyNumberFormat="1" applyFont="1" applyFill="1" applyBorder="1">
      <alignment vertical="center"/>
    </xf>
    <xf numFmtId="176" fontId="5" fillId="0" borderId="4" xfId="0" applyNumberFormat="1" applyFont="1" applyBorder="1">
      <alignment vertical="center"/>
    </xf>
    <xf numFmtId="176" fontId="5" fillId="0" borderId="9" xfId="0" applyNumberFormat="1" applyFont="1" applyBorder="1">
      <alignment vertical="center"/>
    </xf>
    <xf numFmtId="176" fontId="5" fillId="0" borderId="11" xfId="0" applyNumberFormat="1" applyFont="1" applyBorder="1">
      <alignment vertical="center"/>
    </xf>
    <xf numFmtId="176" fontId="5" fillId="0" borderId="12" xfId="0" applyNumberFormat="1" applyFont="1" applyBorder="1">
      <alignment vertical="center"/>
    </xf>
    <xf numFmtId="0" fontId="11" fillId="0" borderId="4" xfId="0" applyFont="1" applyBorder="1" applyAlignment="1">
      <alignment horizontal="center" vertical="center"/>
    </xf>
    <xf numFmtId="0" fontId="12" fillId="1" borderId="1" xfId="0" applyFont="1" applyFill="1" applyBorder="1">
      <alignment vertical="center"/>
    </xf>
    <xf numFmtId="0" fontId="13" fillId="0" borderId="1" xfId="0" applyFont="1" applyBorder="1">
      <alignment vertical="center"/>
    </xf>
    <xf numFmtId="0" fontId="17" fillId="1" borderId="1" xfId="0" applyFont="1" applyFill="1" applyBorder="1">
      <alignment vertical="center"/>
    </xf>
    <xf numFmtId="0" fontId="12" fillId="0" borderId="2" xfId="0" applyFont="1" applyBorder="1" applyAlignment="1">
      <alignment horizontal="center" vertical="top"/>
    </xf>
    <xf numFmtId="0" fontId="12" fillId="0" borderId="3" xfId="0" applyFont="1" applyBorder="1" applyAlignment="1">
      <alignment horizontal="center"/>
    </xf>
    <xf numFmtId="0" fontId="18" fillId="1" borderId="1" xfId="0" applyFont="1" applyFill="1" applyBorder="1" applyAlignment="1">
      <alignment horizontal="fill" vertical="center"/>
    </xf>
    <xf numFmtId="0" fontId="13" fillId="0" borderId="8" xfId="0" applyFont="1" applyBorder="1">
      <alignment vertical="center"/>
    </xf>
    <xf numFmtId="0" fontId="13" fillId="0" borderId="6" xfId="0" applyFont="1" applyBorder="1">
      <alignment vertical="center"/>
    </xf>
    <xf numFmtId="0" fontId="3" fillId="0" borderId="7" xfId="0" applyFont="1" applyBorder="1">
      <alignment vertical="center"/>
    </xf>
    <xf numFmtId="176" fontId="6" fillId="0" borderId="2" xfId="0" applyNumberFormat="1" applyFont="1" applyBorder="1">
      <alignment vertical="center"/>
    </xf>
    <xf numFmtId="176" fontId="6" fillId="0" borderId="3" xfId="0" applyNumberFormat="1" applyFont="1" applyBorder="1">
      <alignment vertical="center"/>
    </xf>
    <xf numFmtId="177" fontId="6" fillId="0" borderId="1" xfId="0" applyNumberFormat="1" applyFont="1" applyBorder="1">
      <alignment vertical="center"/>
    </xf>
    <xf numFmtId="177" fontId="6" fillId="0" borderId="2" xfId="0" applyNumberFormat="1" applyFont="1" applyBorder="1">
      <alignment vertical="center"/>
    </xf>
    <xf numFmtId="177" fontId="6" fillId="0" borderId="10" xfId="0" applyNumberFormat="1" applyFont="1" applyBorder="1">
      <alignment vertical="center"/>
    </xf>
    <xf numFmtId="0" fontId="11" fillId="0" borderId="3" xfId="0" applyFont="1" applyBorder="1" applyAlignment="1">
      <alignment horizontal="center" vertical="center"/>
    </xf>
    <xf numFmtId="176" fontId="6" fillId="0" borderId="1" xfId="0" applyNumberFormat="1" applyFont="1" applyBorder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top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/>
    </xf>
    <xf numFmtId="0" fontId="20" fillId="0" borderId="3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right" vertical="top"/>
    </xf>
    <xf numFmtId="0" fontId="20" fillId="0" borderId="3" xfId="0" applyFont="1" applyBorder="1">
      <alignment vertical="center"/>
    </xf>
    <xf numFmtId="0" fontId="13" fillId="0" borderId="5" xfId="0" applyFont="1" applyBorder="1">
      <alignment vertical="center"/>
    </xf>
    <xf numFmtId="0" fontId="22" fillId="0" borderId="8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8" xfId="0" applyFont="1" applyBorder="1">
      <alignment vertical="center"/>
    </xf>
    <xf numFmtId="0" fontId="13" fillId="0" borderId="7" xfId="0" applyNumberFormat="1" applyFont="1" applyBorder="1" applyAlignment="1">
      <alignment wrapText="1"/>
    </xf>
    <xf numFmtId="0" fontId="13" fillId="0" borderId="8" xfId="0" applyNumberFormat="1" applyFont="1" applyBorder="1" applyAlignment="1">
      <alignment horizontal="right" vertical="top" wrapText="1"/>
    </xf>
    <xf numFmtId="176" fontId="6" fillId="0" borderId="3" xfId="0" applyNumberFormat="1" applyFont="1" applyBorder="1">
      <alignment vertical="center"/>
    </xf>
    <xf numFmtId="177" fontId="6" fillId="0" borderId="1" xfId="0" applyNumberFormat="1" applyFont="1" applyBorder="1">
      <alignment vertical="center"/>
    </xf>
    <xf numFmtId="0" fontId="11" fillId="0" borderId="3" xfId="0" applyFont="1" applyBorder="1" applyAlignment="1">
      <alignment horizontal="center" vertical="center"/>
    </xf>
    <xf numFmtId="176" fontId="6" fillId="0" borderId="1" xfId="0" applyNumberFormat="1" applyFont="1" applyBorder="1">
      <alignment vertical="center"/>
    </xf>
    <xf numFmtId="3" fontId="17" fillId="1" borderId="1" xfId="0" applyNumberFormat="1" applyFont="1" applyFill="1" applyBorder="1">
      <alignment vertical="center"/>
    </xf>
    <xf numFmtId="176" fontId="6" fillId="0" borderId="1" xfId="0" applyNumberFormat="1" applyFont="1" applyBorder="1">
      <alignment vertical="center"/>
    </xf>
    <xf numFmtId="0" fontId="17" fillId="2" borderId="1" xfId="0" applyFont="1" applyFill="1" applyBorder="1">
      <alignment vertical="center"/>
    </xf>
    <xf numFmtId="176" fontId="6" fillId="2" borderId="2" xfId="0" applyNumberFormat="1" applyFont="1" applyFill="1" applyBorder="1">
      <alignment vertical="center"/>
    </xf>
    <xf numFmtId="0" fontId="5" fillId="2" borderId="6" xfId="0" applyFont="1" applyFill="1" applyBorder="1">
      <alignment vertical="center"/>
    </xf>
    <xf numFmtId="176" fontId="5" fillId="2" borderId="9" xfId="0" applyNumberFormat="1" applyFont="1" applyFill="1" applyBorder="1">
      <alignment vertical="center"/>
    </xf>
    <xf numFmtId="0" fontId="13" fillId="0" borderId="1" xfId="0" applyFont="1" applyBorder="1" applyAlignment="1">
      <alignment horizontal="left" vertical="center"/>
    </xf>
    <xf numFmtId="0" fontId="23" fillId="2" borderId="1" xfId="0" applyFont="1" applyFill="1" applyBorder="1">
      <alignment vertical="center"/>
    </xf>
    <xf numFmtId="176" fontId="6" fillId="0" borderId="2" xfId="0" applyNumberFormat="1" applyFont="1" applyBorder="1">
      <alignment vertical="center"/>
    </xf>
    <xf numFmtId="0" fontId="11" fillId="0" borderId="4" xfId="0" applyFont="1" applyBorder="1" applyAlignment="1">
      <alignment horizontal="center" vertical="center"/>
    </xf>
    <xf numFmtId="176" fontId="6" fillId="0" borderId="1" xfId="0" applyNumberFormat="1" applyFont="1" applyBorder="1">
      <alignment vertical="center"/>
    </xf>
    <xf numFmtId="176" fontId="6" fillId="2" borderId="9" xfId="0" applyNumberFormat="1" applyFont="1" applyFill="1" applyBorder="1">
      <alignment vertical="center"/>
    </xf>
    <xf numFmtId="0" fontId="23" fillId="0" borderId="2" xfId="0" applyFont="1" applyBorder="1">
      <alignment vertical="center"/>
    </xf>
    <xf numFmtId="0" fontId="23" fillId="2" borderId="6" xfId="0" applyFont="1" applyFill="1" applyBorder="1">
      <alignment vertical="center"/>
    </xf>
    <xf numFmtId="0" fontId="20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right"/>
    </xf>
    <xf numFmtId="0" fontId="24" fillId="0" borderId="2" xfId="0" applyFont="1" applyBorder="1" applyAlignment="1">
      <alignment horizontal="fill" vertical="center"/>
    </xf>
    <xf numFmtId="176" fontId="6" fillId="0" borderId="2" xfId="0" applyNumberFormat="1" applyFont="1" applyBorder="1">
      <alignment vertical="center"/>
    </xf>
    <xf numFmtId="177" fontId="6" fillId="0" borderId="2" xfId="0" applyNumberFormat="1" applyFont="1" applyBorder="1">
      <alignment vertical="center"/>
    </xf>
    <xf numFmtId="176" fontId="6" fillId="0" borderId="2" xfId="0" applyNumberFormat="1" applyFont="1" applyBorder="1">
      <alignment vertical="center"/>
    </xf>
    <xf numFmtId="176" fontId="6" fillId="0" borderId="10" xfId="0" applyNumberFormat="1" applyFont="1" applyBorder="1">
      <alignment vertical="center"/>
    </xf>
    <xf numFmtId="176" fontId="6" fillId="0" borderId="3" xfId="0" applyNumberFormat="1" applyFont="1" applyBorder="1">
      <alignment vertical="center"/>
    </xf>
    <xf numFmtId="0" fontId="20" fillId="0" borderId="2" xfId="0" applyFont="1" applyBorder="1" applyAlignment="1">
      <alignment horizontal="center" vertical="center"/>
    </xf>
    <xf numFmtId="176" fontId="6" fillId="0" borderId="1" xfId="0" applyNumberFormat="1" applyFont="1" applyBorder="1">
      <alignment vertical="center"/>
    </xf>
    <xf numFmtId="0" fontId="20" fillId="0" borderId="3" xfId="0" applyFont="1" applyBorder="1" applyAlignment="1">
      <alignment horizontal="center" vertical="center" shrinkToFit="1"/>
    </xf>
    <xf numFmtId="0" fontId="23" fillId="0" borderId="8" xfId="0" applyFont="1" applyBorder="1" applyAlignment="1">
      <alignment vertical="center" shrinkToFit="1"/>
    </xf>
    <xf numFmtId="0" fontId="23" fillId="0" borderId="2" xfId="0" applyFont="1" applyBorder="1" applyAlignment="1">
      <alignment vertical="center" shrinkToFit="1"/>
    </xf>
    <xf numFmtId="0" fontId="14" fillId="0" borderId="7" xfId="0" applyFont="1" applyBorder="1">
      <alignment vertical="center"/>
    </xf>
    <xf numFmtId="0" fontId="3" fillId="0" borderId="6" xfId="0" applyFont="1" applyBorder="1">
      <alignment vertical="center"/>
    </xf>
    <xf numFmtId="0" fontId="23" fillId="0" borderId="7" xfId="0" applyFont="1" applyBorder="1">
      <alignment vertical="center"/>
    </xf>
    <xf numFmtId="177" fontId="6" fillId="0" borderId="1" xfId="0" applyNumberFormat="1" applyFont="1" applyBorder="1">
      <alignment vertical="center"/>
    </xf>
    <xf numFmtId="176" fontId="6" fillId="0" borderId="1" xfId="0" applyNumberFormat="1" applyFont="1" applyBorder="1">
      <alignment vertical="center"/>
    </xf>
    <xf numFmtId="176" fontId="6" fillId="0" borderId="3" xfId="0" applyNumberFormat="1" applyFont="1" applyBorder="1">
      <alignment vertical="center"/>
    </xf>
    <xf numFmtId="177" fontId="6" fillId="0" borderId="3" xfId="0" applyNumberFormat="1" applyFont="1" applyBorder="1">
      <alignment vertical="center"/>
    </xf>
    <xf numFmtId="0" fontId="14" fillId="0" borderId="3" xfId="0" applyFont="1" applyBorder="1" applyAlignment="1">
      <alignment horizontal="center" vertical="center"/>
    </xf>
    <xf numFmtId="0" fontId="6" fillId="0" borderId="12" xfId="0" applyFont="1" applyBorder="1">
      <alignment vertical="center"/>
    </xf>
    <xf numFmtId="0" fontId="5" fillId="0" borderId="14" xfId="0" applyFont="1" applyBorder="1">
      <alignment vertical="center"/>
    </xf>
    <xf numFmtId="177" fontId="6" fillId="0" borderId="14" xfId="0" applyNumberFormat="1" applyFont="1" applyBorder="1">
      <alignment vertical="center"/>
    </xf>
    <xf numFmtId="176" fontId="6" fillId="0" borderId="14" xfId="0" applyNumberFormat="1" applyFont="1" applyBorder="1">
      <alignment vertical="center"/>
    </xf>
    <xf numFmtId="176" fontId="6" fillId="0" borderId="15" xfId="0" applyNumberFormat="1" applyFont="1" applyBorder="1">
      <alignment vertical="center"/>
    </xf>
    <xf numFmtId="0" fontId="5" fillId="0" borderId="15" xfId="0" applyFont="1" applyBorder="1">
      <alignment vertical="center"/>
    </xf>
    <xf numFmtId="176" fontId="6" fillId="0" borderId="16" xfId="0" applyNumberFormat="1" applyFont="1" applyBorder="1">
      <alignment vertical="center"/>
    </xf>
    <xf numFmtId="0" fontId="13" fillId="0" borderId="14" xfId="0" applyFont="1" applyBorder="1">
      <alignment vertical="center"/>
    </xf>
    <xf numFmtId="176" fontId="6" fillId="0" borderId="14" xfId="0" applyNumberFormat="1" applyFont="1" applyBorder="1" applyAlignment="1">
      <alignment vertical="center"/>
    </xf>
    <xf numFmtId="176" fontId="6" fillId="0" borderId="11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177" fontId="6" fillId="0" borderId="2" xfId="0" applyNumberFormat="1" applyFont="1" applyBorder="1" applyAlignment="1">
      <alignment vertical="center"/>
    </xf>
    <xf numFmtId="177" fontId="6" fillId="0" borderId="10" xfId="0" applyNumberFormat="1" applyFont="1" applyBorder="1" applyAlignment="1">
      <alignment vertical="center"/>
    </xf>
    <xf numFmtId="177" fontId="6" fillId="0" borderId="3" xfId="0" applyNumberFormat="1" applyFont="1" applyBorder="1" applyAlignment="1">
      <alignment vertical="center"/>
    </xf>
    <xf numFmtId="176" fontId="6" fillId="0" borderId="2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176" fontId="6" fillId="0" borderId="3" xfId="0" applyNumberFormat="1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177" fontId="6" fillId="0" borderId="2" xfId="0" applyNumberFormat="1" applyFont="1" applyBorder="1" applyAlignment="1">
      <alignment horizontal="right" vertical="center"/>
    </xf>
    <xf numFmtId="177" fontId="6" fillId="0" borderId="3" xfId="0" applyNumberFormat="1" applyFont="1" applyBorder="1" applyAlignment="1">
      <alignment horizontal="right" vertical="center"/>
    </xf>
    <xf numFmtId="176" fontId="6" fillId="0" borderId="2" xfId="0" applyNumberFormat="1" applyFont="1" applyBorder="1">
      <alignment vertical="center"/>
    </xf>
    <xf numFmtId="176" fontId="6" fillId="0" borderId="3" xfId="0" applyNumberFormat="1" applyFont="1" applyBorder="1">
      <alignment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right" vertical="center"/>
    </xf>
    <xf numFmtId="176" fontId="6" fillId="0" borderId="3" xfId="0" applyNumberFormat="1" applyFont="1" applyBorder="1" applyAlignment="1">
      <alignment horizontal="right" vertical="center"/>
    </xf>
    <xf numFmtId="177" fontId="6" fillId="0" borderId="1" xfId="0" applyNumberFormat="1" applyFont="1" applyBorder="1">
      <alignment vertical="center"/>
    </xf>
    <xf numFmtId="177" fontId="6" fillId="0" borderId="2" xfId="0" applyNumberFormat="1" applyFont="1" applyBorder="1">
      <alignment vertical="center"/>
    </xf>
    <xf numFmtId="177" fontId="6" fillId="0" borderId="10" xfId="0" applyNumberFormat="1" applyFont="1" applyBorder="1">
      <alignment vertical="center"/>
    </xf>
    <xf numFmtId="177" fontId="6" fillId="0" borderId="3" xfId="0" applyNumberFormat="1" applyFont="1" applyBorder="1">
      <alignment vertical="center"/>
    </xf>
    <xf numFmtId="176" fontId="6" fillId="0" borderId="10" xfId="0" applyNumberFormat="1" applyFont="1" applyBorder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>
      <alignment vertical="center"/>
    </xf>
    <xf numFmtId="0" fontId="5" fillId="0" borderId="10" xfId="0" applyFont="1" applyBorder="1">
      <alignment vertical="center"/>
    </xf>
    <xf numFmtId="176" fontId="6" fillId="0" borderId="10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176" fontId="6" fillId="0" borderId="1" xfId="0" applyNumberFormat="1" applyFont="1" applyBorder="1">
      <alignment vertical="center"/>
    </xf>
    <xf numFmtId="0" fontId="15" fillId="0" borderId="2" xfId="0" applyFont="1" applyBorder="1" applyAlignment="1">
      <alignment vertical="center"/>
    </xf>
    <xf numFmtId="0" fontId="15" fillId="0" borderId="3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1</xdr:col>
      <xdr:colOff>19050</xdr:colOff>
      <xdr:row>3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BCB4ECFB-1BAD-4457-8E74-FD28B3008575}"/>
            </a:ext>
          </a:extLst>
        </xdr:cNvPr>
        <xdr:cNvCxnSpPr/>
      </xdr:nvCxnSpPr>
      <xdr:spPr>
        <a:xfrm>
          <a:off x="9525" y="371475"/>
          <a:ext cx="2305050" cy="371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1</xdr:col>
      <xdr:colOff>9525</xdr:colOff>
      <xdr:row>3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13670A9A-AB5E-4D8C-8F2D-A0DED4A191DE}"/>
            </a:ext>
          </a:extLst>
        </xdr:cNvPr>
        <xdr:cNvCxnSpPr/>
      </xdr:nvCxnSpPr>
      <xdr:spPr>
        <a:xfrm>
          <a:off x="0" y="295275"/>
          <a:ext cx="2066925" cy="371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40</xdr:row>
      <xdr:rowOff>9525</xdr:rowOff>
    </xdr:from>
    <xdr:to>
      <xdr:col>1</xdr:col>
      <xdr:colOff>19050</xdr:colOff>
      <xdr:row>42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ACE826E-356F-4805-BF8E-354C8E3C40F1}"/>
            </a:ext>
          </a:extLst>
        </xdr:cNvPr>
        <xdr:cNvCxnSpPr/>
      </xdr:nvCxnSpPr>
      <xdr:spPr>
        <a:xfrm>
          <a:off x="9525" y="295275"/>
          <a:ext cx="2305050" cy="371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</xdr:row>
      <xdr:rowOff>9525</xdr:rowOff>
    </xdr:from>
    <xdr:to>
      <xdr:col>1</xdr:col>
      <xdr:colOff>19050</xdr:colOff>
      <xdr:row>3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68BBCD11-77EC-4C6A-AAC6-D6788E930D88}"/>
            </a:ext>
          </a:extLst>
        </xdr:cNvPr>
        <xdr:cNvCxnSpPr/>
      </xdr:nvCxnSpPr>
      <xdr:spPr>
        <a:xfrm>
          <a:off x="0" y="295275"/>
          <a:ext cx="2076450" cy="371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40</xdr:row>
      <xdr:rowOff>9525</xdr:rowOff>
    </xdr:from>
    <xdr:to>
      <xdr:col>1</xdr:col>
      <xdr:colOff>9525</xdr:colOff>
      <xdr:row>42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5FE43CF2-746D-4ECD-8BCF-84C69F6BF629}"/>
            </a:ext>
          </a:extLst>
        </xdr:cNvPr>
        <xdr:cNvCxnSpPr/>
      </xdr:nvCxnSpPr>
      <xdr:spPr>
        <a:xfrm>
          <a:off x="0" y="295275"/>
          <a:ext cx="1914525" cy="371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40</xdr:row>
      <xdr:rowOff>9525</xdr:rowOff>
    </xdr:from>
    <xdr:to>
      <xdr:col>1</xdr:col>
      <xdr:colOff>19050</xdr:colOff>
      <xdr:row>42</xdr:row>
      <xdr:rowOff>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E48155CF-4DD1-43CB-B836-4F9B4136A47D}"/>
            </a:ext>
          </a:extLst>
        </xdr:cNvPr>
        <xdr:cNvCxnSpPr/>
      </xdr:nvCxnSpPr>
      <xdr:spPr>
        <a:xfrm>
          <a:off x="0" y="295275"/>
          <a:ext cx="1924050" cy="371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40</xdr:row>
      <xdr:rowOff>9525</xdr:rowOff>
    </xdr:from>
    <xdr:to>
      <xdr:col>1</xdr:col>
      <xdr:colOff>9525</xdr:colOff>
      <xdr:row>42</xdr:row>
      <xdr:rowOff>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ECF58910-B501-4BDA-BC98-9A28C374428F}"/>
            </a:ext>
          </a:extLst>
        </xdr:cNvPr>
        <xdr:cNvCxnSpPr/>
      </xdr:nvCxnSpPr>
      <xdr:spPr>
        <a:xfrm>
          <a:off x="0" y="295275"/>
          <a:ext cx="1914525" cy="371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40</xdr:row>
      <xdr:rowOff>9525</xdr:rowOff>
    </xdr:from>
    <xdr:to>
      <xdr:col>1</xdr:col>
      <xdr:colOff>19050</xdr:colOff>
      <xdr:row>42</xdr:row>
      <xdr:rowOff>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B08B77FE-386B-4DFB-BD9D-CD7680C1408C}"/>
            </a:ext>
          </a:extLst>
        </xdr:cNvPr>
        <xdr:cNvCxnSpPr/>
      </xdr:nvCxnSpPr>
      <xdr:spPr>
        <a:xfrm>
          <a:off x="0" y="295275"/>
          <a:ext cx="1924050" cy="371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40</xdr:row>
      <xdr:rowOff>9525</xdr:rowOff>
    </xdr:from>
    <xdr:to>
      <xdr:col>1</xdr:col>
      <xdr:colOff>9525</xdr:colOff>
      <xdr:row>42</xdr:row>
      <xdr:rowOff>0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F555370E-465B-407F-9D53-29DCBEDF3C71}"/>
            </a:ext>
          </a:extLst>
        </xdr:cNvPr>
        <xdr:cNvCxnSpPr/>
      </xdr:nvCxnSpPr>
      <xdr:spPr>
        <a:xfrm>
          <a:off x="0" y="295275"/>
          <a:ext cx="1438275" cy="371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40</xdr:row>
      <xdr:rowOff>9525</xdr:rowOff>
    </xdr:from>
    <xdr:to>
      <xdr:col>1</xdr:col>
      <xdr:colOff>19050</xdr:colOff>
      <xdr:row>42</xdr:row>
      <xdr:rowOff>0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07D6DBE6-A0DE-4846-A99F-7093A3096A69}"/>
            </a:ext>
          </a:extLst>
        </xdr:cNvPr>
        <xdr:cNvCxnSpPr/>
      </xdr:nvCxnSpPr>
      <xdr:spPr>
        <a:xfrm>
          <a:off x="0" y="295275"/>
          <a:ext cx="1447800" cy="371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4"/>
  <sheetViews>
    <sheetView tabSelected="1" zoomScaleNormal="100" workbookViewId="0">
      <selection sqref="A1:O1"/>
    </sheetView>
  </sheetViews>
  <sheetFormatPr defaultRowHeight="12.75"/>
  <cols>
    <col min="1" max="1" width="26.25" style="2" customWidth="1"/>
    <col min="2" max="3" width="12.5" style="2" customWidth="1"/>
    <col min="4" max="14" width="10" style="2" customWidth="1"/>
    <col min="15" max="15" width="18.125" style="2" customWidth="1"/>
    <col min="16" max="16" width="10" style="2" customWidth="1"/>
    <col min="17" max="16384" width="9" style="2"/>
  </cols>
  <sheetData>
    <row r="1" spans="1:16" ht="22.5" customHeight="1">
      <c r="A1" s="141" t="s">
        <v>231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" t="s">
        <v>0</v>
      </c>
    </row>
    <row r="2" spans="1:16" ht="13.5" customHeight="1">
      <c r="A2" s="20"/>
      <c r="B2" s="65" t="s">
        <v>167</v>
      </c>
      <c r="C2" s="65" t="s">
        <v>194</v>
      </c>
      <c r="D2" s="139" t="s">
        <v>137</v>
      </c>
      <c r="E2" s="155" t="s">
        <v>132</v>
      </c>
      <c r="F2" s="67" t="s">
        <v>123</v>
      </c>
      <c r="G2" s="67" t="s">
        <v>138</v>
      </c>
      <c r="H2" s="67" t="s">
        <v>122</v>
      </c>
      <c r="I2" s="68" t="s">
        <v>139</v>
      </c>
      <c r="J2" s="106" t="s">
        <v>195</v>
      </c>
      <c r="K2" s="157" t="s">
        <v>140</v>
      </c>
      <c r="L2" s="157" t="s">
        <v>141</v>
      </c>
      <c r="M2" s="147" t="s">
        <v>142</v>
      </c>
      <c r="N2" s="148"/>
      <c r="O2" s="143" t="s">
        <v>143</v>
      </c>
      <c r="P2" s="144"/>
    </row>
    <row r="3" spans="1:16" ht="13.5" customHeight="1">
      <c r="A3" s="21" t="s">
        <v>17</v>
      </c>
      <c r="B3" s="66" t="s">
        <v>2</v>
      </c>
      <c r="C3" s="66" t="s">
        <v>3</v>
      </c>
      <c r="D3" s="140"/>
      <c r="E3" s="156"/>
      <c r="F3" s="69" t="s">
        <v>124</v>
      </c>
      <c r="G3" s="69" t="s">
        <v>144</v>
      </c>
      <c r="H3" s="69" t="s">
        <v>144</v>
      </c>
      <c r="I3" s="70" t="s">
        <v>145</v>
      </c>
      <c r="J3" s="108" t="s">
        <v>196</v>
      </c>
      <c r="K3" s="157"/>
      <c r="L3" s="157"/>
      <c r="M3" s="71" t="s">
        <v>146</v>
      </c>
      <c r="N3" s="71" t="s">
        <v>5</v>
      </c>
      <c r="O3" s="145"/>
      <c r="P3" s="146"/>
    </row>
    <row r="4" spans="1:16" ht="14.25" customHeight="1">
      <c r="A4" s="22" t="s">
        <v>88</v>
      </c>
      <c r="B4" s="51" t="s">
        <v>169</v>
      </c>
      <c r="C4" s="51" t="s">
        <v>211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1"/>
      <c r="O4" s="37"/>
      <c r="P4" s="34"/>
    </row>
    <row r="5" spans="1:16" ht="14.25" customHeight="1">
      <c r="A5" s="23" t="s">
        <v>89</v>
      </c>
      <c r="B5" s="81">
        <v>432000</v>
      </c>
      <c r="C5" s="60">
        <f>SUM(D5:M5)</f>
        <v>429000</v>
      </c>
      <c r="D5" s="64">
        <v>429000</v>
      </c>
      <c r="E5" s="64"/>
      <c r="F5" s="64"/>
      <c r="G5" s="64"/>
      <c r="H5" s="64"/>
      <c r="I5" s="64"/>
      <c r="J5" s="107"/>
      <c r="K5" s="64"/>
      <c r="L5" s="64"/>
      <c r="M5" s="64"/>
      <c r="N5" s="13"/>
      <c r="O5" s="38" t="s">
        <v>201</v>
      </c>
      <c r="P5" s="32"/>
    </row>
    <row r="6" spans="1:16" ht="14.25" customHeight="1">
      <c r="A6" s="23" t="s">
        <v>90</v>
      </c>
      <c r="B6" s="81">
        <v>120000</v>
      </c>
      <c r="C6" s="60">
        <f>SUM(D6:M6)</f>
        <v>120000</v>
      </c>
      <c r="D6" s="64">
        <v>120000</v>
      </c>
      <c r="E6" s="64"/>
      <c r="F6" s="64"/>
      <c r="G6" s="64"/>
      <c r="H6" s="64"/>
      <c r="I6" s="64"/>
      <c r="J6" s="107"/>
      <c r="K6" s="64"/>
      <c r="L6" s="64"/>
      <c r="M6" s="64"/>
      <c r="N6" s="13"/>
      <c r="O6" s="74" t="s">
        <v>149</v>
      </c>
      <c r="P6" s="32"/>
    </row>
    <row r="7" spans="1:16" ht="14.25" customHeight="1">
      <c r="A7" s="22" t="s">
        <v>91</v>
      </c>
      <c r="B7" s="51" t="s">
        <v>170</v>
      </c>
      <c r="C7" s="51" t="s">
        <v>212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1"/>
      <c r="O7" s="37"/>
      <c r="P7" s="34"/>
    </row>
    <row r="8" spans="1:16" ht="14.25" customHeight="1">
      <c r="A8" s="23" t="s">
        <v>92</v>
      </c>
      <c r="B8" s="81">
        <v>400000</v>
      </c>
      <c r="C8" s="60">
        <f>SUM(D8:M8)</f>
        <v>900000</v>
      </c>
      <c r="D8" s="64">
        <v>900000</v>
      </c>
      <c r="E8" s="64"/>
      <c r="F8" s="64"/>
      <c r="G8" s="64"/>
      <c r="H8" s="64"/>
      <c r="I8" s="64"/>
      <c r="J8" s="107"/>
      <c r="K8" s="64"/>
      <c r="L8" s="64"/>
      <c r="M8" s="64"/>
      <c r="N8" s="13"/>
      <c r="O8" s="38"/>
      <c r="P8" s="32"/>
    </row>
    <row r="9" spans="1:16" ht="14.25" customHeight="1">
      <c r="A9" s="22" t="s">
        <v>93</v>
      </c>
      <c r="B9" s="51" t="s">
        <v>171</v>
      </c>
      <c r="C9" s="51" t="s">
        <v>227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1"/>
      <c r="O9" s="37"/>
      <c r="P9" s="34"/>
    </row>
    <row r="10" spans="1:16" ht="14.25" customHeight="1">
      <c r="A10" s="166" t="s">
        <v>94</v>
      </c>
      <c r="B10" s="161">
        <v>16202000</v>
      </c>
      <c r="C10" s="151">
        <f>SUM(D10:M11)</f>
        <v>16181000</v>
      </c>
      <c r="D10" s="153">
        <v>16181000</v>
      </c>
      <c r="E10" s="149"/>
      <c r="F10" s="158"/>
      <c r="G10" s="149"/>
      <c r="H10" s="149"/>
      <c r="I10" s="149"/>
      <c r="J10" s="136"/>
      <c r="K10" s="149"/>
      <c r="L10" s="149"/>
      <c r="M10" s="149"/>
      <c r="N10" s="136"/>
      <c r="O10" s="56" t="s">
        <v>131</v>
      </c>
      <c r="P10" s="30">
        <v>15981000</v>
      </c>
    </row>
    <row r="11" spans="1:16" ht="14.25" customHeight="1">
      <c r="A11" s="167"/>
      <c r="B11" s="163"/>
      <c r="C11" s="152"/>
      <c r="D11" s="154"/>
      <c r="E11" s="150"/>
      <c r="F11" s="159"/>
      <c r="G11" s="150"/>
      <c r="H11" s="150"/>
      <c r="I11" s="150"/>
      <c r="J11" s="138"/>
      <c r="K11" s="150"/>
      <c r="L11" s="150"/>
      <c r="M11" s="150"/>
      <c r="N11" s="138"/>
      <c r="O11" s="42" t="s">
        <v>80</v>
      </c>
      <c r="P11" s="31">
        <v>200000</v>
      </c>
    </row>
    <row r="12" spans="1:16" ht="14.25" customHeight="1">
      <c r="A12" s="22" t="s">
        <v>95</v>
      </c>
      <c r="B12" s="51" t="s">
        <v>172</v>
      </c>
      <c r="C12" s="51" t="s">
        <v>225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1"/>
      <c r="O12" s="37"/>
      <c r="P12" s="34"/>
    </row>
    <row r="13" spans="1:16" ht="14.25" customHeight="1">
      <c r="A13" s="50" t="s">
        <v>230</v>
      </c>
      <c r="B13" s="81">
        <v>19000</v>
      </c>
      <c r="C13" s="60">
        <f t="shared" ref="C13:C18" si="0">SUM(D13:M13)</f>
        <v>19000</v>
      </c>
      <c r="D13" s="64"/>
      <c r="E13" s="64"/>
      <c r="F13" s="64"/>
      <c r="G13" s="64"/>
      <c r="H13" s="64"/>
      <c r="I13" s="64"/>
      <c r="J13" s="107"/>
      <c r="K13" s="64"/>
      <c r="L13" s="64">
        <v>19000</v>
      </c>
      <c r="M13" s="64"/>
      <c r="N13" s="13"/>
      <c r="O13" s="38" t="s">
        <v>117</v>
      </c>
      <c r="P13" s="32"/>
    </row>
    <row r="14" spans="1:16" ht="14.25" customHeight="1">
      <c r="A14" s="23" t="s">
        <v>96</v>
      </c>
      <c r="B14" s="81">
        <v>9290000</v>
      </c>
      <c r="C14" s="60">
        <f t="shared" si="0"/>
        <v>9506000</v>
      </c>
      <c r="D14" s="64"/>
      <c r="E14" s="64">
        <v>7821000</v>
      </c>
      <c r="F14" s="64">
        <v>1685000</v>
      </c>
      <c r="G14" s="64"/>
      <c r="H14" s="64"/>
      <c r="I14" s="64"/>
      <c r="J14" s="107"/>
      <c r="K14" s="64"/>
      <c r="L14" s="64"/>
      <c r="M14" s="64"/>
      <c r="N14" s="13"/>
      <c r="O14" s="74" t="s">
        <v>150</v>
      </c>
      <c r="P14" s="32"/>
    </row>
    <row r="15" spans="1:16" ht="14.25" customHeight="1">
      <c r="A15" s="50" t="s">
        <v>125</v>
      </c>
      <c r="B15" s="81">
        <v>11401000</v>
      </c>
      <c r="C15" s="60">
        <f t="shared" si="0"/>
        <v>11663000</v>
      </c>
      <c r="D15" s="64"/>
      <c r="E15" s="64"/>
      <c r="F15" s="64"/>
      <c r="G15" s="64">
        <v>11663000</v>
      </c>
      <c r="H15" s="64"/>
      <c r="I15" s="64"/>
      <c r="J15" s="107"/>
      <c r="K15" s="64"/>
      <c r="L15" s="64"/>
      <c r="M15" s="64"/>
      <c r="N15" s="13"/>
      <c r="O15" s="74" t="s">
        <v>150</v>
      </c>
      <c r="P15" s="32"/>
    </row>
    <row r="16" spans="1:16" ht="14.25" customHeight="1">
      <c r="A16" s="50" t="s">
        <v>126</v>
      </c>
      <c r="B16" s="81">
        <v>2158800</v>
      </c>
      <c r="C16" s="60">
        <f t="shared" si="0"/>
        <v>2145000</v>
      </c>
      <c r="D16" s="64"/>
      <c r="E16" s="64"/>
      <c r="F16" s="64"/>
      <c r="G16" s="64"/>
      <c r="H16" s="64">
        <v>2145000</v>
      </c>
      <c r="I16" s="64"/>
      <c r="J16" s="107"/>
      <c r="K16" s="64"/>
      <c r="L16" s="64"/>
      <c r="M16" s="64"/>
      <c r="N16" s="13"/>
      <c r="O16" s="74" t="s">
        <v>150</v>
      </c>
      <c r="P16" s="32"/>
    </row>
    <row r="17" spans="1:16" ht="14.25" customHeight="1">
      <c r="A17" s="50" t="s">
        <v>197</v>
      </c>
      <c r="B17" s="81">
        <v>2860000</v>
      </c>
      <c r="C17" s="60">
        <f t="shared" si="0"/>
        <v>3310000</v>
      </c>
      <c r="D17" s="64"/>
      <c r="E17" s="64"/>
      <c r="F17" s="64"/>
      <c r="G17" s="64"/>
      <c r="H17" s="64"/>
      <c r="I17" s="64">
        <v>3310000</v>
      </c>
      <c r="J17" s="107"/>
      <c r="K17" s="64"/>
      <c r="L17" s="64"/>
      <c r="M17" s="64"/>
      <c r="N17" s="13"/>
      <c r="O17" s="74" t="s">
        <v>150</v>
      </c>
      <c r="P17" s="32"/>
    </row>
    <row r="18" spans="1:16" ht="14.25" customHeight="1">
      <c r="A18" s="110" t="s">
        <v>198</v>
      </c>
      <c r="B18" s="102">
        <v>0</v>
      </c>
      <c r="C18" s="114">
        <f t="shared" si="0"/>
        <v>450000</v>
      </c>
      <c r="D18" s="103"/>
      <c r="E18" s="103"/>
      <c r="F18" s="103"/>
      <c r="G18" s="103"/>
      <c r="H18" s="103"/>
      <c r="I18" s="103"/>
      <c r="J18" s="103">
        <v>450000</v>
      </c>
      <c r="K18" s="103"/>
      <c r="L18" s="103"/>
      <c r="M18" s="103"/>
      <c r="N18" s="15"/>
      <c r="O18" s="56" t="s">
        <v>200</v>
      </c>
      <c r="P18" s="30"/>
    </row>
    <row r="19" spans="1:16" ht="14.25" customHeight="1">
      <c r="A19" s="130" t="s">
        <v>97</v>
      </c>
      <c r="B19" s="133">
        <v>4068500</v>
      </c>
      <c r="C19" s="133">
        <f>SUM(D19:N21)</f>
        <v>4108500</v>
      </c>
      <c r="D19" s="136">
        <v>49500</v>
      </c>
      <c r="E19" s="136"/>
      <c r="F19" s="136"/>
      <c r="G19" s="136"/>
      <c r="H19" s="136"/>
      <c r="I19" s="136"/>
      <c r="J19" s="149"/>
      <c r="K19" s="136"/>
      <c r="L19" s="136"/>
      <c r="M19" s="136">
        <v>3550000</v>
      </c>
      <c r="N19" s="136">
        <v>509000</v>
      </c>
      <c r="O19" s="39" t="s">
        <v>118</v>
      </c>
      <c r="P19" s="30">
        <v>49500</v>
      </c>
    </row>
    <row r="20" spans="1:16" ht="14.25" customHeight="1">
      <c r="A20" s="131"/>
      <c r="B20" s="134"/>
      <c r="C20" s="134"/>
      <c r="D20" s="137"/>
      <c r="E20" s="137"/>
      <c r="F20" s="137"/>
      <c r="G20" s="137"/>
      <c r="H20" s="137"/>
      <c r="I20" s="137"/>
      <c r="J20" s="170"/>
      <c r="K20" s="137"/>
      <c r="L20" s="137"/>
      <c r="M20" s="137"/>
      <c r="N20" s="137"/>
      <c r="O20" s="40" t="s">
        <v>119</v>
      </c>
      <c r="P20" s="35">
        <v>3550000</v>
      </c>
    </row>
    <row r="21" spans="1:16" ht="14.25" customHeight="1">
      <c r="A21" s="131"/>
      <c r="B21" s="134"/>
      <c r="C21" s="134"/>
      <c r="D21" s="137"/>
      <c r="E21" s="137"/>
      <c r="F21" s="137"/>
      <c r="G21" s="137"/>
      <c r="H21" s="137"/>
      <c r="I21" s="137"/>
      <c r="J21" s="170"/>
      <c r="K21" s="137"/>
      <c r="L21" s="137"/>
      <c r="M21" s="137"/>
      <c r="N21" s="137"/>
      <c r="O21" s="78" t="s">
        <v>164</v>
      </c>
      <c r="P21" s="128">
        <v>509000</v>
      </c>
    </row>
    <row r="22" spans="1:16" ht="14.25" customHeight="1">
      <c r="A22" s="132"/>
      <c r="B22" s="135"/>
      <c r="C22" s="135"/>
      <c r="D22" s="138"/>
      <c r="E22" s="138"/>
      <c r="F22" s="138"/>
      <c r="G22" s="138"/>
      <c r="H22" s="138"/>
      <c r="I22" s="138"/>
      <c r="J22" s="150"/>
      <c r="K22" s="138"/>
      <c r="L22" s="138"/>
      <c r="M22" s="138"/>
      <c r="N22" s="138"/>
      <c r="O22" s="79" t="s">
        <v>165</v>
      </c>
      <c r="P22" s="129"/>
    </row>
    <row r="23" spans="1:16" ht="14.25" customHeight="1">
      <c r="A23" s="22" t="s">
        <v>98</v>
      </c>
      <c r="B23" s="3" t="s">
        <v>133</v>
      </c>
      <c r="C23" s="51" t="s">
        <v>213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1"/>
      <c r="O23" s="37"/>
      <c r="P23" s="34"/>
    </row>
    <row r="24" spans="1:16" ht="14.25" customHeight="1">
      <c r="A24" s="23" t="s">
        <v>99</v>
      </c>
      <c r="B24" s="81">
        <v>154000</v>
      </c>
      <c r="C24" s="60">
        <f>SUM(D24:M24)</f>
        <v>5000</v>
      </c>
      <c r="D24" s="64"/>
      <c r="E24" s="64"/>
      <c r="F24" s="64"/>
      <c r="G24" s="64"/>
      <c r="H24" s="64"/>
      <c r="I24" s="64"/>
      <c r="J24" s="107"/>
      <c r="K24" s="64"/>
      <c r="L24" s="64"/>
      <c r="M24" s="64">
        <v>5000</v>
      </c>
      <c r="N24" s="13"/>
      <c r="O24" s="38"/>
      <c r="P24" s="32"/>
    </row>
    <row r="25" spans="1:16" ht="14.25" customHeight="1">
      <c r="A25" s="22" t="s">
        <v>100</v>
      </c>
      <c r="B25" s="51" t="s">
        <v>173</v>
      </c>
      <c r="C25" s="51" t="s">
        <v>214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1"/>
      <c r="O25" s="37"/>
      <c r="P25" s="34"/>
    </row>
    <row r="26" spans="1:16" ht="14.25" customHeight="1">
      <c r="A26" s="165" t="s">
        <v>101</v>
      </c>
      <c r="B26" s="161">
        <v>315500</v>
      </c>
      <c r="C26" s="160">
        <f>SUM(D26:M32)</f>
        <v>317400</v>
      </c>
      <c r="D26" s="153"/>
      <c r="E26" s="153"/>
      <c r="F26" s="136"/>
      <c r="G26" s="153"/>
      <c r="H26" s="153"/>
      <c r="I26" s="153"/>
      <c r="J26" s="136"/>
      <c r="K26" s="153"/>
      <c r="L26" s="153">
        <v>317400</v>
      </c>
      <c r="M26" s="153"/>
      <c r="N26" s="136"/>
      <c r="O26" s="39" t="s">
        <v>80</v>
      </c>
      <c r="P26" s="30">
        <v>50000</v>
      </c>
    </row>
    <row r="27" spans="1:16" ht="14.25" customHeight="1">
      <c r="A27" s="165"/>
      <c r="B27" s="162"/>
      <c r="C27" s="160"/>
      <c r="D27" s="164"/>
      <c r="E27" s="164"/>
      <c r="F27" s="137"/>
      <c r="G27" s="164"/>
      <c r="H27" s="164"/>
      <c r="I27" s="164"/>
      <c r="J27" s="137"/>
      <c r="K27" s="164"/>
      <c r="L27" s="164"/>
      <c r="M27" s="164"/>
      <c r="N27" s="137"/>
      <c r="O27" s="40" t="s">
        <v>120</v>
      </c>
      <c r="P27" s="35">
        <v>50000</v>
      </c>
    </row>
    <row r="28" spans="1:16" ht="14.25" customHeight="1">
      <c r="A28" s="165"/>
      <c r="B28" s="162"/>
      <c r="C28" s="160"/>
      <c r="D28" s="164"/>
      <c r="E28" s="164"/>
      <c r="F28" s="137"/>
      <c r="G28" s="164"/>
      <c r="H28" s="164"/>
      <c r="I28" s="164"/>
      <c r="J28" s="137"/>
      <c r="K28" s="164"/>
      <c r="L28" s="164"/>
      <c r="M28" s="164"/>
      <c r="N28" s="137"/>
      <c r="O28" s="113" t="s">
        <v>206</v>
      </c>
      <c r="P28" s="35">
        <v>24000</v>
      </c>
    </row>
    <row r="29" spans="1:16" ht="14.25" customHeight="1">
      <c r="A29" s="165"/>
      <c r="B29" s="162"/>
      <c r="C29" s="160"/>
      <c r="D29" s="164"/>
      <c r="E29" s="164"/>
      <c r="F29" s="137"/>
      <c r="G29" s="164"/>
      <c r="H29" s="164"/>
      <c r="I29" s="164"/>
      <c r="J29" s="137"/>
      <c r="K29" s="164"/>
      <c r="L29" s="164"/>
      <c r="M29" s="164"/>
      <c r="N29" s="137"/>
      <c r="O29" s="113" t="s">
        <v>207</v>
      </c>
      <c r="P29" s="35">
        <v>30000</v>
      </c>
    </row>
    <row r="30" spans="1:16" ht="14.25" customHeight="1">
      <c r="A30" s="165"/>
      <c r="B30" s="162"/>
      <c r="C30" s="160"/>
      <c r="D30" s="164"/>
      <c r="E30" s="164"/>
      <c r="F30" s="137"/>
      <c r="G30" s="164"/>
      <c r="H30" s="164"/>
      <c r="I30" s="164"/>
      <c r="J30" s="137"/>
      <c r="K30" s="164"/>
      <c r="L30" s="164"/>
      <c r="M30" s="164"/>
      <c r="N30" s="137"/>
      <c r="O30" s="113" t="s">
        <v>209</v>
      </c>
      <c r="P30" s="35">
        <v>100000</v>
      </c>
    </row>
    <row r="31" spans="1:16" ht="14.25" customHeight="1">
      <c r="A31" s="165"/>
      <c r="B31" s="162"/>
      <c r="C31" s="160"/>
      <c r="D31" s="164"/>
      <c r="E31" s="164"/>
      <c r="F31" s="137"/>
      <c r="G31" s="164"/>
      <c r="H31" s="164"/>
      <c r="I31" s="164"/>
      <c r="J31" s="137"/>
      <c r="K31" s="164"/>
      <c r="L31" s="164"/>
      <c r="M31" s="164"/>
      <c r="N31" s="137"/>
      <c r="O31" s="113" t="s">
        <v>208</v>
      </c>
      <c r="P31" s="35">
        <v>30000</v>
      </c>
    </row>
    <row r="32" spans="1:16" ht="14.25" customHeight="1">
      <c r="A32" s="165"/>
      <c r="B32" s="163"/>
      <c r="C32" s="160"/>
      <c r="D32" s="154"/>
      <c r="E32" s="154"/>
      <c r="F32" s="138"/>
      <c r="G32" s="154"/>
      <c r="H32" s="154"/>
      <c r="I32" s="154"/>
      <c r="J32" s="138"/>
      <c r="K32" s="154"/>
      <c r="L32" s="154"/>
      <c r="M32" s="154"/>
      <c r="N32" s="138"/>
      <c r="O32" s="113" t="s">
        <v>228</v>
      </c>
      <c r="P32" s="35">
        <v>33400</v>
      </c>
    </row>
    <row r="33" spans="1:16" ht="14.25" customHeight="1">
      <c r="A33" s="165" t="s">
        <v>102</v>
      </c>
      <c r="B33" s="161">
        <v>580000</v>
      </c>
      <c r="C33" s="160">
        <f>SUM(D33:M35)</f>
        <v>580000</v>
      </c>
      <c r="D33" s="153"/>
      <c r="E33" s="153"/>
      <c r="F33" s="136"/>
      <c r="G33" s="153"/>
      <c r="H33" s="153"/>
      <c r="I33" s="153"/>
      <c r="J33" s="136"/>
      <c r="K33" s="153"/>
      <c r="L33" s="153">
        <v>580000</v>
      </c>
      <c r="M33" s="153"/>
      <c r="N33" s="136"/>
      <c r="O33" s="56" t="s">
        <v>151</v>
      </c>
      <c r="P33" s="30">
        <v>430000</v>
      </c>
    </row>
    <row r="34" spans="1:16" ht="14.25" customHeight="1">
      <c r="A34" s="165"/>
      <c r="B34" s="162"/>
      <c r="C34" s="160"/>
      <c r="D34" s="164"/>
      <c r="E34" s="164"/>
      <c r="F34" s="137"/>
      <c r="G34" s="164"/>
      <c r="H34" s="164"/>
      <c r="I34" s="164"/>
      <c r="J34" s="137"/>
      <c r="K34" s="164"/>
      <c r="L34" s="164"/>
      <c r="M34" s="164"/>
      <c r="N34" s="137"/>
      <c r="O34" s="41" t="s">
        <v>127</v>
      </c>
      <c r="P34" s="35">
        <v>50000</v>
      </c>
    </row>
    <row r="35" spans="1:16" ht="14.25" customHeight="1">
      <c r="A35" s="165"/>
      <c r="B35" s="162"/>
      <c r="C35" s="160"/>
      <c r="D35" s="164"/>
      <c r="E35" s="164"/>
      <c r="F35" s="138"/>
      <c r="G35" s="164"/>
      <c r="H35" s="164"/>
      <c r="I35" s="164"/>
      <c r="J35" s="138"/>
      <c r="K35" s="164"/>
      <c r="L35" s="164"/>
      <c r="M35" s="164"/>
      <c r="N35" s="138"/>
      <c r="O35" s="57" t="s">
        <v>204</v>
      </c>
      <c r="P35" s="35">
        <v>100000</v>
      </c>
    </row>
    <row r="36" spans="1:16" ht="14.25" customHeight="1">
      <c r="A36" s="22" t="s">
        <v>103</v>
      </c>
      <c r="B36" s="84" t="s">
        <v>174</v>
      </c>
      <c r="C36" s="84" t="s">
        <v>215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1"/>
      <c r="O36" s="37"/>
      <c r="P36" s="34"/>
    </row>
    <row r="37" spans="1:16" ht="14.25" customHeight="1">
      <c r="A37" s="23" t="s">
        <v>104</v>
      </c>
      <c r="B37" s="81">
        <v>750000</v>
      </c>
      <c r="C37" s="60">
        <f>SUM(D37:M37)</f>
        <v>800000</v>
      </c>
      <c r="D37" s="64"/>
      <c r="E37" s="64">
        <v>800000</v>
      </c>
      <c r="F37" s="64"/>
      <c r="G37" s="64"/>
      <c r="H37" s="64"/>
      <c r="I37" s="64"/>
      <c r="J37" s="107"/>
      <c r="K37" s="64"/>
      <c r="L37" s="64"/>
      <c r="M37" s="64"/>
      <c r="N37" s="13"/>
      <c r="O37" s="38"/>
      <c r="P37" s="32"/>
    </row>
    <row r="38" spans="1:16" ht="14.25" customHeight="1">
      <c r="A38" s="23" t="s">
        <v>105</v>
      </c>
      <c r="B38" s="81">
        <v>50000</v>
      </c>
      <c r="C38" s="60">
        <f>SUM(D38:M38)</f>
        <v>50000</v>
      </c>
      <c r="D38" s="64"/>
      <c r="E38" s="64">
        <v>50000</v>
      </c>
      <c r="F38" s="64"/>
      <c r="G38" s="64"/>
      <c r="H38" s="64"/>
      <c r="I38" s="64"/>
      <c r="J38" s="107"/>
      <c r="K38" s="64"/>
      <c r="L38" s="64"/>
      <c r="M38" s="64"/>
      <c r="N38" s="13"/>
      <c r="O38" s="38"/>
      <c r="P38" s="32"/>
    </row>
    <row r="39" spans="1:16" ht="14.25" customHeight="1">
      <c r="A39" s="22" t="s">
        <v>106</v>
      </c>
      <c r="B39" s="51" t="s">
        <v>175</v>
      </c>
      <c r="C39" s="51" t="s">
        <v>216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1"/>
      <c r="O39" s="37"/>
      <c r="P39" s="34"/>
    </row>
    <row r="40" spans="1:16" ht="14.25" customHeight="1">
      <c r="A40" s="23" t="s">
        <v>107</v>
      </c>
      <c r="B40" s="81">
        <v>2040000</v>
      </c>
      <c r="C40" s="60">
        <f>SUM(D40:M40)</f>
        <v>2040000</v>
      </c>
      <c r="D40" s="64"/>
      <c r="E40" s="64"/>
      <c r="F40" s="64"/>
      <c r="G40" s="64">
        <v>2040000</v>
      </c>
      <c r="H40" s="64"/>
      <c r="I40" s="64"/>
      <c r="J40" s="107"/>
      <c r="K40" s="64"/>
      <c r="L40" s="64"/>
      <c r="M40" s="64"/>
      <c r="N40" s="13"/>
      <c r="O40" s="38"/>
      <c r="P40" s="32"/>
    </row>
    <row r="41" spans="1:16" ht="14.25" customHeight="1">
      <c r="A41" s="23" t="s">
        <v>105</v>
      </c>
      <c r="B41" s="81">
        <v>810900</v>
      </c>
      <c r="C41" s="60">
        <f>SUM(D41:M41)</f>
        <v>831300</v>
      </c>
      <c r="D41" s="64"/>
      <c r="E41" s="64"/>
      <c r="F41" s="64"/>
      <c r="G41" s="64">
        <v>831300</v>
      </c>
      <c r="H41" s="64"/>
      <c r="I41" s="64"/>
      <c r="J41" s="107"/>
      <c r="K41" s="64"/>
      <c r="L41" s="64"/>
      <c r="M41" s="64"/>
      <c r="N41" s="13"/>
      <c r="O41" s="38"/>
      <c r="P41" s="32"/>
    </row>
    <row r="42" spans="1:16" ht="14.25" customHeight="1">
      <c r="A42" s="22" t="s">
        <v>108</v>
      </c>
      <c r="B42" s="51" t="s">
        <v>134</v>
      </c>
      <c r="C42" s="51" t="s">
        <v>217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1"/>
      <c r="O42" s="37"/>
      <c r="P42" s="34"/>
    </row>
    <row r="43" spans="1:16" ht="14.25" customHeight="1">
      <c r="A43" s="23" t="s">
        <v>109</v>
      </c>
      <c r="B43" s="81">
        <v>100000</v>
      </c>
      <c r="C43" s="60">
        <f>SUM(D43:M43)</f>
        <v>50000</v>
      </c>
      <c r="D43" s="64"/>
      <c r="E43" s="64">
        <v>50000</v>
      </c>
      <c r="F43" s="64"/>
      <c r="G43" s="64"/>
      <c r="H43" s="64"/>
      <c r="I43" s="64"/>
      <c r="J43" s="107"/>
      <c r="K43" s="64"/>
      <c r="L43" s="64"/>
      <c r="M43" s="64"/>
      <c r="N43" s="13"/>
      <c r="O43" s="38"/>
      <c r="P43" s="32"/>
    </row>
    <row r="44" spans="1:16" ht="14.25" customHeight="1">
      <c r="A44" s="22" t="s">
        <v>110</v>
      </c>
      <c r="B44" s="51" t="s">
        <v>135</v>
      </c>
      <c r="C44" s="51" t="s">
        <v>135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1"/>
      <c r="O44" s="37"/>
      <c r="P44" s="34"/>
    </row>
    <row r="45" spans="1:16" ht="14.25" customHeight="1">
      <c r="A45" s="168" t="s">
        <v>111</v>
      </c>
      <c r="B45" s="161">
        <v>530000</v>
      </c>
      <c r="C45" s="161">
        <f>SUM(D45:M46)</f>
        <v>530000</v>
      </c>
      <c r="D45" s="161"/>
      <c r="E45" s="161"/>
      <c r="F45" s="61"/>
      <c r="G45" s="161"/>
      <c r="H45" s="161"/>
      <c r="I45" s="161"/>
      <c r="J45" s="133"/>
      <c r="K45" s="153">
        <v>530000</v>
      </c>
      <c r="L45" s="161"/>
      <c r="M45" s="161"/>
      <c r="N45" s="133"/>
      <c r="O45" s="40" t="s">
        <v>121</v>
      </c>
      <c r="P45" s="35">
        <v>400000</v>
      </c>
    </row>
    <row r="46" spans="1:16" ht="14.25" customHeight="1">
      <c r="A46" s="169"/>
      <c r="B46" s="163"/>
      <c r="C46" s="162"/>
      <c r="D46" s="162"/>
      <c r="E46" s="162"/>
      <c r="F46" s="62"/>
      <c r="G46" s="162"/>
      <c r="H46" s="162"/>
      <c r="I46" s="162"/>
      <c r="J46" s="135"/>
      <c r="K46" s="164"/>
      <c r="L46" s="162"/>
      <c r="M46" s="162"/>
      <c r="N46" s="135"/>
      <c r="O46" s="55" t="s">
        <v>128</v>
      </c>
      <c r="P46" s="31">
        <v>130000</v>
      </c>
    </row>
    <row r="47" spans="1:16" ht="14.25" customHeight="1">
      <c r="A47" s="22" t="s">
        <v>112</v>
      </c>
      <c r="B47" s="51" t="s">
        <v>190</v>
      </c>
      <c r="C47" s="51" t="s">
        <v>218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1"/>
      <c r="O47" s="37"/>
      <c r="P47" s="34"/>
    </row>
    <row r="48" spans="1:16" ht="14.25" customHeight="1">
      <c r="A48" s="23" t="s">
        <v>113</v>
      </c>
      <c r="B48" s="81">
        <v>284000</v>
      </c>
      <c r="C48" s="60">
        <f>SUM(D48:M48)</f>
        <v>200000</v>
      </c>
      <c r="D48" s="64"/>
      <c r="E48" s="64"/>
      <c r="F48" s="64"/>
      <c r="G48" s="64"/>
      <c r="H48" s="64"/>
      <c r="I48" s="64"/>
      <c r="J48" s="107"/>
      <c r="K48" s="64">
        <v>200000</v>
      </c>
      <c r="L48" s="64"/>
      <c r="M48" s="64"/>
      <c r="N48" s="13"/>
      <c r="O48" s="55"/>
      <c r="P48" s="32"/>
    </row>
    <row r="49" spans="1:16" ht="14.25" customHeight="1">
      <c r="A49" s="49" t="s">
        <v>166</v>
      </c>
      <c r="B49" s="51" t="s">
        <v>136</v>
      </c>
      <c r="C49" s="3" t="s">
        <v>136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1"/>
      <c r="O49" s="37"/>
      <c r="P49" s="34"/>
    </row>
    <row r="50" spans="1:16" ht="14.25" customHeight="1">
      <c r="A50" s="23" t="s">
        <v>114</v>
      </c>
      <c r="B50" s="81">
        <v>1000</v>
      </c>
      <c r="C50" s="60">
        <f>SUM(D50:M50)</f>
        <v>1000</v>
      </c>
      <c r="D50" s="64">
        <v>1000</v>
      </c>
      <c r="E50" s="64"/>
      <c r="F50" s="64"/>
      <c r="G50" s="64"/>
      <c r="H50" s="64"/>
      <c r="I50" s="64"/>
      <c r="J50" s="107"/>
      <c r="K50" s="64"/>
      <c r="L50" s="64"/>
      <c r="M50" s="64"/>
      <c r="N50" s="13"/>
      <c r="O50" s="38"/>
      <c r="P50" s="32"/>
    </row>
    <row r="51" spans="1:16" ht="14.25" customHeight="1">
      <c r="A51" s="22" t="s">
        <v>115</v>
      </c>
      <c r="B51" s="51" t="s">
        <v>193</v>
      </c>
      <c r="C51" s="51" t="s">
        <v>234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1"/>
      <c r="O51" s="37"/>
      <c r="P51" s="34"/>
    </row>
    <row r="52" spans="1:16" ht="14.25" customHeight="1" thickBot="1">
      <c r="A52" s="120" t="s">
        <v>116</v>
      </c>
      <c r="B52" s="121">
        <v>211500</v>
      </c>
      <c r="C52" s="121">
        <f>SUM(D52:N52)</f>
        <v>150500</v>
      </c>
      <c r="D52" s="122">
        <v>150500</v>
      </c>
      <c r="E52" s="122"/>
      <c r="F52" s="122"/>
      <c r="G52" s="122"/>
      <c r="H52" s="122"/>
      <c r="I52" s="122"/>
      <c r="J52" s="122"/>
      <c r="K52" s="122"/>
      <c r="L52" s="122"/>
      <c r="M52" s="122"/>
      <c r="N52" s="123"/>
      <c r="O52" s="124"/>
      <c r="P52" s="125"/>
    </row>
    <row r="53" spans="1:16" ht="21" customHeight="1" thickTop="1">
      <c r="A53" s="118" t="s">
        <v>4</v>
      </c>
      <c r="B53" s="117">
        <f>B5+B6+B8+B10+B13+B14+B15+B16+B17+B19+B24+B26+B33+B37+B38+B40+B41+B43+B45+B48+B50+B52</f>
        <v>52778200</v>
      </c>
      <c r="C53" s="117">
        <f>C5+C6+C8+C10+C13+C14+C15+C16+C17+C18+C19+C24+C26+C33+C37+C38+C40+C41+C43+C45+C48+C50+C52</f>
        <v>54386700</v>
      </c>
      <c r="D53" s="116">
        <f t="shared" ref="D53:N53" si="1">SUM(D4:D52)</f>
        <v>17831000</v>
      </c>
      <c r="E53" s="116">
        <f t="shared" si="1"/>
        <v>8721000</v>
      </c>
      <c r="F53" s="116">
        <f t="shared" si="1"/>
        <v>1685000</v>
      </c>
      <c r="G53" s="116">
        <f t="shared" si="1"/>
        <v>14534300</v>
      </c>
      <c r="H53" s="116">
        <f t="shared" si="1"/>
        <v>2145000</v>
      </c>
      <c r="I53" s="116">
        <f t="shared" si="1"/>
        <v>3310000</v>
      </c>
      <c r="J53" s="116">
        <f t="shared" si="1"/>
        <v>450000</v>
      </c>
      <c r="K53" s="116">
        <f t="shared" si="1"/>
        <v>730000</v>
      </c>
      <c r="L53" s="116">
        <f t="shared" si="1"/>
        <v>916400</v>
      </c>
      <c r="M53" s="116">
        <f t="shared" si="1"/>
        <v>3555000</v>
      </c>
      <c r="N53" s="116">
        <f t="shared" si="1"/>
        <v>509000</v>
      </c>
      <c r="O53" s="42"/>
      <c r="P53" s="119"/>
    </row>
    <row r="54" spans="1:16" ht="15" customHeight="1"/>
  </sheetData>
  <mergeCells count="77">
    <mergeCell ref="N26:N32"/>
    <mergeCell ref="N33:N35"/>
    <mergeCell ref="N45:N46"/>
    <mergeCell ref="N10:N11"/>
    <mergeCell ref="F26:F32"/>
    <mergeCell ref="F33:F35"/>
    <mergeCell ref="J10:J11"/>
    <mergeCell ref="J19:J22"/>
    <mergeCell ref="J26:J32"/>
    <mergeCell ref="J33:J35"/>
    <mergeCell ref="M45:M46"/>
    <mergeCell ref="G45:G46"/>
    <mergeCell ref="H45:H46"/>
    <mergeCell ref="I45:I46"/>
    <mergeCell ref="K45:K46"/>
    <mergeCell ref="L45:L46"/>
    <mergeCell ref="G26:G32"/>
    <mergeCell ref="H26:H32"/>
    <mergeCell ref="I26:I32"/>
    <mergeCell ref="J45:J46"/>
    <mergeCell ref="D33:D35"/>
    <mergeCell ref="E33:E35"/>
    <mergeCell ref="G33:G35"/>
    <mergeCell ref="H33:H35"/>
    <mergeCell ref="I33:I35"/>
    <mergeCell ref="K33:K35"/>
    <mergeCell ref="L33:L35"/>
    <mergeCell ref="M33:M35"/>
    <mergeCell ref="L26:L32"/>
    <mergeCell ref="M26:M32"/>
    <mergeCell ref="K26:K32"/>
    <mergeCell ref="A33:A35"/>
    <mergeCell ref="A10:A11"/>
    <mergeCell ref="A45:A46"/>
    <mergeCell ref="B45:B46"/>
    <mergeCell ref="B33:B35"/>
    <mergeCell ref="A26:A32"/>
    <mergeCell ref="C33:C35"/>
    <mergeCell ref="E10:E11"/>
    <mergeCell ref="E45:E46"/>
    <mergeCell ref="B10:B11"/>
    <mergeCell ref="B26:B32"/>
    <mergeCell ref="C26:C32"/>
    <mergeCell ref="C45:C46"/>
    <mergeCell ref="D45:D46"/>
    <mergeCell ref="D26:D32"/>
    <mergeCell ref="E26:E32"/>
    <mergeCell ref="D2:D3"/>
    <mergeCell ref="A1:O1"/>
    <mergeCell ref="O2:P3"/>
    <mergeCell ref="M2:N2"/>
    <mergeCell ref="L10:L11"/>
    <mergeCell ref="M10:M11"/>
    <mergeCell ref="C10:C11"/>
    <mergeCell ref="D10:D11"/>
    <mergeCell ref="E2:E3"/>
    <mergeCell ref="K2:K3"/>
    <mergeCell ref="L2:L3"/>
    <mergeCell ref="F10:F11"/>
    <mergeCell ref="G10:G11"/>
    <mergeCell ref="H10:H11"/>
    <mergeCell ref="I10:I11"/>
    <mergeCell ref="K10:K11"/>
    <mergeCell ref="P21:P22"/>
    <mergeCell ref="A19:A22"/>
    <mergeCell ref="B19:B22"/>
    <mergeCell ref="C19:C22"/>
    <mergeCell ref="D19:D22"/>
    <mergeCell ref="E19:E22"/>
    <mergeCell ref="F19:F22"/>
    <mergeCell ref="G19:G22"/>
    <mergeCell ref="H19:H22"/>
    <mergeCell ref="I19:I22"/>
    <mergeCell ref="K19:K22"/>
    <mergeCell ref="L19:L22"/>
    <mergeCell ref="M19:M22"/>
    <mergeCell ref="N19:N22"/>
  </mergeCells>
  <phoneticPr fontId="1"/>
  <pageMargins left="0.19685039370078741" right="0.19685039370078741" top="0.39370078740157483" bottom="0.39370078740157483" header="0.31496062992125984" footer="0.31496062992125984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0"/>
  <sheetViews>
    <sheetView topLeftCell="A61" zoomScaleNormal="100" workbookViewId="0">
      <selection activeCell="D78" sqref="D78"/>
    </sheetView>
  </sheetViews>
  <sheetFormatPr defaultRowHeight="12.75"/>
  <cols>
    <col min="1" max="1" width="18.75" style="2" customWidth="1"/>
    <col min="2" max="3" width="13.125" style="2" customWidth="1"/>
    <col min="4" max="14" width="10.625" style="2" customWidth="1"/>
    <col min="15" max="15" width="18.125" style="2" customWidth="1"/>
    <col min="16" max="16" width="9.375" style="2" customWidth="1"/>
    <col min="17" max="16384" width="9" style="2"/>
  </cols>
  <sheetData>
    <row r="1" spans="1:16" ht="22.5" customHeight="1">
      <c r="A1" s="142" t="s">
        <v>232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" t="s">
        <v>0</v>
      </c>
    </row>
    <row r="2" spans="1:16" ht="15" customHeight="1">
      <c r="A2" s="72"/>
      <c r="B2" s="65" t="s">
        <v>167</v>
      </c>
      <c r="C2" s="65" t="s">
        <v>194</v>
      </c>
      <c r="D2" s="157" t="s">
        <v>137</v>
      </c>
      <c r="E2" s="155" t="s">
        <v>132</v>
      </c>
      <c r="F2" s="67" t="s">
        <v>123</v>
      </c>
      <c r="G2" s="67" t="s">
        <v>138</v>
      </c>
      <c r="H2" s="67" t="s">
        <v>122</v>
      </c>
      <c r="I2" s="68" t="s">
        <v>139</v>
      </c>
      <c r="J2" s="106" t="s">
        <v>195</v>
      </c>
      <c r="K2" s="157" t="s">
        <v>140</v>
      </c>
      <c r="L2" s="157" t="s">
        <v>141</v>
      </c>
      <c r="M2" s="147" t="s">
        <v>142</v>
      </c>
      <c r="N2" s="148"/>
      <c r="O2" s="157" t="s">
        <v>143</v>
      </c>
      <c r="P2" s="157"/>
    </row>
    <row r="3" spans="1:16" ht="15" customHeight="1">
      <c r="A3" s="73" t="s">
        <v>147</v>
      </c>
      <c r="B3" s="82" t="s">
        <v>148</v>
      </c>
      <c r="C3" s="63" t="s">
        <v>148</v>
      </c>
      <c r="D3" s="157"/>
      <c r="E3" s="156"/>
      <c r="F3" s="69" t="s">
        <v>124</v>
      </c>
      <c r="G3" s="69" t="s">
        <v>144</v>
      </c>
      <c r="H3" s="69" t="s">
        <v>144</v>
      </c>
      <c r="I3" s="70" t="s">
        <v>145</v>
      </c>
      <c r="J3" s="108" t="s">
        <v>196</v>
      </c>
      <c r="K3" s="157"/>
      <c r="L3" s="157"/>
      <c r="M3" s="71" t="s">
        <v>146</v>
      </c>
      <c r="N3" s="71" t="s">
        <v>5</v>
      </c>
      <c r="O3" s="157"/>
      <c r="P3" s="157"/>
    </row>
    <row r="4" spans="1:16" ht="20.25" customHeight="1">
      <c r="A4" s="22" t="s">
        <v>18</v>
      </c>
      <c r="B4" s="51" t="s">
        <v>184</v>
      </c>
      <c r="C4" s="51" t="s">
        <v>219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37"/>
      <c r="P4" s="43"/>
    </row>
    <row r="5" spans="1:16" ht="20.25" customHeight="1">
      <c r="A5" s="23" t="s">
        <v>19</v>
      </c>
      <c r="B5" s="83">
        <v>21926400</v>
      </c>
      <c r="C5" s="64">
        <f>SUM(D5:N5)</f>
        <v>22627200</v>
      </c>
      <c r="D5" s="12">
        <v>8013600</v>
      </c>
      <c r="E5" s="12">
        <v>4372800</v>
      </c>
      <c r="F5" s="12">
        <v>995400</v>
      </c>
      <c r="G5" s="12">
        <v>6670800</v>
      </c>
      <c r="H5" s="12">
        <v>1579200</v>
      </c>
      <c r="I5" s="12">
        <v>995400</v>
      </c>
      <c r="J5" s="107"/>
      <c r="K5" s="12"/>
      <c r="L5" s="12"/>
      <c r="M5" s="14"/>
      <c r="N5" s="14"/>
      <c r="O5" s="38"/>
      <c r="P5" s="44"/>
    </row>
    <row r="6" spans="1:16" ht="20.25" customHeight="1">
      <c r="A6" s="23" t="s">
        <v>20</v>
      </c>
      <c r="B6" s="83">
        <v>2286656</v>
      </c>
      <c r="C6" s="64">
        <f>SUM(D6:N6)</f>
        <v>2616666</v>
      </c>
      <c r="D6" s="12">
        <v>1018014</v>
      </c>
      <c r="E6" s="12">
        <v>611384</v>
      </c>
      <c r="F6" s="12">
        <v>48031</v>
      </c>
      <c r="G6" s="12">
        <v>891206</v>
      </c>
      <c r="H6" s="12"/>
      <c r="I6" s="12">
        <v>48031</v>
      </c>
      <c r="J6" s="107"/>
      <c r="K6" s="12"/>
      <c r="L6" s="12"/>
      <c r="M6" s="14"/>
      <c r="N6" s="14"/>
      <c r="O6" s="38"/>
      <c r="P6" s="44"/>
    </row>
    <row r="7" spans="1:16" ht="20.25" customHeight="1">
      <c r="A7" s="23" t="s">
        <v>21</v>
      </c>
      <c r="B7" s="83">
        <v>6796785</v>
      </c>
      <c r="C7" s="64">
        <f>SUM(D7:N7)</f>
        <v>7084065</v>
      </c>
      <c r="D7" s="12">
        <v>2396025</v>
      </c>
      <c r="E7" s="12">
        <v>1614480</v>
      </c>
      <c r="F7" s="12">
        <v>348390</v>
      </c>
      <c r="G7" s="12">
        <v>2376780</v>
      </c>
      <c r="H7" s="12"/>
      <c r="I7" s="12">
        <v>348390</v>
      </c>
      <c r="J7" s="107"/>
      <c r="K7" s="12"/>
      <c r="L7" s="12"/>
      <c r="M7" s="14"/>
      <c r="N7" s="14"/>
      <c r="O7" s="38"/>
      <c r="P7" s="44"/>
    </row>
    <row r="8" spans="1:16" ht="20.25" customHeight="1">
      <c r="A8" s="23" t="s">
        <v>22</v>
      </c>
      <c r="B8" s="83">
        <v>4689259</v>
      </c>
      <c r="C8" s="64">
        <f>SUM(D8:N8)</f>
        <v>4938869</v>
      </c>
      <c r="D8" s="12">
        <v>1840161</v>
      </c>
      <c r="E8" s="12">
        <v>1049536</v>
      </c>
      <c r="F8" s="12">
        <v>226579</v>
      </c>
      <c r="G8" s="12">
        <v>1596014</v>
      </c>
      <c r="H8" s="12"/>
      <c r="I8" s="12">
        <v>226579</v>
      </c>
      <c r="J8" s="107"/>
      <c r="K8" s="12"/>
      <c r="L8" s="12"/>
      <c r="M8" s="14"/>
      <c r="N8" s="14"/>
      <c r="O8" s="38"/>
      <c r="P8" s="44"/>
    </row>
    <row r="9" spans="1:16" ht="20.25" customHeight="1">
      <c r="A9" s="22" t="s">
        <v>23</v>
      </c>
      <c r="B9" s="51" t="s">
        <v>176</v>
      </c>
      <c r="C9" s="51" t="s">
        <v>226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37"/>
      <c r="P9" s="43"/>
    </row>
    <row r="10" spans="1:16" ht="20.25" customHeight="1">
      <c r="A10" s="23" t="s">
        <v>24</v>
      </c>
      <c r="B10" s="83">
        <v>504900</v>
      </c>
      <c r="C10" s="64">
        <f>SUM(D10:N10)</f>
        <v>525300</v>
      </c>
      <c r="D10" s="12"/>
      <c r="E10" s="12"/>
      <c r="F10" s="12"/>
      <c r="G10" s="12">
        <v>525300</v>
      </c>
      <c r="H10" s="12"/>
      <c r="I10" s="12"/>
      <c r="J10" s="107"/>
      <c r="K10" s="12"/>
      <c r="L10" s="12"/>
      <c r="M10" s="14"/>
      <c r="N10" s="14"/>
      <c r="O10" s="38"/>
      <c r="P10" s="44"/>
    </row>
    <row r="11" spans="1:16" ht="20.25" customHeight="1">
      <c r="A11" s="23" t="s">
        <v>25</v>
      </c>
      <c r="B11" s="83">
        <v>20000</v>
      </c>
      <c r="C11" s="64">
        <f>SUM(D11:N11)</f>
        <v>20000</v>
      </c>
      <c r="D11" s="12">
        <v>20000</v>
      </c>
      <c r="E11" s="12"/>
      <c r="F11" s="12"/>
      <c r="G11" s="12"/>
      <c r="H11" s="12"/>
      <c r="I11" s="12"/>
      <c r="J11" s="107"/>
      <c r="K11" s="12"/>
      <c r="L11" s="12"/>
      <c r="M11" s="14"/>
      <c r="N11" s="14"/>
      <c r="O11" s="38" t="s">
        <v>76</v>
      </c>
      <c r="P11" s="44"/>
    </row>
    <row r="12" spans="1:16" ht="20.25" customHeight="1">
      <c r="A12" s="23" t="s">
        <v>26</v>
      </c>
      <c r="B12" s="83">
        <v>95000</v>
      </c>
      <c r="C12" s="64">
        <f>SUM(D12:N12)</f>
        <v>95000</v>
      </c>
      <c r="D12" s="12"/>
      <c r="E12" s="12"/>
      <c r="F12" s="12"/>
      <c r="G12" s="12">
        <v>95000</v>
      </c>
      <c r="H12" s="12"/>
      <c r="I12" s="12"/>
      <c r="J12" s="107"/>
      <c r="K12" s="12"/>
      <c r="L12" s="12"/>
      <c r="M12" s="14"/>
      <c r="N12" s="14"/>
      <c r="O12" s="38"/>
      <c r="P12" s="44"/>
    </row>
    <row r="13" spans="1:16" ht="20.25" customHeight="1">
      <c r="A13" s="23" t="s">
        <v>27</v>
      </c>
      <c r="B13" s="83">
        <v>431240</v>
      </c>
      <c r="C13" s="115">
        <f>SUM(D13:N13)</f>
        <v>540300</v>
      </c>
      <c r="D13" s="12"/>
      <c r="E13" s="12"/>
      <c r="F13" s="12"/>
      <c r="G13" s="12">
        <v>180000</v>
      </c>
      <c r="H13" s="12">
        <v>9800</v>
      </c>
      <c r="I13" s="12">
        <v>10500</v>
      </c>
      <c r="J13" s="107">
        <v>150000</v>
      </c>
      <c r="K13" s="12"/>
      <c r="L13" s="12"/>
      <c r="M13" s="14">
        <v>90000</v>
      </c>
      <c r="N13" s="14">
        <v>100000</v>
      </c>
      <c r="O13" s="38"/>
      <c r="P13" s="44"/>
    </row>
    <row r="14" spans="1:16" ht="20.25" customHeight="1">
      <c r="A14" s="130" t="s">
        <v>28</v>
      </c>
      <c r="B14" s="136">
        <v>3292600</v>
      </c>
      <c r="C14" s="136">
        <f>SUM(D14:N18)</f>
        <v>3717600</v>
      </c>
      <c r="D14" s="136">
        <v>40000</v>
      </c>
      <c r="E14" s="136"/>
      <c r="F14" s="136"/>
      <c r="G14" s="136">
        <v>1500000</v>
      </c>
      <c r="H14" s="136">
        <v>39600</v>
      </c>
      <c r="I14" s="136">
        <v>1158000</v>
      </c>
      <c r="J14" s="136">
        <v>300000</v>
      </c>
      <c r="K14" s="136"/>
      <c r="L14" s="136"/>
      <c r="M14" s="136">
        <v>680000</v>
      </c>
      <c r="N14" s="136"/>
      <c r="O14" s="56" t="s">
        <v>127</v>
      </c>
      <c r="P14" s="45">
        <v>40000</v>
      </c>
    </row>
    <row r="15" spans="1:16" ht="20.25" customHeight="1">
      <c r="A15" s="131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40" t="s">
        <v>77</v>
      </c>
      <c r="P15" s="46">
        <v>1500000</v>
      </c>
    </row>
    <row r="16" spans="1:16" ht="20.25" customHeight="1">
      <c r="A16" s="131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41" t="s">
        <v>1</v>
      </c>
      <c r="P16" s="46">
        <v>39600</v>
      </c>
    </row>
    <row r="17" spans="1:16" ht="20.25" customHeight="1">
      <c r="A17" s="131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40" t="s">
        <v>78</v>
      </c>
      <c r="P17" s="46">
        <v>1158000</v>
      </c>
    </row>
    <row r="18" spans="1:16" ht="20.25" customHeight="1">
      <c r="A18" s="131"/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40" t="s">
        <v>79</v>
      </c>
      <c r="P18" s="46">
        <v>680000</v>
      </c>
    </row>
    <row r="19" spans="1:16" ht="20.25" customHeight="1">
      <c r="A19" s="132"/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09" t="s">
        <v>199</v>
      </c>
      <c r="P19" s="47">
        <v>300000</v>
      </c>
    </row>
    <row r="20" spans="1:16" ht="20.25" customHeight="1">
      <c r="A20" s="24" t="s">
        <v>29</v>
      </c>
      <c r="B20" s="80">
        <v>400000</v>
      </c>
      <c r="C20" s="59">
        <f>SUM(D20:N20)</f>
        <v>400000</v>
      </c>
      <c r="D20" s="16">
        <v>400000</v>
      </c>
      <c r="E20" s="16"/>
      <c r="F20" s="16"/>
      <c r="G20" s="16"/>
      <c r="H20" s="16"/>
      <c r="I20" s="16"/>
      <c r="J20" s="105"/>
      <c r="K20" s="16"/>
      <c r="L20" s="16"/>
      <c r="M20" s="16"/>
      <c r="N20" s="16"/>
      <c r="O20" s="42" t="s">
        <v>80</v>
      </c>
      <c r="P20" s="47"/>
    </row>
    <row r="21" spans="1:16" ht="20.25" customHeight="1">
      <c r="A21" s="23" t="s">
        <v>30</v>
      </c>
      <c r="B21" s="80">
        <v>50000</v>
      </c>
      <c r="C21" s="59">
        <f>SUM(D21:N21)</f>
        <v>50000</v>
      </c>
      <c r="D21" s="12">
        <v>50000</v>
      </c>
      <c r="E21" s="12"/>
      <c r="F21" s="12"/>
      <c r="G21" s="12"/>
      <c r="H21" s="12"/>
      <c r="I21" s="12"/>
      <c r="J21" s="107"/>
      <c r="K21" s="12"/>
      <c r="L21" s="12"/>
      <c r="M21" s="14"/>
      <c r="N21" s="14"/>
      <c r="O21" s="55" t="s">
        <v>152</v>
      </c>
      <c r="P21" s="44"/>
    </row>
    <row r="22" spans="1:16" ht="20.25" customHeight="1">
      <c r="A22" s="22" t="s">
        <v>31</v>
      </c>
      <c r="B22" s="51" t="s">
        <v>187</v>
      </c>
      <c r="C22" s="51" t="s">
        <v>220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37"/>
      <c r="P22" s="43"/>
    </row>
    <row r="23" spans="1:16" ht="20.25" customHeight="1">
      <c r="A23" s="90" t="s">
        <v>179</v>
      </c>
      <c r="B23" s="86"/>
      <c r="C23" s="86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8"/>
      <c r="P23" s="89"/>
    </row>
    <row r="24" spans="1:16" ht="20.25" customHeight="1">
      <c r="A24" s="176" t="s">
        <v>180</v>
      </c>
      <c r="B24" s="177">
        <v>171000</v>
      </c>
      <c r="C24" s="177">
        <f>SUM(D24:N25)</f>
        <v>225000</v>
      </c>
      <c r="D24" s="153">
        <v>225000</v>
      </c>
      <c r="E24" s="153"/>
      <c r="F24" s="136"/>
      <c r="G24" s="153"/>
      <c r="H24" s="153"/>
      <c r="I24" s="153"/>
      <c r="J24" s="136"/>
      <c r="K24" s="153"/>
      <c r="L24" s="153"/>
      <c r="M24" s="153"/>
      <c r="N24" s="136"/>
      <c r="O24" s="56" t="s">
        <v>153</v>
      </c>
      <c r="P24" s="45">
        <v>135000</v>
      </c>
    </row>
    <row r="25" spans="1:16" ht="20.25" customHeight="1">
      <c r="A25" s="165"/>
      <c r="B25" s="177"/>
      <c r="C25" s="177"/>
      <c r="D25" s="154"/>
      <c r="E25" s="154"/>
      <c r="F25" s="138"/>
      <c r="G25" s="154"/>
      <c r="H25" s="154"/>
      <c r="I25" s="154"/>
      <c r="J25" s="138"/>
      <c r="K25" s="154"/>
      <c r="L25" s="154"/>
      <c r="M25" s="154"/>
      <c r="N25" s="138"/>
      <c r="O25" s="55" t="s">
        <v>154</v>
      </c>
      <c r="P25" s="47">
        <v>90000</v>
      </c>
    </row>
    <row r="26" spans="1:16" ht="20.25" customHeight="1">
      <c r="A26" s="91" t="s">
        <v>181</v>
      </c>
      <c r="B26" s="85">
        <v>31600</v>
      </c>
      <c r="C26" s="85">
        <f>SUM(D26:N26)</f>
        <v>32600</v>
      </c>
      <c r="D26" s="87">
        <v>12200</v>
      </c>
      <c r="E26" s="87">
        <v>6800</v>
      </c>
      <c r="F26" s="87">
        <v>1600</v>
      </c>
      <c r="G26" s="87">
        <v>10400</v>
      </c>
      <c r="H26" s="87"/>
      <c r="I26" s="87">
        <v>1600</v>
      </c>
      <c r="J26" s="87"/>
      <c r="K26" s="87"/>
      <c r="L26" s="87"/>
      <c r="M26" s="87"/>
      <c r="N26" s="87"/>
      <c r="O26" s="97" t="s">
        <v>185</v>
      </c>
      <c r="P26" s="89"/>
    </row>
    <row r="27" spans="1:16" ht="20.25" customHeight="1">
      <c r="A27" s="25" t="s">
        <v>32</v>
      </c>
      <c r="B27" s="85"/>
      <c r="C27" s="85"/>
      <c r="D27" s="12"/>
      <c r="E27" s="12"/>
      <c r="F27" s="12"/>
      <c r="G27" s="12"/>
      <c r="H27" s="12"/>
      <c r="I27" s="12"/>
      <c r="J27" s="107"/>
      <c r="K27" s="12"/>
      <c r="L27" s="12"/>
      <c r="M27" s="14"/>
      <c r="N27" s="14"/>
      <c r="O27" s="38"/>
      <c r="P27" s="44"/>
    </row>
    <row r="28" spans="1:16" ht="20.25" customHeight="1">
      <c r="A28" s="25" t="s">
        <v>33</v>
      </c>
      <c r="B28" s="83">
        <v>290000</v>
      </c>
      <c r="C28" s="64">
        <f>SUM(D28:N28)</f>
        <v>156000</v>
      </c>
      <c r="D28" s="17">
        <v>60000</v>
      </c>
      <c r="E28" s="17">
        <v>96000</v>
      </c>
      <c r="F28" s="17"/>
      <c r="G28" s="17"/>
      <c r="H28" s="17"/>
      <c r="I28" s="17"/>
      <c r="J28" s="104"/>
      <c r="K28" s="17"/>
      <c r="L28" s="17"/>
      <c r="M28" s="17"/>
      <c r="N28" s="17"/>
      <c r="O28" s="74" t="s">
        <v>155</v>
      </c>
      <c r="P28" s="46"/>
    </row>
    <row r="29" spans="1:16" ht="20.25" customHeight="1">
      <c r="A29" s="23" t="s">
        <v>34</v>
      </c>
      <c r="B29" s="83">
        <v>250000</v>
      </c>
      <c r="C29" s="64">
        <f>SUM(D29:N29)</f>
        <v>260000</v>
      </c>
      <c r="D29" s="12">
        <v>260000</v>
      </c>
      <c r="E29" s="12"/>
      <c r="F29" s="12"/>
      <c r="G29" s="12"/>
      <c r="H29" s="12"/>
      <c r="I29" s="12"/>
      <c r="J29" s="107"/>
      <c r="K29" s="12"/>
      <c r="L29" s="12"/>
      <c r="M29" s="14"/>
      <c r="N29" s="14"/>
      <c r="O29" s="38" t="s">
        <v>81</v>
      </c>
      <c r="P29" s="44"/>
    </row>
    <row r="30" spans="1:16" ht="20.25" customHeight="1">
      <c r="A30" s="23" t="s">
        <v>35</v>
      </c>
      <c r="B30" s="83">
        <v>220000</v>
      </c>
      <c r="C30" s="64">
        <f>SUM(D30:N30)</f>
        <v>261500</v>
      </c>
      <c r="D30" s="12">
        <v>170000</v>
      </c>
      <c r="E30" s="12">
        <v>70000</v>
      </c>
      <c r="F30" s="12">
        <v>21500</v>
      </c>
      <c r="G30" s="12"/>
      <c r="H30" s="12"/>
      <c r="I30" s="12"/>
      <c r="J30" s="107"/>
      <c r="K30" s="12"/>
      <c r="L30" s="12"/>
      <c r="M30" s="14"/>
      <c r="N30" s="14"/>
      <c r="O30" s="38" t="s">
        <v>82</v>
      </c>
      <c r="P30" s="44"/>
    </row>
    <row r="31" spans="1:16" ht="20.25" customHeight="1">
      <c r="A31" s="23" t="s">
        <v>36</v>
      </c>
      <c r="B31" s="83"/>
      <c r="C31" s="64"/>
      <c r="D31" s="12"/>
      <c r="E31" s="12"/>
      <c r="F31" s="12"/>
      <c r="G31" s="12"/>
      <c r="H31" s="12"/>
      <c r="I31" s="12"/>
      <c r="J31" s="107"/>
      <c r="K31" s="12"/>
      <c r="L31" s="12"/>
      <c r="M31" s="14"/>
      <c r="N31" s="14"/>
      <c r="O31" s="38"/>
      <c r="P31" s="44"/>
    </row>
    <row r="32" spans="1:16" ht="20.25" customHeight="1">
      <c r="A32" s="23" t="s">
        <v>37</v>
      </c>
      <c r="B32" s="83">
        <v>164500</v>
      </c>
      <c r="C32" s="64">
        <f>SUM(D32:N32)</f>
        <v>233000</v>
      </c>
      <c r="D32" s="12">
        <v>50000</v>
      </c>
      <c r="E32" s="12">
        <v>100000</v>
      </c>
      <c r="F32" s="12">
        <v>4000</v>
      </c>
      <c r="G32" s="12"/>
      <c r="H32" s="12"/>
      <c r="I32" s="12"/>
      <c r="J32" s="107"/>
      <c r="K32" s="12"/>
      <c r="L32" s="12">
        <v>19000</v>
      </c>
      <c r="M32" s="14">
        <v>60000</v>
      </c>
      <c r="N32" s="14"/>
      <c r="O32" s="74" t="s">
        <v>156</v>
      </c>
      <c r="P32" s="44"/>
    </row>
    <row r="33" spans="1:16" ht="20.25" customHeight="1">
      <c r="A33" s="23" t="s">
        <v>38</v>
      </c>
      <c r="B33" s="83">
        <v>450000</v>
      </c>
      <c r="C33" s="64">
        <f>SUM(D33:N33)</f>
        <v>450000</v>
      </c>
      <c r="D33" s="12">
        <v>450000</v>
      </c>
      <c r="E33" s="12"/>
      <c r="F33" s="12"/>
      <c r="G33" s="12"/>
      <c r="H33" s="12"/>
      <c r="I33" s="12"/>
      <c r="J33" s="107"/>
      <c r="K33" s="12"/>
      <c r="L33" s="12"/>
      <c r="M33" s="14"/>
      <c r="N33" s="14"/>
      <c r="O33" s="38" t="s">
        <v>83</v>
      </c>
      <c r="P33" s="44"/>
    </row>
    <row r="34" spans="1:16" ht="20.25" customHeight="1">
      <c r="A34" s="23" t="s">
        <v>39</v>
      </c>
      <c r="B34" s="83">
        <v>2096500</v>
      </c>
      <c r="C34" s="64">
        <f>SUM(D34:N34)</f>
        <v>1926500</v>
      </c>
      <c r="D34" s="12"/>
      <c r="E34" s="12"/>
      <c r="F34" s="12"/>
      <c r="G34" s="12"/>
      <c r="H34" s="12"/>
      <c r="I34" s="12"/>
      <c r="J34" s="107"/>
      <c r="K34" s="12"/>
      <c r="L34" s="12"/>
      <c r="M34" s="14">
        <v>1725000</v>
      </c>
      <c r="N34" s="14">
        <v>201500</v>
      </c>
      <c r="O34" s="74" t="s">
        <v>157</v>
      </c>
      <c r="P34" s="44"/>
    </row>
    <row r="35" spans="1:16" ht="20.25" customHeight="1">
      <c r="A35" s="23" t="s">
        <v>40</v>
      </c>
      <c r="B35" s="83">
        <v>785000</v>
      </c>
      <c r="C35" s="64">
        <f>SUM(D35:N35)</f>
        <v>855000</v>
      </c>
      <c r="D35" s="12"/>
      <c r="E35" s="12"/>
      <c r="F35" s="12"/>
      <c r="G35" s="12"/>
      <c r="H35" s="12"/>
      <c r="I35" s="12"/>
      <c r="J35" s="107"/>
      <c r="K35" s="12"/>
      <c r="L35" s="12"/>
      <c r="M35" s="14">
        <v>800000</v>
      </c>
      <c r="N35" s="14">
        <v>55000</v>
      </c>
      <c r="O35" s="74" t="s">
        <v>158</v>
      </c>
      <c r="P35" s="44"/>
    </row>
    <row r="36" spans="1:16" ht="20.25" customHeight="1">
      <c r="A36" s="23" t="s">
        <v>41</v>
      </c>
      <c r="B36" s="83">
        <v>165000</v>
      </c>
      <c r="C36" s="64">
        <f>SUM(D36:N36)</f>
        <v>250000</v>
      </c>
      <c r="D36" s="12"/>
      <c r="E36" s="12"/>
      <c r="F36" s="12"/>
      <c r="G36" s="12"/>
      <c r="H36" s="12"/>
      <c r="I36" s="12"/>
      <c r="J36" s="107"/>
      <c r="K36" s="12"/>
      <c r="L36" s="12"/>
      <c r="M36" s="14">
        <v>200000</v>
      </c>
      <c r="N36" s="14">
        <v>50000</v>
      </c>
      <c r="O36" s="74" t="s">
        <v>159</v>
      </c>
      <c r="P36" s="44"/>
    </row>
    <row r="37" spans="1:16" ht="20.25" customHeight="1">
      <c r="A37" s="168" t="s">
        <v>42</v>
      </c>
      <c r="B37" s="153">
        <v>443500</v>
      </c>
      <c r="C37" s="153">
        <f>SUM(D37:N38)</f>
        <v>408500</v>
      </c>
      <c r="D37" s="153">
        <v>210000</v>
      </c>
      <c r="E37" s="153">
        <v>96000</v>
      </c>
      <c r="F37" s="136"/>
      <c r="G37" s="153"/>
      <c r="H37" s="153"/>
      <c r="I37" s="153"/>
      <c r="J37" s="136"/>
      <c r="K37" s="153"/>
      <c r="L37" s="153"/>
      <c r="M37" s="153"/>
      <c r="N37" s="136">
        <v>102500</v>
      </c>
      <c r="O37" s="39" t="s">
        <v>84</v>
      </c>
      <c r="P37" s="45"/>
    </row>
    <row r="38" spans="1:16" ht="20.25" customHeight="1">
      <c r="A38" s="173"/>
      <c r="B38" s="154"/>
      <c r="C38" s="154"/>
      <c r="D38" s="154"/>
      <c r="E38" s="154"/>
      <c r="F38" s="138"/>
      <c r="G38" s="154"/>
      <c r="H38" s="154"/>
      <c r="I38" s="154"/>
      <c r="J38" s="138"/>
      <c r="K38" s="154"/>
      <c r="L38" s="154"/>
      <c r="M38" s="154"/>
      <c r="N38" s="138"/>
      <c r="O38" s="75" t="s">
        <v>210</v>
      </c>
      <c r="P38" s="47"/>
    </row>
    <row r="39" spans="1:16" ht="20.25" customHeight="1">
      <c r="A39" s="23" t="s">
        <v>43</v>
      </c>
      <c r="B39" s="94">
        <v>300000</v>
      </c>
      <c r="C39" s="94">
        <f>SUM(D39:N39)</f>
        <v>300000</v>
      </c>
      <c r="D39" s="94">
        <v>300000</v>
      </c>
      <c r="E39" s="18"/>
      <c r="F39" s="18"/>
      <c r="G39" s="19"/>
      <c r="H39" s="19"/>
      <c r="I39" s="18"/>
      <c r="J39" s="18"/>
      <c r="K39" s="18"/>
      <c r="L39" s="18"/>
      <c r="M39" s="18"/>
      <c r="N39" s="18"/>
      <c r="O39" s="74"/>
      <c r="P39" s="93"/>
    </row>
    <row r="40" spans="1:16" ht="22.5" customHeight="1">
      <c r="A40" s="142" t="s">
        <v>233</v>
      </c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99" t="s">
        <v>0</v>
      </c>
    </row>
    <row r="41" spans="1:16" ht="15" customHeight="1">
      <c r="A41" s="20"/>
      <c r="B41" s="65" t="s">
        <v>167</v>
      </c>
      <c r="C41" s="65" t="s">
        <v>194</v>
      </c>
      <c r="D41" s="140" t="s">
        <v>6</v>
      </c>
      <c r="E41" s="174" t="s">
        <v>7</v>
      </c>
      <c r="F41" s="52" t="s">
        <v>123</v>
      </c>
      <c r="G41" s="6" t="s">
        <v>8</v>
      </c>
      <c r="H41" s="52" t="s">
        <v>122</v>
      </c>
      <c r="I41" s="5" t="s">
        <v>9</v>
      </c>
      <c r="J41" s="106" t="s">
        <v>195</v>
      </c>
      <c r="K41" s="140" t="s">
        <v>10</v>
      </c>
      <c r="L41" s="140" t="s">
        <v>11</v>
      </c>
      <c r="M41" s="171" t="s">
        <v>12</v>
      </c>
      <c r="N41" s="172"/>
      <c r="O41" s="140" t="s">
        <v>13</v>
      </c>
      <c r="P41" s="140"/>
    </row>
    <row r="42" spans="1:16" ht="15" customHeight="1">
      <c r="A42" s="21" t="s">
        <v>17</v>
      </c>
      <c r="B42" s="98" t="s">
        <v>2</v>
      </c>
      <c r="C42" s="98" t="s">
        <v>3</v>
      </c>
      <c r="D42" s="140"/>
      <c r="E42" s="175"/>
      <c r="F42" s="53" t="s">
        <v>124</v>
      </c>
      <c r="G42" s="7" t="s">
        <v>14</v>
      </c>
      <c r="H42" s="7" t="s">
        <v>14</v>
      </c>
      <c r="I42" s="8" t="s">
        <v>15</v>
      </c>
      <c r="J42" s="108" t="s">
        <v>196</v>
      </c>
      <c r="K42" s="140"/>
      <c r="L42" s="140"/>
      <c r="M42" s="9" t="s">
        <v>16</v>
      </c>
      <c r="N42" s="27" t="s">
        <v>5</v>
      </c>
      <c r="O42" s="140"/>
      <c r="P42" s="140"/>
    </row>
    <row r="43" spans="1:16" ht="18.75" customHeight="1">
      <c r="A43" s="23" t="s">
        <v>44</v>
      </c>
      <c r="B43" s="83">
        <v>16000</v>
      </c>
      <c r="C43" s="64">
        <f>SUM(D43:N43)</f>
        <v>16000</v>
      </c>
      <c r="D43" s="12">
        <v>16000</v>
      </c>
      <c r="E43" s="18"/>
      <c r="F43" s="18"/>
      <c r="G43" s="19"/>
      <c r="H43" s="19"/>
      <c r="I43" s="18"/>
      <c r="J43" s="18"/>
      <c r="K43" s="18"/>
      <c r="L43" s="18"/>
      <c r="M43" s="18"/>
      <c r="N43" s="18"/>
      <c r="O43" s="38" t="s">
        <v>85</v>
      </c>
      <c r="P43" s="48"/>
    </row>
    <row r="44" spans="1:16" ht="18.75" customHeight="1">
      <c r="A44" s="26" t="s">
        <v>45</v>
      </c>
      <c r="B44" s="83">
        <v>122000</v>
      </c>
      <c r="C44" s="64">
        <f>SUM(D44:N44)</f>
        <v>133000</v>
      </c>
      <c r="D44" s="12">
        <v>133000</v>
      </c>
      <c r="E44" s="16"/>
      <c r="F44" s="16"/>
      <c r="G44" s="16"/>
      <c r="H44" s="16"/>
      <c r="I44" s="16"/>
      <c r="J44" s="105"/>
      <c r="K44" s="12"/>
      <c r="L44" s="12"/>
      <c r="M44" s="14"/>
      <c r="N44" s="14"/>
      <c r="O44" s="38" t="s">
        <v>63</v>
      </c>
      <c r="P44" s="4"/>
    </row>
    <row r="45" spans="1:16" ht="18.75" customHeight="1">
      <c r="A45" s="26" t="s">
        <v>46</v>
      </c>
      <c r="B45" s="83">
        <v>112000</v>
      </c>
      <c r="C45" s="64">
        <f>SUM(D45:N45)</f>
        <v>112000</v>
      </c>
      <c r="D45" s="12">
        <v>52000</v>
      </c>
      <c r="E45" s="16">
        <v>50000</v>
      </c>
      <c r="F45" s="16"/>
      <c r="G45" s="16">
        <v>10000</v>
      </c>
      <c r="H45" s="16"/>
      <c r="I45" s="16"/>
      <c r="J45" s="105"/>
      <c r="K45" s="12"/>
      <c r="L45" s="12"/>
      <c r="M45" s="14"/>
      <c r="N45" s="14"/>
      <c r="O45" s="76" t="s">
        <v>160</v>
      </c>
      <c r="P45" s="4"/>
    </row>
    <row r="46" spans="1:16" ht="18.75" customHeight="1">
      <c r="A46" s="130" t="s">
        <v>47</v>
      </c>
      <c r="B46" s="136">
        <v>1817400</v>
      </c>
      <c r="C46" s="136">
        <f>SUM(D46:N51)</f>
        <v>1338400</v>
      </c>
      <c r="D46" s="136">
        <v>566000</v>
      </c>
      <c r="E46" s="136">
        <v>158000</v>
      </c>
      <c r="F46" s="136"/>
      <c r="G46" s="136">
        <v>192000</v>
      </c>
      <c r="H46" s="136">
        <v>422400</v>
      </c>
      <c r="I46" s="136"/>
      <c r="J46" s="136"/>
      <c r="K46" s="136"/>
      <c r="L46" s="136"/>
      <c r="M46" s="136"/>
      <c r="N46" s="136"/>
      <c r="O46" s="39" t="s">
        <v>64</v>
      </c>
      <c r="P46" s="28">
        <v>315600</v>
      </c>
    </row>
    <row r="47" spans="1:16" ht="18.75" customHeight="1">
      <c r="A47" s="131"/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40" t="s">
        <v>65</v>
      </c>
      <c r="P47" s="29">
        <v>164500</v>
      </c>
    </row>
    <row r="48" spans="1:16" ht="18.75" customHeight="1">
      <c r="A48" s="131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57" t="s">
        <v>129</v>
      </c>
      <c r="P48" s="29">
        <v>85900</v>
      </c>
    </row>
    <row r="49" spans="1:16" ht="18.75" customHeight="1">
      <c r="A49" s="131"/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40" t="s">
        <v>66</v>
      </c>
      <c r="P49" s="29">
        <v>158000</v>
      </c>
    </row>
    <row r="50" spans="1:16" ht="18.75" customHeight="1">
      <c r="A50" s="131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40" t="s">
        <v>67</v>
      </c>
      <c r="P50" s="29">
        <v>192000</v>
      </c>
    </row>
    <row r="51" spans="1:16" ht="18.75" customHeight="1">
      <c r="A51" s="132"/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57" t="s">
        <v>130</v>
      </c>
      <c r="P51" s="29">
        <v>422400</v>
      </c>
    </row>
    <row r="52" spans="1:16" ht="18.75" customHeight="1">
      <c r="A52" s="168" t="s">
        <v>48</v>
      </c>
      <c r="B52" s="153">
        <v>500000</v>
      </c>
      <c r="C52" s="153">
        <f>SUM(D52:N53)</f>
        <v>700000</v>
      </c>
      <c r="D52" s="153">
        <v>700000</v>
      </c>
      <c r="E52" s="153"/>
      <c r="F52" s="136"/>
      <c r="G52" s="153"/>
      <c r="H52" s="153"/>
      <c r="I52" s="153"/>
      <c r="J52" s="136"/>
      <c r="K52" s="153"/>
      <c r="L52" s="153"/>
      <c r="M52" s="153"/>
      <c r="N52" s="136"/>
      <c r="O52" s="39" t="s">
        <v>68</v>
      </c>
      <c r="P52" s="30"/>
    </row>
    <row r="53" spans="1:16" ht="18.75" customHeight="1">
      <c r="A53" s="173"/>
      <c r="B53" s="154"/>
      <c r="C53" s="154"/>
      <c r="D53" s="154"/>
      <c r="E53" s="154"/>
      <c r="F53" s="138"/>
      <c r="G53" s="154"/>
      <c r="H53" s="154"/>
      <c r="I53" s="154"/>
      <c r="J53" s="138"/>
      <c r="K53" s="154"/>
      <c r="L53" s="154"/>
      <c r="M53" s="154"/>
      <c r="N53" s="138"/>
      <c r="O53" s="42" t="s">
        <v>69</v>
      </c>
      <c r="P53" s="31"/>
    </row>
    <row r="54" spans="1:16" ht="18.75" customHeight="1">
      <c r="A54" s="26" t="s">
        <v>49</v>
      </c>
      <c r="B54" s="59">
        <v>1177860</v>
      </c>
      <c r="C54" s="59">
        <f>SUM(D54:N54)</f>
        <v>1094000</v>
      </c>
      <c r="D54" s="16"/>
      <c r="E54" s="16">
        <v>288000</v>
      </c>
      <c r="F54" s="16"/>
      <c r="G54" s="16">
        <v>230000</v>
      </c>
      <c r="H54" s="16">
        <v>94000</v>
      </c>
      <c r="I54" s="16">
        <v>482000</v>
      </c>
      <c r="J54" s="105"/>
      <c r="K54" s="16"/>
      <c r="L54" s="16"/>
      <c r="M54" s="16"/>
      <c r="N54" s="16"/>
      <c r="O54" s="77" t="s">
        <v>162</v>
      </c>
      <c r="P54" s="31"/>
    </row>
    <row r="55" spans="1:16" ht="18.75" customHeight="1">
      <c r="A55" s="26" t="s">
        <v>50</v>
      </c>
      <c r="B55" s="59">
        <v>80000</v>
      </c>
      <c r="C55" s="59">
        <f>SUM(D55:N55)</f>
        <v>80000</v>
      </c>
      <c r="D55" s="16">
        <v>80000</v>
      </c>
      <c r="E55" s="16"/>
      <c r="F55" s="16"/>
      <c r="G55" s="16"/>
      <c r="H55" s="16"/>
      <c r="I55" s="16"/>
      <c r="J55" s="105"/>
      <c r="K55" s="16"/>
      <c r="L55" s="16"/>
      <c r="M55" s="16"/>
      <c r="N55" s="16"/>
      <c r="O55" s="77" t="s">
        <v>161</v>
      </c>
      <c r="P55" s="31"/>
    </row>
    <row r="56" spans="1:16" ht="18.75" customHeight="1">
      <c r="A56" s="23" t="s">
        <v>51</v>
      </c>
      <c r="B56" s="64">
        <v>30000</v>
      </c>
      <c r="C56" s="64">
        <f>SUM(D56:N56)</f>
        <v>23000</v>
      </c>
      <c r="D56" s="12">
        <v>23000</v>
      </c>
      <c r="E56" s="12"/>
      <c r="F56" s="12"/>
      <c r="G56" s="12"/>
      <c r="H56" s="12"/>
      <c r="I56" s="12"/>
      <c r="J56" s="107"/>
      <c r="K56" s="12"/>
      <c r="L56" s="12"/>
      <c r="M56" s="14"/>
      <c r="N56" s="14"/>
      <c r="O56" s="77" t="s">
        <v>152</v>
      </c>
      <c r="P56" s="32"/>
    </row>
    <row r="57" spans="1:16" ht="18.75" customHeight="1">
      <c r="A57" s="22" t="s">
        <v>52</v>
      </c>
      <c r="B57" s="51" t="s">
        <v>177</v>
      </c>
      <c r="C57" s="51" t="s">
        <v>221</v>
      </c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7"/>
      <c r="P57" s="34"/>
    </row>
    <row r="58" spans="1:16" ht="18.75" customHeight="1">
      <c r="A58" s="23" t="s">
        <v>53</v>
      </c>
      <c r="B58" s="64"/>
      <c r="C58" s="64"/>
      <c r="D58" s="12"/>
      <c r="E58" s="12"/>
      <c r="F58" s="12"/>
      <c r="G58" s="12"/>
      <c r="H58" s="12"/>
      <c r="I58" s="12"/>
      <c r="J58" s="107"/>
      <c r="K58" s="12"/>
      <c r="L58" s="12"/>
      <c r="M58" s="14"/>
      <c r="N58" s="14"/>
      <c r="O58" s="38"/>
      <c r="P58" s="32"/>
    </row>
    <row r="59" spans="1:16" ht="18.75" customHeight="1">
      <c r="A59" s="130" t="s">
        <v>54</v>
      </c>
      <c r="B59" s="136">
        <v>280000</v>
      </c>
      <c r="C59" s="136">
        <f>SUM(D59:N61)</f>
        <v>254000</v>
      </c>
      <c r="D59" s="136"/>
      <c r="E59" s="136"/>
      <c r="F59" s="136"/>
      <c r="G59" s="136"/>
      <c r="H59" s="136"/>
      <c r="I59" s="136"/>
      <c r="J59" s="136"/>
      <c r="K59" s="136"/>
      <c r="L59" s="136">
        <v>254000</v>
      </c>
      <c r="M59" s="136"/>
      <c r="N59" s="136"/>
      <c r="O59" s="39" t="s">
        <v>70</v>
      </c>
      <c r="P59" s="30">
        <v>50000</v>
      </c>
    </row>
    <row r="60" spans="1:16" ht="18.75" customHeight="1">
      <c r="A60" s="131"/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40" t="s">
        <v>71</v>
      </c>
      <c r="P60" s="35">
        <v>50000</v>
      </c>
    </row>
    <row r="61" spans="1:16" ht="18.75" customHeight="1">
      <c r="A61" s="131"/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57" t="s">
        <v>202</v>
      </c>
      <c r="P61" s="35">
        <v>24000</v>
      </c>
    </row>
    <row r="62" spans="1:16" ht="18.75" customHeight="1">
      <c r="A62" s="131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13" t="s">
        <v>203</v>
      </c>
      <c r="P62" s="35">
        <v>30000</v>
      </c>
    </row>
    <row r="63" spans="1:16" ht="18.75" customHeight="1">
      <c r="A63" s="132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13" t="s">
        <v>168</v>
      </c>
      <c r="P63" s="35">
        <v>100000</v>
      </c>
    </row>
    <row r="64" spans="1:16" ht="18.75" customHeight="1">
      <c r="A64" s="178" t="s">
        <v>87</v>
      </c>
      <c r="B64" s="136">
        <v>35500</v>
      </c>
      <c r="C64" s="136">
        <f>SUM(D64:N64)</f>
        <v>63400</v>
      </c>
      <c r="D64" s="136"/>
      <c r="E64" s="136"/>
      <c r="F64" s="136"/>
      <c r="G64" s="136"/>
      <c r="H64" s="136"/>
      <c r="I64" s="136"/>
      <c r="J64" s="136"/>
      <c r="K64" s="136"/>
      <c r="L64" s="136">
        <v>63400</v>
      </c>
      <c r="M64" s="136"/>
      <c r="N64" s="136"/>
      <c r="O64" s="112" t="s">
        <v>229</v>
      </c>
      <c r="P64" s="30">
        <v>30000</v>
      </c>
    </row>
    <row r="65" spans="1:16" ht="18.75" customHeight="1">
      <c r="A65" s="179"/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11" t="s">
        <v>205</v>
      </c>
      <c r="P65" s="35">
        <v>33400</v>
      </c>
    </row>
    <row r="66" spans="1:16" ht="18.75" customHeight="1">
      <c r="A66" s="168" t="s">
        <v>55</v>
      </c>
      <c r="B66" s="153">
        <v>580000</v>
      </c>
      <c r="C66" s="153">
        <f>SUM(D66:N68)</f>
        <v>580000</v>
      </c>
      <c r="D66" s="153"/>
      <c r="E66" s="153"/>
      <c r="F66" s="136"/>
      <c r="G66" s="153"/>
      <c r="H66" s="153"/>
      <c r="I66" s="153"/>
      <c r="J66" s="136"/>
      <c r="K66" s="153"/>
      <c r="L66" s="153">
        <v>580000</v>
      </c>
      <c r="M66" s="153"/>
      <c r="N66" s="136"/>
      <c r="O66" s="39" t="s">
        <v>72</v>
      </c>
      <c r="P66" s="30">
        <v>430000</v>
      </c>
    </row>
    <row r="67" spans="1:16" ht="18.75" customHeight="1">
      <c r="A67" s="169"/>
      <c r="B67" s="164"/>
      <c r="C67" s="164"/>
      <c r="D67" s="164"/>
      <c r="E67" s="164"/>
      <c r="F67" s="137"/>
      <c r="G67" s="164"/>
      <c r="H67" s="164"/>
      <c r="I67" s="164"/>
      <c r="J67" s="137"/>
      <c r="K67" s="164"/>
      <c r="L67" s="164"/>
      <c r="M67" s="164"/>
      <c r="N67" s="137"/>
      <c r="O67" s="57" t="s">
        <v>127</v>
      </c>
      <c r="P67" s="35">
        <v>50000</v>
      </c>
    </row>
    <row r="68" spans="1:16" ht="18.75" customHeight="1">
      <c r="A68" s="169"/>
      <c r="B68" s="164"/>
      <c r="C68" s="164"/>
      <c r="D68" s="164"/>
      <c r="E68" s="164"/>
      <c r="F68" s="137"/>
      <c r="G68" s="164"/>
      <c r="H68" s="164"/>
      <c r="I68" s="164"/>
      <c r="J68" s="138"/>
      <c r="K68" s="164"/>
      <c r="L68" s="164"/>
      <c r="M68" s="164"/>
      <c r="N68" s="137"/>
      <c r="O68" s="57" t="s">
        <v>204</v>
      </c>
      <c r="P68" s="35">
        <v>100000</v>
      </c>
    </row>
    <row r="69" spans="1:16" ht="18.75" customHeight="1">
      <c r="A69" s="22" t="s">
        <v>56</v>
      </c>
      <c r="B69" s="51" t="s">
        <v>178</v>
      </c>
      <c r="C69" s="51" t="s">
        <v>222</v>
      </c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7"/>
      <c r="P69" s="34"/>
    </row>
    <row r="70" spans="1:16" ht="18.75" customHeight="1">
      <c r="A70" s="23" t="s">
        <v>57</v>
      </c>
      <c r="B70" s="64">
        <v>814000</v>
      </c>
      <c r="C70" s="64">
        <f>SUM(D70:N70)</f>
        <v>730000</v>
      </c>
      <c r="D70" s="12"/>
      <c r="E70" s="12"/>
      <c r="F70" s="12"/>
      <c r="G70" s="12"/>
      <c r="H70" s="12"/>
      <c r="I70" s="12"/>
      <c r="J70" s="107"/>
      <c r="K70" s="12">
        <v>730000</v>
      </c>
      <c r="L70" s="12"/>
      <c r="M70" s="14"/>
      <c r="N70" s="14"/>
      <c r="O70" s="38" t="s">
        <v>73</v>
      </c>
      <c r="P70" s="32"/>
    </row>
    <row r="71" spans="1:16" ht="18.75" customHeight="1">
      <c r="A71" s="22" t="s">
        <v>58</v>
      </c>
      <c r="B71" s="51" t="s">
        <v>188</v>
      </c>
      <c r="C71" s="51" t="s">
        <v>188</v>
      </c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7"/>
      <c r="P71" s="34"/>
    </row>
    <row r="72" spans="1:16" ht="18.75" customHeight="1">
      <c r="A72" s="23" t="s">
        <v>59</v>
      </c>
      <c r="B72" s="64">
        <v>30000</v>
      </c>
      <c r="C72" s="64">
        <f>SUM(D72:N72)</f>
        <v>30000</v>
      </c>
      <c r="D72" s="12">
        <v>30000</v>
      </c>
      <c r="E72" s="12"/>
      <c r="F72" s="12"/>
      <c r="G72" s="12"/>
      <c r="H72" s="12"/>
      <c r="I72" s="12"/>
      <c r="J72" s="107"/>
      <c r="K72" s="12"/>
      <c r="L72" s="12"/>
      <c r="M72" s="14"/>
      <c r="N72" s="14"/>
      <c r="O72" s="76" t="s">
        <v>163</v>
      </c>
      <c r="P72" s="32"/>
    </row>
    <row r="73" spans="1:16" ht="18.75" customHeight="1">
      <c r="A73" s="23" t="s">
        <v>60</v>
      </c>
      <c r="B73" s="64">
        <v>160000</v>
      </c>
      <c r="C73" s="64">
        <f>SUM(D73:N73)</f>
        <v>160000</v>
      </c>
      <c r="D73" s="12">
        <v>160000</v>
      </c>
      <c r="E73" s="12"/>
      <c r="F73" s="12"/>
      <c r="G73" s="12"/>
      <c r="H73" s="12"/>
      <c r="I73" s="12"/>
      <c r="J73" s="107"/>
      <c r="K73" s="12"/>
      <c r="L73" s="12"/>
      <c r="M73" s="14"/>
      <c r="N73" s="14"/>
      <c r="O73" s="38" t="s">
        <v>74</v>
      </c>
      <c r="P73" s="32"/>
    </row>
    <row r="74" spans="1:16" ht="18.75" customHeight="1">
      <c r="A74" s="23" t="s">
        <v>61</v>
      </c>
      <c r="B74" s="64">
        <v>80000</v>
      </c>
      <c r="C74" s="64">
        <f>SUM(D74:N74)</f>
        <v>80000</v>
      </c>
      <c r="D74" s="12">
        <v>40000</v>
      </c>
      <c r="E74" s="12">
        <v>40000</v>
      </c>
      <c r="F74" s="12"/>
      <c r="G74" s="12"/>
      <c r="H74" s="12"/>
      <c r="I74" s="12"/>
      <c r="J74" s="107"/>
      <c r="K74" s="12"/>
      <c r="L74" s="12"/>
      <c r="M74" s="14"/>
      <c r="N74" s="14"/>
      <c r="O74" s="38"/>
      <c r="P74" s="32"/>
    </row>
    <row r="75" spans="1:16" ht="18.75" customHeight="1">
      <c r="A75" s="54" t="s">
        <v>86</v>
      </c>
      <c r="B75" s="51" t="s">
        <v>191</v>
      </c>
      <c r="C75" s="51" t="s">
        <v>223</v>
      </c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7"/>
      <c r="P75" s="34"/>
    </row>
    <row r="76" spans="1:16" ht="18.75" customHeight="1">
      <c r="A76" s="100" t="s">
        <v>189</v>
      </c>
      <c r="B76" s="58">
        <v>284000</v>
      </c>
      <c r="C76" s="58">
        <f>SUM(D76:N76)</f>
        <v>200000</v>
      </c>
      <c r="D76" s="36">
        <v>200000</v>
      </c>
      <c r="E76" s="36"/>
      <c r="F76" s="36"/>
      <c r="G76" s="36"/>
      <c r="H76" s="36"/>
      <c r="I76" s="36"/>
      <c r="J76" s="103"/>
      <c r="K76" s="36"/>
      <c r="L76" s="36"/>
      <c r="M76" s="36"/>
      <c r="N76" s="36"/>
      <c r="O76" s="39"/>
      <c r="P76" s="30"/>
    </row>
    <row r="77" spans="1:16" ht="18.75" customHeight="1">
      <c r="A77" s="22" t="s">
        <v>62</v>
      </c>
      <c r="B77" s="51" t="s">
        <v>186</v>
      </c>
      <c r="C77" s="51" t="s">
        <v>224</v>
      </c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7"/>
      <c r="P77" s="34"/>
    </row>
    <row r="78" spans="1:16" ht="18.75" customHeight="1">
      <c r="A78" s="96" t="s">
        <v>182</v>
      </c>
      <c r="B78" s="101">
        <v>789500</v>
      </c>
      <c r="C78" s="92">
        <f>SUM(D78:N78)</f>
        <v>809800</v>
      </c>
      <c r="D78" s="87">
        <v>306000</v>
      </c>
      <c r="E78" s="87">
        <v>168000</v>
      </c>
      <c r="F78" s="87">
        <v>39500</v>
      </c>
      <c r="G78" s="87">
        <v>256800</v>
      </c>
      <c r="H78" s="87"/>
      <c r="I78" s="87">
        <v>39500</v>
      </c>
      <c r="J78" s="87"/>
      <c r="K78" s="87"/>
      <c r="L78" s="87"/>
      <c r="M78" s="87"/>
      <c r="N78" s="87"/>
      <c r="O78" s="97" t="s">
        <v>192</v>
      </c>
      <c r="P78" s="95"/>
    </row>
    <row r="79" spans="1:16" ht="18.75" customHeight="1" thickBot="1">
      <c r="A79" s="126" t="s">
        <v>183</v>
      </c>
      <c r="B79" s="122">
        <v>10000</v>
      </c>
      <c r="C79" s="122">
        <f>SUM(D79:N79)</f>
        <v>10000</v>
      </c>
      <c r="D79" s="122">
        <v>10000</v>
      </c>
      <c r="E79" s="122"/>
      <c r="F79" s="127"/>
      <c r="G79" s="122"/>
      <c r="H79" s="122"/>
      <c r="I79" s="122"/>
      <c r="J79" s="122"/>
      <c r="K79" s="122"/>
      <c r="L79" s="122"/>
      <c r="M79" s="122"/>
      <c r="N79" s="127"/>
      <c r="O79" s="124" t="s">
        <v>75</v>
      </c>
      <c r="P79" s="125"/>
    </row>
    <row r="80" spans="1:16" ht="20.25" customHeight="1" thickTop="1">
      <c r="A80" s="118" t="s">
        <v>4</v>
      </c>
      <c r="B80" s="116">
        <f>SUM(B5:B8)+SUM(B10:B21)+SUM(B24:B45)+SUM(B46:B56)+SUM(B58:B68)+B70+SUM(B72:B74)+B76+B78+B79</f>
        <v>52778200</v>
      </c>
      <c r="C80" s="116">
        <f>SUM(C5:C8)+SUM(C10:C21)+SUM(C24:C43)+SUM(C44:C56)+SUM(C58:C68)+C70+SUM(C72:C74)+C76+C78+C79</f>
        <v>54386700</v>
      </c>
      <c r="D80" s="116">
        <f t="shared" ref="D80:N80" si="0">SUM(D4:D79)</f>
        <v>17831000</v>
      </c>
      <c r="E80" s="116">
        <f t="shared" si="0"/>
        <v>8721000</v>
      </c>
      <c r="F80" s="116">
        <f t="shared" si="0"/>
        <v>1685000</v>
      </c>
      <c r="G80" s="116">
        <f t="shared" si="0"/>
        <v>14534300</v>
      </c>
      <c r="H80" s="116">
        <f t="shared" si="0"/>
        <v>2145000</v>
      </c>
      <c r="I80" s="116">
        <f t="shared" si="0"/>
        <v>3310000</v>
      </c>
      <c r="J80" s="116">
        <f t="shared" si="0"/>
        <v>450000</v>
      </c>
      <c r="K80" s="116">
        <f t="shared" si="0"/>
        <v>730000</v>
      </c>
      <c r="L80" s="116">
        <f t="shared" si="0"/>
        <v>916400</v>
      </c>
      <c r="M80" s="116">
        <f t="shared" si="0"/>
        <v>3555000</v>
      </c>
      <c r="N80" s="116">
        <f t="shared" si="0"/>
        <v>509000</v>
      </c>
      <c r="O80" s="42"/>
      <c r="P80" s="119"/>
    </row>
  </sheetData>
  <mergeCells count="126">
    <mergeCell ref="N14:N19"/>
    <mergeCell ref="A64:A65"/>
    <mergeCell ref="B64:B65"/>
    <mergeCell ref="C64:C65"/>
    <mergeCell ref="D64:D65"/>
    <mergeCell ref="E64:E65"/>
    <mergeCell ref="F64:F65"/>
    <mergeCell ref="G64:G65"/>
    <mergeCell ref="H64:H65"/>
    <mergeCell ref="I64:I65"/>
    <mergeCell ref="J64:J65"/>
    <mergeCell ref="K64:K65"/>
    <mergeCell ref="L64:L65"/>
    <mergeCell ref="M64:M65"/>
    <mergeCell ref="N64:N65"/>
    <mergeCell ref="A59:A63"/>
    <mergeCell ref="B59:B63"/>
    <mergeCell ref="C59:C63"/>
    <mergeCell ref="D59:D63"/>
    <mergeCell ref="E59:E63"/>
    <mergeCell ref="D37:D38"/>
    <mergeCell ref="E37:E38"/>
    <mergeCell ref="G37:G38"/>
    <mergeCell ref="A46:A51"/>
    <mergeCell ref="L14:L19"/>
    <mergeCell ref="G52:G53"/>
    <mergeCell ref="I52:I53"/>
    <mergeCell ref="F52:F53"/>
    <mergeCell ref="K14:K19"/>
    <mergeCell ref="F59:F63"/>
    <mergeCell ref="G59:G63"/>
    <mergeCell ref="H59:H63"/>
    <mergeCell ref="I59:I63"/>
    <mergeCell ref="J14:J19"/>
    <mergeCell ref="J59:J63"/>
    <mergeCell ref="A1:O1"/>
    <mergeCell ref="D2:D3"/>
    <mergeCell ref="E2:E3"/>
    <mergeCell ref="M37:M38"/>
    <mergeCell ref="K2:K3"/>
    <mergeCell ref="L2:L3"/>
    <mergeCell ref="O2:P3"/>
    <mergeCell ref="M2:N2"/>
    <mergeCell ref="H24:H25"/>
    <mergeCell ref="H37:H38"/>
    <mergeCell ref="L24:L25"/>
    <mergeCell ref="M24:M25"/>
    <mergeCell ref="I24:I25"/>
    <mergeCell ref="K24:K25"/>
    <mergeCell ref="N37:N38"/>
    <mergeCell ref="A24:A25"/>
    <mergeCell ref="B24:B25"/>
    <mergeCell ref="C24:C25"/>
    <mergeCell ref="D24:D25"/>
    <mergeCell ref="E24:E25"/>
    <mergeCell ref="G24:G25"/>
    <mergeCell ref="A37:A38"/>
    <mergeCell ref="B37:B38"/>
    <mergeCell ref="C37:C38"/>
    <mergeCell ref="M14:M19"/>
    <mergeCell ref="N46:N51"/>
    <mergeCell ref="K46:K51"/>
    <mergeCell ref="L46:L51"/>
    <mergeCell ref="M46:M51"/>
    <mergeCell ref="N24:N25"/>
    <mergeCell ref="N52:N53"/>
    <mergeCell ref="E46:E51"/>
    <mergeCell ref="A40:O40"/>
    <mergeCell ref="I37:I38"/>
    <mergeCell ref="H52:H53"/>
    <mergeCell ref="L52:L53"/>
    <mergeCell ref="O41:P42"/>
    <mergeCell ref="A52:A53"/>
    <mergeCell ref="B52:B53"/>
    <mergeCell ref="C52:C53"/>
    <mergeCell ref="D52:D53"/>
    <mergeCell ref="M52:M53"/>
    <mergeCell ref="E41:E42"/>
    <mergeCell ref="K41:K42"/>
    <mergeCell ref="L41:L42"/>
    <mergeCell ref="D41:D42"/>
    <mergeCell ref="F37:F38"/>
    <mergeCell ref="E52:E53"/>
    <mergeCell ref="A66:A68"/>
    <mergeCell ref="B66:B68"/>
    <mergeCell ref="C66:C68"/>
    <mergeCell ref="D66:D68"/>
    <mergeCell ref="E66:E68"/>
    <mergeCell ref="G66:G68"/>
    <mergeCell ref="I66:I68"/>
    <mergeCell ref="B46:B51"/>
    <mergeCell ref="C46:C51"/>
    <mergeCell ref="D46:D51"/>
    <mergeCell ref="A14:A19"/>
    <mergeCell ref="B14:B19"/>
    <mergeCell ref="C14:C19"/>
    <mergeCell ref="D14:D19"/>
    <mergeCell ref="E14:E19"/>
    <mergeCell ref="F14:F19"/>
    <mergeCell ref="G14:G19"/>
    <mergeCell ref="H14:H19"/>
    <mergeCell ref="I14:I19"/>
    <mergeCell ref="K66:K68"/>
    <mergeCell ref="L66:L68"/>
    <mergeCell ref="H66:H68"/>
    <mergeCell ref="F66:F68"/>
    <mergeCell ref="N66:N68"/>
    <mergeCell ref="F24:F25"/>
    <mergeCell ref="F46:F51"/>
    <mergeCell ref="G46:G51"/>
    <mergeCell ref="H46:H51"/>
    <mergeCell ref="I46:I51"/>
    <mergeCell ref="M41:N41"/>
    <mergeCell ref="K37:K38"/>
    <mergeCell ref="L37:L38"/>
    <mergeCell ref="M66:M68"/>
    <mergeCell ref="K52:K53"/>
    <mergeCell ref="M59:M63"/>
    <mergeCell ref="N59:N63"/>
    <mergeCell ref="J24:J25"/>
    <mergeCell ref="J46:J51"/>
    <mergeCell ref="J52:J53"/>
    <mergeCell ref="J66:J68"/>
    <mergeCell ref="J37:J38"/>
    <mergeCell ref="K59:K63"/>
    <mergeCell ref="L59:L63"/>
  </mergeCells>
  <phoneticPr fontId="1"/>
  <pageMargins left="0.19685039370078741" right="0.19685039370078741" top="0.59055118110236227" bottom="0.39370078740157483" header="0.31496062992125984" footer="0.31496062992125984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収入</vt:lpstr>
      <vt:lpstr>支出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syakyou-HP07</dc:creator>
  <cp:lastModifiedBy>syakyo</cp:lastModifiedBy>
  <cp:lastPrinted>2022-05-12T06:22:06Z</cp:lastPrinted>
  <dcterms:created xsi:type="dcterms:W3CDTF">2018-02-13T00:38:07Z</dcterms:created>
  <dcterms:modified xsi:type="dcterms:W3CDTF">2022-05-12T06:22:11Z</dcterms:modified>
</cp:coreProperties>
</file>