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akyo\Desktop\社協予算\R5予算書\"/>
    </mc:Choice>
  </mc:AlternateContent>
  <xr:revisionPtr revIDLastSave="0" documentId="13_ncr:1_{315E601A-E446-4590-9EA8-8033CF424E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収入" sheetId="1" r:id="rId1"/>
    <sheet name="支出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2" l="1"/>
  <c r="C47" i="2"/>
  <c r="C48" i="2"/>
  <c r="D83" i="2"/>
  <c r="B83" i="2"/>
  <c r="C41" i="2"/>
  <c r="C45" i="2"/>
  <c r="E83" i="2"/>
  <c r="E56" i="1"/>
  <c r="B56" i="1"/>
  <c r="C13" i="2"/>
  <c r="C18" i="1"/>
  <c r="C51" i="1"/>
  <c r="K56" i="1"/>
  <c r="K83" i="2"/>
  <c r="C81" i="2"/>
  <c r="C8" i="2"/>
  <c r="C28" i="2"/>
  <c r="C19" i="1" l="1"/>
  <c r="C55" i="1"/>
  <c r="C82" i="2" l="1"/>
  <c r="C79" i="2"/>
  <c r="C77" i="2"/>
  <c r="C76" i="2"/>
  <c r="C75" i="2"/>
  <c r="C73" i="2"/>
  <c r="C68" i="2"/>
  <c r="C66" i="2"/>
  <c r="C61" i="2"/>
  <c r="C58" i="2"/>
  <c r="C57" i="2"/>
  <c r="C21" i="2"/>
  <c r="C55" i="2"/>
  <c r="C20" i="2"/>
  <c r="C54" i="2"/>
  <c r="C40" i="2"/>
  <c r="C38" i="2"/>
  <c r="C30" i="2"/>
  <c r="C31" i="2"/>
  <c r="C32" i="2"/>
  <c r="C33" i="2"/>
  <c r="C34" i="2"/>
  <c r="C35" i="2"/>
  <c r="C36" i="2"/>
  <c r="C37" i="2"/>
  <c r="C26" i="2"/>
  <c r="C23" i="2"/>
  <c r="C22" i="2"/>
  <c r="C14" i="2"/>
  <c r="C11" i="2"/>
  <c r="C12" i="2"/>
  <c r="C10" i="2"/>
  <c r="C6" i="2"/>
  <c r="C7" i="2"/>
  <c r="C5" i="2"/>
  <c r="C83" i="2" l="1"/>
  <c r="O83" i="2"/>
  <c r="G83" i="2"/>
  <c r="I83" i="2"/>
  <c r="O56" i="1"/>
  <c r="C43" i="1"/>
  <c r="C48" i="1"/>
  <c r="G56" i="1" l="1"/>
  <c r="J83" i="2" l="1"/>
  <c r="C5" i="1" l="1"/>
  <c r="C6" i="1" l="1"/>
  <c r="C8" i="1"/>
  <c r="C10" i="1"/>
  <c r="C13" i="1"/>
  <c r="C14" i="1"/>
  <c r="C15" i="1"/>
  <c r="C16" i="1"/>
  <c r="C17" i="1"/>
  <c r="C26" i="1"/>
  <c r="C28" i="1"/>
  <c r="C35" i="1"/>
  <c r="C40" i="1"/>
  <c r="C41" i="1"/>
  <c r="C44" i="1"/>
  <c r="C46" i="1"/>
  <c r="C53" i="1"/>
  <c r="C56" i="1" l="1"/>
  <c r="N83" i="2"/>
  <c r="M83" i="2"/>
  <c r="L83" i="2"/>
  <c r="H83" i="2"/>
  <c r="F56" i="1" l="1"/>
  <c r="H56" i="1"/>
  <c r="I56" i="1"/>
  <c r="J56" i="1"/>
  <c r="L56" i="1"/>
  <c r="M56" i="1"/>
  <c r="N56" i="1"/>
  <c r="D56" i="1"/>
</calcChain>
</file>

<file path=xl/sharedStrings.xml><?xml version="1.0" encoding="utf-8"?>
<sst xmlns="http://schemas.openxmlformats.org/spreadsheetml/2006/main" count="305" uniqueCount="248">
  <si>
    <r>
      <rPr>
        <sz val="9"/>
        <color theme="1"/>
        <rFont val="游ゴシック"/>
        <family val="3"/>
        <charset val="128"/>
      </rPr>
      <t>（単位：円）</t>
    </r>
    <rPh sb="1" eb="3">
      <t>タンイ</t>
    </rPh>
    <rPh sb="4" eb="5">
      <t>エン</t>
    </rPh>
    <phoneticPr fontId="1"/>
  </si>
  <si>
    <t>ココワ賃借料</t>
    <rPh sb="3" eb="6">
      <t>チンシャクリョウ</t>
    </rPh>
    <phoneticPr fontId="1"/>
  </si>
  <si>
    <t>一般会計</t>
  </si>
  <si>
    <t>一般会計</t>
    <phoneticPr fontId="1"/>
  </si>
  <si>
    <t>計</t>
    <rPh sb="0" eb="1">
      <t>ケイ</t>
    </rPh>
    <phoneticPr fontId="1"/>
  </si>
  <si>
    <t>碧水支え合い</t>
    <rPh sb="0" eb="2">
      <t>ヘキスイ</t>
    </rPh>
    <rPh sb="2" eb="3">
      <t>ササ</t>
    </rPh>
    <rPh sb="4" eb="5">
      <t>ア</t>
    </rPh>
    <phoneticPr fontId="1"/>
  </si>
  <si>
    <r>
      <rPr>
        <b/>
        <sz val="9"/>
        <color theme="1"/>
        <rFont val="游ゴシック"/>
        <family val="3"/>
        <charset val="128"/>
      </rPr>
      <t>法人運営</t>
    </r>
    <rPh sb="0" eb="2">
      <t>ホウジン</t>
    </rPh>
    <rPh sb="2" eb="4">
      <t>ウンエイ</t>
    </rPh>
    <phoneticPr fontId="1"/>
  </si>
  <si>
    <r>
      <rPr>
        <b/>
        <sz val="9"/>
        <color theme="1"/>
        <rFont val="游ゴシック"/>
        <family val="3"/>
        <charset val="128"/>
      </rPr>
      <t>ホームヘルプ</t>
    </r>
    <phoneticPr fontId="1"/>
  </si>
  <si>
    <r>
      <rPr>
        <b/>
        <sz val="9"/>
        <color theme="1"/>
        <rFont val="游ゴシック"/>
        <family val="3"/>
        <charset val="128"/>
      </rPr>
      <t>コスモス</t>
    </r>
    <phoneticPr fontId="1"/>
  </si>
  <si>
    <r>
      <rPr>
        <b/>
        <sz val="9"/>
        <color theme="1"/>
        <rFont val="游ゴシック"/>
        <family val="3"/>
        <charset val="128"/>
      </rPr>
      <t>高齢者在宅</t>
    </r>
    <rPh sb="0" eb="3">
      <t>コウレイシャ</t>
    </rPh>
    <rPh sb="3" eb="5">
      <t>ザイタク</t>
    </rPh>
    <phoneticPr fontId="1"/>
  </si>
  <si>
    <r>
      <rPr>
        <b/>
        <sz val="9"/>
        <color theme="1"/>
        <rFont val="游ゴシック"/>
        <family val="3"/>
        <charset val="128"/>
      </rPr>
      <t>地域対策</t>
    </r>
    <rPh sb="0" eb="2">
      <t>チイキ</t>
    </rPh>
    <rPh sb="2" eb="4">
      <t>タイサク</t>
    </rPh>
    <phoneticPr fontId="1"/>
  </si>
  <si>
    <r>
      <rPr>
        <b/>
        <sz val="9"/>
        <color theme="1"/>
        <rFont val="游ゴシック"/>
        <family val="3"/>
        <charset val="128"/>
      </rPr>
      <t>共同募金</t>
    </r>
    <rPh sb="0" eb="2">
      <t>キョウドウ</t>
    </rPh>
    <rPh sb="2" eb="4">
      <t>ボキン</t>
    </rPh>
    <phoneticPr fontId="1"/>
  </si>
  <si>
    <r>
      <rPr>
        <b/>
        <sz val="9"/>
        <color theme="1"/>
        <rFont val="游ゴシック"/>
        <family val="3"/>
        <charset val="128"/>
      </rPr>
      <t>指定管理</t>
    </r>
    <rPh sb="0" eb="2">
      <t>シテイ</t>
    </rPh>
    <rPh sb="2" eb="4">
      <t>カンリ</t>
    </rPh>
    <phoneticPr fontId="1"/>
  </si>
  <si>
    <r>
      <rPr>
        <b/>
        <sz val="9"/>
        <color theme="1"/>
        <rFont val="游ゴシック"/>
        <family val="3"/>
        <charset val="128"/>
      </rPr>
      <t>備考</t>
    </r>
    <rPh sb="0" eb="2">
      <t>ビコウ</t>
    </rPh>
    <phoneticPr fontId="1"/>
  </si>
  <si>
    <r>
      <rPr>
        <b/>
        <sz val="9"/>
        <color theme="1"/>
        <rFont val="游ゴシック"/>
        <family val="3"/>
        <charset val="128"/>
      </rPr>
      <t>クラブ</t>
    </r>
    <phoneticPr fontId="1"/>
  </si>
  <si>
    <r>
      <rPr>
        <b/>
        <sz val="9"/>
        <color theme="1"/>
        <rFont val="游ゴシック"/>
        <family val="3"/>
        <charset val="128"/>
      </rPr>
      <t>生活支援</t>
    </r>
    <phoneticPr fontId="1"/>
  </si>
  <si>
    <r>
      <rPr>
        <b/>
        <sz val="9"/>
        <color theme="1"/>
        <rFont val="游ゴシック"/>
        <family val="3"/>
        <charset val="128"/>
      </rPr>
      <t>福祉センター</t>
    </r>
    <rPh sb="0" eb="2">
      <t>フクシ</t>
    </rPh>
    <phoneticPr fontId="1"/>
  </si>
  <si>
    <r>
      <rPr>
        <b/>
        <sz val="9"/>
        <color theme="1"/>
        <rFont val="游ゴシック"/>
        <family val="3"/>
        <charset val="128"/>
      </rPr>
      <t>科目</t>
    </r>
    <rPh sb="0" eb="2">
      <t>カモク</t>
    </rPh>
    <phoneticPr fontId="1"/>
  </si>
  <si>
    <r>
      <rPr>
        <b/>
        <sz val="9"/>
        <color theme="1"/>
        <rFont val="游ゴシック"/>
        <family val="3"/>
        <charset val="128"/>
      </rPr>
      <t>【人件費】</t>
    </r>
    <rPh sb="1" eb="4">
      <t>ジンケンヒ</t>
    </rPh>
    <phoneticPr fontId="1"/>
  </si>
  <si>
    <r>
      <rPr>
        <sz val="9"/>
        <color theme="1"/>
        <rFont val="游ゴシック"/>
        <family val="2"/>
        <charset val="128"/>
      </rPr>
      <t>職員給料</t>
    </r>
    <rPh sb="0" eb="2">
      <t>ショクイン</t>
    </rPh>
    <rPh sb="2" eb="4">
      <t>キュウリョウ</t>
    </rPh>
    <phoneticPr fontId="1"/>
  </si>
  <si>
    <r>
      <rPr>
        <sz val="9"/>
        <color theme="1"/>
        <rFont val="游ゴシック"/>
        <family val="2"/>
        <charset val="128"/>
      </rPr>
      <t>職員諸手当</t>
    </r>
    <rPh sb="0" eb="2">
      <t>ショクイン</t>
    </rPh>
    <rPh sb="2" eb="5">
      <t>ショテアテ</t>
    </rPh>
    <phoneticPr fontId="1"/>
  </si>
  <si>
    <r>
      <rPr>
        <sz val="9"/>
        <color theme="1"/>
        <rFont val="游ゴシック"/>
        <family val="2"/>
        <charset val="128"/>
      </rPr>
      <t>職員賞与</t>
    </r>
    <rPh sb="0" eb="2">
      <t>ショクイン</t>
    </rPh>
    <rPh sb="2" eb="4">
      <t>ショウヨ</t>
    </rPh>
    <phoneticPr fontId="1"/>
  </si>
  <si>
    <r>
      <rPr>
        <sz val="9"/>
        <color theme="1"/>
        <rFont val="游ゴシック"/>
        <family val="2"/>
        <charset val="128"/>
      </rPr>
      <t>法定福利費</t>
    </r>
    <rPh sb="0" eb="2">
      <t>ホウテイ</t>
    </rPh>
    <rPh sb="2" eb="4">
      <t>フクリ</t>
    </rPh>
    <rPh sb="4" eb="5">
      <t>ヒ</t>
    </rPh>
    <phoneticPr fontId="1"/>
  </si>
  <si>
    <r>
      <rPr>
        <b/>
        <sz val="9"/>
        <color theme="1"/>
        <rFont val="游ゴシック"/>
        <family val="3"/>
        <charset val="128"/>
      </rPr>
      <t>【事業費支出】</t>
    </r>
    <rPh sb="1" eb="3">
      <t>ジギョウ</t>
    </rPh>
    <rPh sb="3" eb="4">
      <t>ヒ</t>
    </rPh>
    <rPh sb="4" eb="6">
      <t>シシュツ</t>
    </rPh>
    <phoneticPr fontId="1"/>
  </si>
  <si>
    <r>
      <rPr>
        <sz val="9"/>
        <color theme="1"/>
        <rFont val="游ゴシック"/>
        <family val="2"/>
        <charset val="128"/>
      </rPr>
      <t>給食費</t>
    </r>
    <rPh sb="0" eb="3">
      <t>キュウショクヒ</t>
    </rPh>
    <phoneticPr fontId="1"/>
  </si>
  <si>
    <r>
      <rPr>
        <sz val="9"/>
        <color theme="1"/>
        <rFont val="游ゴシック"/>
        <family val="2"/>
        <charset val="128"/>
      </rPr>
      <t>保健衛生費</t>
    </r>
    <rPh sb="0" eb="2">
      <t>ホケン</t>
    </rPh>
    <rPh sb="2" eb="4">
      <t>エイセイ</t>
    </rPh>
    <rPh sb="4" eb="5">
      <t>ヒ</t>
    </rPh>
    <phoneticPr fontId="1"/>
  </si>
  <si>
    <r>
      <rPr>
        <sz val="9"/>
        <color theme="1"/>
        <rFont val="游ゴシック"/>
        <family val="2"/>
        <charset val="128"/>
      </rPr>
      <t>教養娯楽費</t>
    </r>
    <rPh sb="0" eb="2">
      <t>キョウヨウ</t>
    </rPh>
    <rPh sb="2" eb="5">
      <t>ゴラクヒ</t>
    </rPh>
    <phoneticPr fontId="1"/>
  </si>
  <si>
    <r>
      <rPr>
        <sz val="9"/>
        <color theme="1"/>
        <rFont val="游ゴシック"/>
        <family val="2"/>
        <charset val="128"/>
      </rPr>
      <t>業務委託費</t>
    </r>
    <rPh sb="0" eb="2">
      <t>ギョウム</t>
    </rPh>
    <rPh sb="2" eb="4">
      <t>イタク</t>
    </rPh>
    <rPh sb="4" eb="5">
      <t>ヒ</t>
    </rPh>
    <phoneticPr fontId="1"/>
  </si>
  <si>
    <r>
      <rPr>
        <sz val="9"/>
        <color theme="1"/>
        <rFont val="游ゴシック"/>
        <family val="2"/>
        <charset val="128"/>
      </rPr>
      <t>大会費</t>
    </r>
    <rPh sb="0" eb="2">
      <t>タイカイ</t>
    </rPh>
    <rPh sb="2" eb="3">
      <t>ヒ</t>
    </rPh>
    <phoneticPr fontId="1"/>
  </si>
  <si>
    <r>
      <rPr>
        <sz val="9"/>
        <color theme="1"/>
        <rFont val="游ゴシック"/>
        <family val="2"/>
        <charset val="128"/>
      </rPr>
      <t>雑費</t>
    </r>
    <rPh sb="0" eb="2">
      <t>ザッピ</t>
    </rPh>
    <phoneticPr fontId="1"/>
  </si>
  <si>
    <r>
      <rPr>
        <b/>
        <sz val="9"/>
        <color theme="1"/>
        <rFont val="游ゴシック"/>
        <family val="3"/>
        <charset val="128"/>
      </rPr>
      <t>【事務費支出】</t>
    </r>
    <rPh sb="1" eb="4">
      <t>ジムヒ</t>
    </rPh>
    <rPh sb="4" eb="6">
      <t>シシュツ</t>
    </rPh>
    <phoneticPr fontId="1"/>
  </si>
  <si>
    <r>
      <rPr>
        <sz val="9"/>
        <color theme="1"/>
        <rFont val="游ゴシック"/>
        <family val="2"/>
        <charset val="128"/>
      </rPr>
      <t>旅費交通費</t>
    </r>
    <rPh sb="0" eb="2">
      <t>リョヒ</t>
    </rPh>
    <rPh sb="2" eb="5">
      <t>コウツウヒ</t>
    </rPh>
    <phoneticPr fontId="1"/>
  </si>
  <si>
    <r>
      <rPr>
        <sz val="9"/>
        <color theme="1"/>
        <rFont val="游ゴシック"/>
        <family val="2"/>
        <charset val="128"/>
      </rPr>
      <t>　（旅費交通費）</t>
    </r>
    <rPh sb="2" eb="4">
      <t>リョヒ</t>
    </rPh>
    <rPh sb="4" eb="7">
      <t>コウツウヒ</t>
    </rPh>
    <phoneticPr fontId="1"/>
  </si>
  <si>
    <r>
      <rPr>
        <sz val="9"/>
        <color theme="1"/>
        <rFont val="游ゴシック"/>
        <family val="2"/>
        <charset val="128"/>
      </rPr>
      <t>　（委員等旅費）</t>
    </r>
    <rPh sb="2" eb="4">
      <t>イイン</t>
    </rPh>
    <rPh sb="4" eb="5">
      <t>トウ</t>
    </rPh>
    <rPh sb="5" eb="7">
      <t>リョヒ</t>
    </rPh>
    <rPh sb="7" eb="8">
      <t>リョヒ</t>
    </rPh>
    <phoneticPr fontId="1"/>
  </si>
  <si>
    <r>
      <rPr>
        <sz val="9"/>
        <color theme="1"/>
        <rFont val="游ゴシック"/>
        <family val="2"/>
        <charset val="128"/>
      </rPr>
      <t>研修研究費</t>
    </r>
    <rPh sb="0" eb="2">
      <t>ケンシュウ</t>
    </rPh>
    <rPh sb="2" eb="5">
      <t>ケンキュウヒ</t>
    </rPh>
    <phoneticPr fontId="1"/>
  </si>
  <si>
    <r>
      <rPr>
        <sz val="9"/>
        <color theme="1"/>
        <rFont val="游ゴシック"/>
        <family val="2"/>
        <charset val="128"/>
      </rPr>
      <t>水道光熱費</t>
    </r>
    <rPh sb="0" eb="2">
      <t>スイドウ</t>
    </rPh>
    <rPh sb="2" eb="5">
      <t>コウネツヒ</t>
    </rPh>
    <phoneticPr fontId="1"/>
  </si>
  <si>
    <r>
      <rPr>
        <sz val="9"/>
        <color theme="1"/>
        <rFont val="游ゴシック"/>
        <family val="2"/>
        <charset val="128"/>
      </rPr>
      <t>燃料費</t>
    </r>
    <rPh sb="0" eb="3">
      <t>ネンリョウヒ</t>
    </rPh>
    <phoneticPr fontId="1"/>
  </si>
  <si>
    <r>
      <rPr>
        <sz val="9"/>
        <color theme="1"/>
        <rFont val="游ゴシック"/>
        <family val="2"/>
        <charset val="128"/>
      </rPr>
      <t>修繕費</t>
    </r>
    <rPh sb="0" eb="3">
      <t>シュウゼンヒ</t>
    </rPh>
    <phoneticPr fontId="1"/>
  </si>
  <si>
    <r>
      <rPr>
        <sz val="9"/>
        <color theme="1"/>
        <rFont val="游ゴシック"/>
        <family val="2"/>
        <charset val="128"/>
      </rPr>
      <t>通信運搬費</t>
    </r>
    <rPh sb="0" eb="2">
      <t>ツウシン</t>
    </rPh>
    <rPh sb="2" eb="4">
      <t>ウンパン</t>
    </rPh>
    <rPh sb="4" eb="5">
      <t>ヒ</t>
    </rPh>
    <phoneticPr fontId="1"/>
  </si>
  <si>
    <r>
      <rPr>
        <sz val="9"/>
        <color theme="1"/>
        <rFont val="游ゴシック"/>
        <family val="3"/>
        <charset val="128"/>
      </rPr>
      <t>会議費</t>
    </r>
    <rPh sb="0" eb="3">
      <t>カイギヒ</t>
    </rPh>
    <phoneticPr fontId="1"/>
  </si>
  <si>
    <r>
      <rPr>
        <sz val="9"/>
        <color theme="1"/>
        <rFont val="游ゴシック"/>
        <family val="3"/>
        <charset val="128"/>
      </rPr>
      <t>保険料</t>
    </r>
    <rPh sb="0" eb="3">
      <t>ホケンリョウ</t>
    </rPh>
    <phoneticPr fontId="1"/>
  </si>
  <si>
    <r>
      <rPr>
        <sz val="9"/>
        <color theme="1"/>
        <rFont val="游ゴシック"/>
        <family val="3"/>
        <charset val="128"/>
      </rPr>
      <t>賃借料</t>
    </r>
    <rPh sb="0" eb="3">
      <t>チンシャクリョウ</t>
    </rPh>
    <phoneticPr fontId="1"/>
  </si>
  <si>
    <r>
      <rPr>
        <sz val="9"/>
        <color theme="1"/>
        <rFont val="游ゴシック"/>
        <family val="3"/>
        <charset val="128"/>
      </rPr>
      <t>渉外費</t>
    </r>
    <rPh sb="0" eb="2">
      <t>ショウガイ</t>
    </rPh>
    <rPh sb="2" eb="3">
      <t>ヒ</t>
    </rPh>
    <phoneticPr fontId="1"/>
  </si>
  <si>
    <r>
      <rPr>
        <sz val="9"/>
        <color theme="1"/>
        <rFont val="游ゴシック"/>
        <family val="3"/>
        <charset val="128"/>
      </rPr>
      <t>車輌費</t>
    </r>
    <rPh sb="0" eb="2">
      <t>シャリョウ</t>
    </rPh>
    <rPh sb="2" eb="3">
      <t>ヒ</t>
    </rPh>
    <phoneticPr fontId="1"/>
  </si>
  <si>
    <r>
      <rPr>
        <sz val="9"/>
        <color theme="1"/>
        <rFont val="游ゴシック"/>
        <family val="3"/>
        <charset val="128"/>
      </rPr>
      <t>交際費</t>
    </r>
    <rPh sb="0" eb="2">
      <t>コウサイ</t>
    </rPh>
    <rPh sb="2" eb="3">
      <t>ヒ</t>
    </rPh>
    <phoneticPr fontId="1"/>
  </si>
  <si>
    <r>
      <rPr>
        <sz val="9"/>
        <color theme="1"/>
        <rFont val="游ゴシック"/>
        <family val="3"/>
        <charset val="128"/>
      </rPr>
      <t>雑費</t>
    </r>
    <rPh sb="0" eb="2">
      <t>ザッピ</t>
    </rPh>
    <phoneticPr fontId="1"/>
  </si>
  <si>
    <r>
      <rPr>
        <b/>
        <sz val="9"/>
        <color theme="1"/>
        <rFont val="游ゴシック"/>
        <family val="3"/>
        <charset val="128"/>
      </rPr>
      <t>【共同募金配分金】</t>
    </r>
    <rPh sb="1" eb="3">
      <t>キョウドウ</t>
    </rPh>
    <rPh sb="3" eb="5">
      <t>ボキン</t>
    </rPh>
    <rPh sb="5" eb="7">
      <t>ハイブン</t>
    </rPh>
    <rPh sb="7" eb="8">
      <t>キン</t>
    </rPh>
    <phoneticPr fontId="1"/>
  </si>
  <si>
    <r>
      <rPr>
        <sz val="9"/>
        <color theme="1"/>
        <rFont val="游ゴシック"/>
        <family val="2"/>
        <charset val="128"/>
      </rPr>
      <t>一般募金配分金</t>
    </r>
    <rPh sb="0" eb="2">
      <t>イッパン</t>
    </rPh>
    <rPh sb="2" eb="4">
      <t>ボキン</t>
    </rPh>
    <rPh sb="4" eb="6">
      <t>ハイブン</t>
    </rPh>
    <rPh sb="6" eb="7">
      <t>キン</t>
    </rPh>
    <phoneticPr fontId="1"/>
  </si>
  <si>
    <r>
      <rPr>
        <sz val="9"/>
        <color theme="1"/>
        <rFont val="游ゴシック"/>
        <family val="2"/>
        <charset val="128"/>
      </rPr>
      <t>（老人福祉活動費）</t>
    </r>
    <rPh sb="1" eb="3">
      <t>ロウジン</t>
    </rPh>
    <rPh sb="3" eb="5">
      <t>フクシ</t>
    </rPh>
    <rPh sb="5" eb="7">
      <t>カツドウ</t>
    </rPh>
    <rPh sb="7" eb="8">
      <t>ヒ</t>
    </rPh>
    <phoneticPr fontId="1"/>
  </si>
  <si>
    <r>
      <rPr>
        <sz val="9"/>
        <color theme="1"/>
        <rFont val="游ゴシック"/>
        <family val="2"/>
        <charset val="128"/>
      </rPr>
      <t>歳末たすけあい配分金</t>
    </r>
    <rPh sb="0" eb="2">
      <t>サイマツ</t>
    </rPh>
    <rPh sb="7" eb="9">
      <t>ハイブン</t>
    </rPh>
    <rPh sb="9" eb="10">
      <t>キン</t>
    </rPh>
    <phoneticPr fontId="1"/>
  </si>
  <si>
    <r>
      <rPr>
        <b/>
        <sz val="9"/>
        <color theme="1"/>
        <rFont val="游ゴシック"/>
        <family val="3"/>
        <charset val="128"/>
      </rPr>
      <t>【助成金支出】</t>
    </r>
    <rPh sb="1" eb="4">
      <t>ジョセイキン</t>
    </rPh>
    <rPh sb="4" eb="6">
      <t>シシュツ</t>
    </rPh>
    <phoneticPr fontId="1"/>
  </si>
  <si>
    <r>
      <rPr>
        <sz val="9"/>
        <color theme="1"/>
        <rFont val="游ゴシック"/>
        <family val="2"/>
        <charset val="128"/>
      </rPr>
      <t>助成金支出</t>
    </r>
    <rPh sb="0" eb="3">
      <t>ジョセイキン</t>
    </rPh>
    <rPh sb="3" eb="5">
      <t>シシュツ</t>
    </rPh>
    <phoneticPr fontId="1"/>
  </si>
  <si>
    <r>
      <rPr>
        <b/>
        <sz val="9"/>
        <color theme="1"/>
        <rFont val="游ゴシック"/>
        <family val="3"/>
        <charset val="128"/>
      </rPr>
      <t>【負担金支出】</t>
    </r>
    <rPh sb="1" eb="4">
      <t>フタンキン</t>
    </rPh>
    <rPh sb="4" eb="6">
      <t>シシュツ</t>
    </rPh>
    <phoneticPr fontId="1"/>
  </si>
  <si>
    <r>
      <rPr>
        <sz val="9"/>
        <color theme="1"/>
        <rFont val="游ゴシック"/>
        <family val="2"/>
        <charset val="128"/>
      </rPr>
      <t>諸会議負担金</t>
    </r>
    <rPh sb="0" eb="1">
      <t>ショ</t>
    </rPh>
    <rPh sb="1" eb="3">
      <t>カイギ</t>
    </rPh>
    <rPh sb="3" eb="6">
      <t>フタンキン</t>
    </rPh>
    <phoneticPr fontId="1"/>
  </si>
  <si>
    <r>
      <rPr>
        <sz val="9"/>
        <color theme="1"/>
        <rFont val="游ゴシック"/>
        <family val="2"/>
        <charset val="128"/>
      </rPr>
      <t>空知・道社協負担金</t>
    </r>
    <rPh sb="0" eb="2">
      <t>ソラチ</t>
    </rPh>
    <rPh sb="3" eb="4">
      <t>ドウ</t>
    </rPh>
    <rPh sb="4" eb="6">
      <t>シャキョウ</t>
    </rPh>
    <rPh sb="6" eb="9">
      <t>フタンキン</t>
    </rPh>
    <phoneticPr fontId="1"/>
  </si>
  <si>
    <r>
      <rPr>
        <sz val="9"/>
        <color theme="1"/>
        <rFont val="游ゴシック"/>
        <family val="2"/>
        <charset val="128"/>
      </rPr>
      <t>その他の負担金支出</t>
    </r>
    <rPh sb="2" eb="3">
      <t>タ</t>
    </rPh>
    <rPh sb="4" eb="7">
      <t>フタンキン</t>
    </rPh>
    <rPh sb="7" eb="9">
      <t>シシュツ</t>
    </rPh>
    <phoneticPr fontId="1"/>
  </si>
  <si>
    <r>
      <rPr>
        <b/>
        <sz val="9"/>
        <color theme="1"/>
        <rFont val="游ゴシック"/>
        <family val="3"/>
        <charset val="128"/>
      </rPr>
      <t>【積立預金支出】</t>
    </r>
    <rPh sb="1" eb="3">
      <t>ツミタテ</t>
    </rPh>
    <rPh sb="3" eb="5">
      <t>ヨキン</t>
    </rPh>
    <rPh sb="5" eb="7">
      <t>シシュツ</t>
    </rPh>
    <phoneticPr fontId="1"/>
  </si>
  <si>
    <r>
      <rPr>
        <sz val="9"/>
        <color theme="1"/>
        <rFont val="游ゴシック"/>
        <family val="3"/>
        <charset val="128"/>
      </rPr>
      <t>経理ソフト</t>
    </r>
    <rPh sb="0" eb="2">
      <t>ケイリ</t>
    </rPh>
    <phoneticPr fontId="1"/>
  </si>
  <si>
    <r>
      <rPr>
        <sz val="9"/>
        <color theme="1"/>
        <rFont val="游ゴシック"/>
        <family val="3"/>
        <charset val="128"/>
      </rPr>
      <t>コピー機</t>
    </r>
    <rPh sb="3" eb="4">
      <t>キ</t>
    </rPh>
    <phoneticPr fontId="1"/>
  </si>
  <si>
    <r>
      <rPr>
        <sz val="9"/>
        <color theme="1"/>
        <rFont val="游ゴシック"/>
        <family val="3"/>
        <charset val="128"/>
      </rPr>
      <t>会計ソフト</t>
    </r>
    <rPh sb="0" eb="2">
      <t>カイケイ</t>
    </rPh>
    <phoneticPr fontId="1"/>
  </si>
  <si>
    <r>
      <rPr>
        <sz val="9"/>
        <color theme="1"/>
        <rFont val="游ゴシック"/>
        <family val="3"/>
        <charset val="128"/>
      </rPr>
      <t>介護ソフト（訪問）</t>
    </r>
    <rPh sb="0" eb="2">
      <t>カイゴ</t>
    </rPh>
    <rPh sb="6" eb="8">
      <t>ホウモン</t>
    </rPh>
    <phoneticPr fontId="1"/>
  </si>
  <si>
    <r>
      <rPr>
        <sz val="9"/>
        <color theme="1"/>
        <rFont val="游ゴシック"/>
        <family val="3"/>
        <charset val="128"/>
      </rPr>
      <t>介護ソフト（通所）</t>
    </r>
    <rPh sb="0" eb="2">
      <t>カイゴ</t>
    </rPh>
    <rPh sb="6" eb="8">
      <t>ツウショ</t>
    </rPh>
    <phoneticPr fontId="1"/>
  </si>
  <si>
    <r>
      <rPr>
        <sz val="9"/>
        <color theme="1"/>
        <rFont val="游ゴシック"/>
        <family val="3"/>
        <charset val="128"/>
      </rPr>
      <t>香典</t>
    </r>
    <rPh sb="0" eb="2">
      <t>コウデン</t>
    </rPh>
    <phoneticPr fontId="1"/>
  </si>
  <si>
    <r>
      <rPr>
        <sz val="9"/>
        <color theme="1"/>
        <rFont val="游ゴシック"/>
        <family val="3"/>
        <charset val="128"/>
      </rPr>
      <t>会葬礼状</t>
    </r>
    <rPh sb="0" eb="2">
      <t>カイソウ</t>
    </rPh>
    <rPh sb="2" eb="4">
      <t>レイジョウ</t>
    </rPh>
    <phoneticPr fontId="1"/>
  </si>
  <si>
    <r>
      <rPr>
        <sz val="9"/>
        <color theme="1"/>
        <rFont val="游ゴシック"/>
        <family val="3"/>
        <charset val="128"/>
      </rPr>
      <t>福祉大会費</t>
    </r>
    <rPh sb="0" eb="2">
      <t>フクシ</t>
    </rPh>
    <rPh sb="2" eb="4">
      <t>タイカイ</t>
    </rPh>
    <rPh sb="4" eb="5">
      <t>ヒ</t>
    </rPh>
    <phoneticPr fontId="1"/>
  </si>
  <si>
    <r>
      <rPr>
        <sz val="9"/>
        <color theme="1"/>
        <rFont val="游ゴシック"/>
        <family val="3"/>
        <charset val="128"/>
      </rPr>
      <t>広報誌発行</t>
    </r>
    <rPh sb="0" eb="2">
      <t>コウホウ</t>
    </rPh>
    <rPh sb="2" eb="3">
      <t>シ</t>
    </rPh>
    <rPh sb="3" eb="5">
      <t>ハッコウ</t>
    </rPh>
    <phoneticPr fontId="1"/>
  </si>
  <si>
    <r>
      <rPr>
        <sz val="9"/>
        <color theme="1"/>
        <rFont val="游ゴシック"/>
        <family val="3"/>
        <charset val="128"/>
      </rPr>
      <t>見舞金</t>
    </r>
    <rPh sb="0" eb="2">
      <t>ミマイ</t>
    </rPh>
    <rPh sb="2" eb="3">
      <t>キン</t>
    </rPh>
    <phoneticPr fontId="1"/>
  </si>
  <si>
    <r>
      <rPr>
        <sz val="9"/>
        <color theme="1"/>
        <rFont val="游ゴシック"/>
        <family val="3"/>
        <charset val="128"/>
      </rPr>
      <t>各団体へ助成（別紙）</t>
    </r>
    <rPh sb="0" eb="1">
      <t>カク</t>
    </rPh>
    <rPh sb="1" eb="3">
      <t>ダンタイ</t>
    </rPh>
    <rPh sb="4" eb="6">
      <t>ジョセイ</t>
    </rPh>
    <rPh sb="7" eb="9">
      <t>ベッシ</t>
    </rPh>
    <phoneticPr fontId="1"/>
  </si>
  <si>
    <r>
      <rPr>
        <sz val="9"/>
        <color theme="1"/>
        <rFont val="游ゴシック"/>
        <family val="3"/>
        <charset val="128"/>
      </rPr>
      <t>空知・道</t>
    </r>
    <rPh sb="0" eb="2">
      <t>ソラチ</t>
    </rPh>
    <rPh sb="3" eb="4">
      <t>ドウ</t>
    </rPh>
    <phoneticPr fontId="1"/>
  </si>
  <si>
    <r>
      <rPr>
        <sz val="9"/>
        <color theme="1"/>
        <rFont val="游ゴシック"/>
        <family val="3"/>
        <charset val="128"/>
      </rPr>
      <t>積立金</t>
    </r>
    <rPh sb="0" eb="2">
      <t>ツミタテ</t>
    </rPh>
    <rPh sb="2" eb="3">
      <t>キン</t>
    </rPh>
    <phoneticPr fontId="1"/>
  </si>
  <si>
    <r>
      <rPr>
        <sz val="9"/>
        <color theme="1"/>
        <rFont val="游ゴシック"/>
        <family val="2"/>
        <charset val="128"/>
      </rPr>
      <t>高齢者在宅生活支援事業</t>
    </r>
    <rPh sb="0" eb="3">
      <t>コウレイシャ</t>
    </rPh>
    <rPh sb="3" eb="5">
      <t>ザイタク</t>
    </rPh>
    <rPh sb="5" eb="7">
      <t>セイカツ</t>
    </rPh>
    <rPh sb="7" eb="9">
      <t>シエン</t>
    </rPh>
    <rPh sb="9" eb="11">
      <t>ジギョウ</t>
    </rPh>
    <phoneticPr fontId="1"/>
  </si>
  <si>
    <r>
      <rPr>
        <sz val="9"/>
        <color theme="1"/>
        <rFont val="游ゴシック"/>
        <family val="2"/>
        <charset val="128"/>
      </rPr>
      <t>福祉センター</t>
    </r>
    <rPh sb="0" eb="2">
      <t>フクシ</t>
    </rPh>
    <phoneticPr fontId="1"/>
  </si>
  <si>
    <r>
      <rPr>
        <sz val="9"/>
        <color theme="1"/>
        <rFont val="游ゴシック"/>
        <family val="2"/>
        <charset val="128"/>
      </rPr>
      <t>福祉大会</t>
    </r>
    <rPh sb="0" eb="2">
      <t>フクシ</t>
    </rPh>
    <rPh sb="2" eb="4">
      <t>タイカイ</t>
    </rPh>
    <phoneticPr fontId="1"/>
  </si>
  <si>
    <r>
      <rPr>
        <sz val="9"/>
        <color theme="1"/>
        <rFont val="游ゴシック"/>
        <family val="2"/>
        <charset val="128"/>
      </rPr>
      <t>理事会・評議員会・監査・三役会議</t>
    </r>
    <rPh sb="0" eb="3">
      <t>リジカイ</t>
    </rPh>
    <rPh sb="4" eb="6">
      <t>ヒョウギ</t>
    </rPh>
    <rPh sb="7" eb="8">
      <t>カイ</t>
    </rPh>
    <rPh sb="9" eb="11">
      <t>カンサ</t>
    </rPh>
    <rPh sb="12" eb="14">
      <t>サンヤク</t>
    </rPh>
    <rPh sb="14" eb="16">
      <t>カイギ</t>
    </rPh>
    <phoneticPr fontId="1"/>
  </si>
  <si>
    <r>
      <rPr>
        <sz val="9"/>
        <color theme="1"/>
        <rFont val="游ゴシック"/>
        <family val="2"/>
        <charset val="128"/>
      </rPr>
      <t>郵便料</t>
    </r>
    <rPh sb="0" eb="2">
      <t>ユウビン</t>
    </rPh>
    <rPh sb="2" eb="3">
      <t>リョウ</t>
    </rPh>
    <phoneticPr fontId="1"/>
  </si>
  <si>
    <t>【サービス区分間繰入金支出】</t>
    <rPh sb="5" eb="7">
      <t>クブン</t>
    </rPh>
    <rPh sb="7" eb="8">
      <t>カン</t>
    </rPh>
    <rPh sb="8" eb="10">
      <t>クリイレ</t>
    </rPh>
    <rPh sb="10" eb="11">
      <t>キン</t>
    </rPh>
    <rPh sb="11" eb="13">
      <t>シシュツ</t>
    </rPh>
    <phoneticPr fontId="1"/>
  </si>
  <si>
    <r>
      <rPr>
        <sz val="8"/>
        <color theme="1"/>
        <rFont val="游ゴシック"/>
        <family val="2"/>
        <charset val="128"/>
      </rPr>
      <t>（障害児・者福祉活動費）</t>
    </r>
    <rPh sb="1" eb="3">
      <t>ショウガイ</t>
    </rPh>
    <rPh sb="3" eb="4">
      <t>ジ</t>
    </rPh>
    <rPh sb="5" eb="6">
      <t>シャ</t>
    </rPh>
    <rPh sb="6" eb="8">
      <t>フクシ</t>
    </rPh>
    <rPh sb="8" eb="10">
      <t>カツドウ</t>
    </rPh>
    <rPh sb="10" eb="11">
      <t>ヒ</t>
    </rPh>
    <phoneticPr fontId="1"/>
  </si>
  <si>
    <r>
      <rPr>
        <b/>
        <sz val="9"/>
        <color theme="1"/>
        <rFont val="游ゴシック"/>
        <family val="3"/>
        <charset val="128"/>
      </rPr>
      <t>【会費収入】</t>
    </r>
    <rPh sb="1" eb="3">
      <t>カイヒ</t>
    </rPh>
    <rPh sb="3" eb="5">
      <t>シュウニュウ</t>
    </rPh>
    <phoneticPr fontId="1"/>
  </si>
  <si>
    <r>
      <rPr>
        <sz val="9"/>
        <color theme="1"/>
        <rFont val="游ゴシック"/>
        <family val="2"/>
        <charset val="128"/>
      </rPr>
      <t>個人会費収入</t>
    </r>
    <rPh sb="0" eb="2">
      <t>コジン</t>
    </rPh>
    <rPh sb="2" eb="4">
      <t>カイヒ</t>
    </rPh>
    <rPh sb="4" eb="6">
      <t>シュウニュウ</t>
    </rPh>
    <phoneticPr fontId="1"/>
  </si>
  <si>
    <r>
      <rPr>
        <sz val="9"/>
        <color theme="1"/>
        <rFont val="游ゴシック"/>
        <family val="2"/>
        <charset val="128"/>
      </rPr>
      <t>賛助会費収入</t>
    </r>
    <rPh sb="0" eb="2">
      <t>サンジョ</t>
    </rPh>
    <rPh sb="2" eb="4">
      <t>カイヒ</t>
    </rPh>
    <rPh sb="4" eb="6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</si>
  <si>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【寄付金収入】</t>
    </r>
    <rPh sb="1" eb="4">
      <t>キフキン</t>
    </rPh>
    <rPh sb="4" eb="6">
      <t>シュウニュウ</t>
    </rPh>
    <phoneticPr fontId="1"/>
  </si>
  <si>
    <r>
      <rPr>
        <sz val="9"/>
        <color theme="1"/>
        <rFont val="游ゴシック"/>
        <family val="2"/>
        <charset val="128"/>
      </rPr>
      <t>一般寄付金収入</t>
    </r>
    <rPh sb="0" eb="2">
      <t>イッパン</t>
    </rPh>
    <rPh sb="2" eb="5">
      <t>キフキン</t>
    </rPh>
    <rPh sb="5" eb="7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</si>
  <si>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【経常経費補助金収入】</t>
    </r>
    <rPh sb="1" eb="3">
      <t>ケイジョウ</t>
    </rPh>
    <rPh sb="3" eb="5">
      <t>ケイヒ</t>
    </rPh>
    <rPh sb="5" eb="8">
      <t>ホジョキン</t>
    </rPh>
    <rPh sb="8" eb="10">
      <t>シュウニュウ</t>
    </rPh>
    <phoneticPr fontId="1"/>
  </si>
  <si>
    <r>
      <rPr>
        <sz val="9"/>
        <color theme="1"/>
        <rFont val="游ゴシック"/>
        <family val="2"/>
        <charset val="128"/>
      </rPr>
      <t>市区町村補助金収入</t>
    </r>
    <rPh sb="0" eb="2">
      <t>シク</t>
    </rPh>
    <rPh sb="2" eb="4">
      <t>チョウソン</t>
    </rPh>
    <rPh sb="4" eb="7">
      <t>ホジョキン</t>
    </rPh>
    <rPh sb="7" eb="9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</si>
  <si>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【受託金収入】</t>
    </r>
    <rPh sb="1" eb="3">
      <t>ジュタク</t>
    </rPh>
    <rPh sb="3" eb="4">
      <t>キン</t>
    </rPh>
    <rPh sb="4" eb="6">
      <t>シュウニュウ</t>
    </rPh>
    <phoneticPr fontId="1"/>
  </si>
  <si>
    <r>
      <rPr>
        <sz val="9"/>
        <color theme="1"/>
        <rFont val="游ゴシック"/>
        <family val="2"/>
        <charset val="128"/>
      </rPr>
      <t>生活管理指導員派遣事業受託金収入</t>
    </r>
    <rPh sb="0" eb="2">
      <t>セイカツ</t>
    </rPh>
    <rPh sb="2" eb="4">
      <t>カンリ</t>
    </rPh>
    <rPh sb="4" eb="7">
      <t>シドウイン</t>
    </rPh>
    <rPh sb="7" eb="9">
      <t>ハケン</t>
    </rPh>
    <rPh sb="9" eb="11">
      <t>ジギョウ</t>
    </rPh>
    <rPh sb="11" eb="13">
      <t>ジュタク</t>
    </rPh>
    <rPh sb="13" eb="14">
      <t>キン</t>
    </rPh>
    <rPh sb="14" eb="16">
      <t>シュウニュウ</t>
    </rPh>
    <phoneticPr fontId="1"/>
  </si>
  <si>
    <r>
      <rPr>
        <sz val="9"/>
        <color theme="1"/>
        <rFont val="游ゴシック"/>
        <family val="2"/>
        <charset val="128"/>
      </rPr>
      <t>その他の受託金収入</t>
    </r>
    <rPh sb="2" eb="3">
      <t>タ</t>
    </rPh>
    <rPh sb="4" eb="6">
      <t>ジュタク</t>
    </rPh>
    <rPh sb="6" eb="7">
      <t>キン</t>
    </rPh>
    <rPh sb="7" eb="9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</si>
  <si>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【事業収入】</t>
    </r>
    <rPh sb="1" eb="3">
      <t>ジギョウ</t>
    </rPh>
    <rPh sb="3" eb="5">
      <t>シュウニュウ</t>
    </rPh>
    <phoneticPr fontId="1"/>
  </si>
  <si>
    <r>
      <rPr>
        <sz val="9"/>
        <color theme="1"/>
        <rFont val="游ゴシック"/>
        <family val="2"/>
        <charset val="128"/>
      </rPr>
      <t>利用料収入</t>
    </r>
    <rPh sb="0" eb="3">
      <t>リヨウリョウ</t>
    </rPh>
    <rPh sb="3" eb="5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</si>
  <si>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【共同募金配分金収入】</t>
    </r>
    <rPh sb="1" eb="3">
      <t>キョウドウ</t>
    </rPh>
    <rPh sb="3" eb="5">
      <t>ボキン</t>
    </rPh>
    <rPh sb="5" eb="7">
      <t>ハイブン</t>
    </rPh>
    <rPh sb="7" eb="8">
      <t>キン</t>
    </rPh>
    <rPh sb="8" eb="10">
      <t>シュウニュウ</t>
    </rPh>
    <phoneticPr fontId="1"/>
  </si>
  <si>
    <r>
      <rPr>
        <sz val="9"/>
        <color theme="1"/>
        <rFont val="游ゴシック"/>
        <family val="2"/>
        <charset val="128"/>
      </rPr>
      <t>一般募金配分金収入</t>
    </r>
    <rPh sb="0" eb="2">
      <t>イッパン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1"/>
  </si>
  <si>
    <r>
      <rPr>
        <sz val="9"/>
        <color theme="1"/>
        <rFont val="游ゴシック"/>
        <family val="2"/>
        <charset val="128"/>
      </rPr>
      <t>歳末たすけあい配分金収入</t>
    </r>
    <rPh sb="0" eb="2">
      <t>サイマツ</t>
    </rPh>
    <rPh sb="7" eb="9">
      <t>ハイブン</t>
    </rPh>
    <rPh sb="9" eb="10">
      <t>キン</t>
    </rPh>
    <rPh sb="10" eb="12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</si>
  <si>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【居宅介護料収入】</t>
    </r>
    <rPh sb="1" eb="3">
      <t>キョタク</t>
    </rPh>
    <rPh sb="3" eb="5">
      <t>カイゴ</t>
    </rPh>
    <rPh sb="5" eb="6">
      <t>リョウ</t>
    </rPh>
    <rPh sb="6" eb="8">
      <t>シュウニュウ</t>
    </rPh>
    <phoneticPr fontId="1"/>
  </si>
  <si>
    <r>
      <rPr>
        <sz val="9"/>
        <color theme="1"/>
        <rFont val="游ゴシック"/>
        <family val="2"/>
        <charset val="128"/>
      </rPr>
      <t>介護報酬収入</t>
    </r>
    <rPh sb="0" eb="2">
      <t>カイゴ</t>
    </rPh>
    <rPh sb="2" eb="4">
      <t>ホウシュウ</t>
    </rPh>
    <rPh sb="4" eb="6">
      <t>シュウニュウ</t>
    </rPh>
    <phoneticPr fontId="1"/>
  </si>
  <si>
    <r>
      <rPr>
        <sz val="9"/>
        <color theme="1"/>
        <rFont val="游ゴシック"/>
        <family val="2"/>
        <charset val="128"/>
      </rPr>
      <t>利用者負担金収入</t>
    </r>
    <rPh sb="0" eb="3">
      <t>リヨウシャ</t>
    </rPh>
    <rPh sb="3" eb="6">
      <t>フタンキン</t>
    </rPh>
    <rPh sb="6" eb="8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</si>
  <si>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【介護予防・日常生活支援総合収入】</t>
    </r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シュウニュウ</t>
    </rPh>
    <phoneticPr fontId="1"/>
  </si>
  <si>
    <r>
      <rPr>
        <sz val="9"/>
        <color theme="1"/>
        <rFont val="游ゴシック"/>
        <family val="2"/>
        <charset val="128"/>
      </rPr>
      <t>事業費収入</t>
    </r>
    <rPh sb="0" eb="2">
      <t>ジギョウ</t>
    </rPh>
    <rPh sb="2" eb="3">
      <t>ヒ</t>
    </rPh>
    <rPh sb="3" eb="5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</si>
  <si>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【福祉有償運送収入】</t>
    </r>
    <rPh sb="1" eb="3">
      <t>フクシ</t>
    </rPh>
    <rPh sb="3" eb="5">
      <t>ユウショウ</t>
    </rPh>
    <rPh sb="5" eb="7">
      <t>ウンソウ</t>
    </rPh>
    <rPh sb="7" eb="9">
      <t>シュウニュウ</t>
    </rPh>
    <phoneticPr fontId="1"/>
  </si>
  <si>
    <r>
      <rPr>
        <sz val="9"/>
        <color theme="1"/>
        <rFont val="游ゴシック"/>
        <family val="2"/>
        <charset val="128"/>
      </rPr>
      <t>福祉有償運送収入</t>
    </r>
    <rPh sb="0" eb="2">
      <t>フクシ</t>
    </rPh>
    <rPh sb="2" eb="4">
      <t>ユウショウ</t>
    </rPh>
    <rPh sb="4" eb="6">
      <t>ウンソウ</t>
    </rPh>
    <rPh sb="6" eb="8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</si>
  <si>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【雑収入】</t>
    </r>
    <rPh sb="1" eb="4">
      <t>ザッシュウニュウ</t>
    </rPh>
    <phoneticPr fontId="1"/>
  </si>
  <si>
    <r>
      <rPr>
        <sz val="9"/>
        <color theme="1"/>
        <rFont val="游ゴシック"/>
        <family val="2"/>
        <charset val="128"/>
      </rPr>
      <t>雑収入</t>
    </r>
    <rPh sb="0" eb="3">
      <t>ザッシュウニュウ</t>
    </rPh>
    <phoneticPr fontId="1"/>
  </si>
  <si>
    <r>
      <rPr>
        <b/>
        <sz val="9"/>
        <color theme="1"/>
        <rFont val="游ゴシック"/>
        <family val="3"/>
        <charset val="128"/>
      </rPr>
      <t>【サービス区分間繰入金収入】</t>
    </r>
    <rPh sb="5" eb="7">
      <t>クブン</t>
    </rPh>
    <rPh sb="7" eb="8">
      <t>カン</t>
    </rPh>
    <rPh sb="8" eb="10">
      <t>クリイレ</t>
    </rPh>
    <rPh sb="10" eb="11">
      <t>キン</t>
    </rPh>
    <rPh sb="11" eb="13">
      <t>シュウニュウ</t>
    </rPh>
    <phoneticPr fontId="1"/>
  </si>
  <si>
    <r>
      <rPr>
        <sz val="9"/>
        <color theme="1"/>
        <rFont val="游ゴシック"/>
        <family val="2"/>
        <charset val="128"/>
      </rPr>
      <t>サービス区分間繰入金収入</t>
    </r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1"/>
  </si>
  <si>
    <r>
      <rPr>
        <sz val="9"/>
        <color theme="1"/>
        <rFont val="游ゴシック"/>
        <family val="2"/>
        <charset val="128"/>
      </rPr>
      <t>受取利息配当金収入</t>
    </r>
    <rPh sb="0" eb="2">
      <t>ウケトリ</t>
    </rPh>
    <rPh sb="2" eb="4">
      <t>リソク</t>
    </rPh>
    <rPh sb="4" eb="7">
      <t>ハイトウキン</t>
    </rPh>
    <rPh sb="7" eb="9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</si>
  <si>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【積立預金取崩収入】</t>
    </r>
    <rPh sb="1" eb="3">
      <t>ツミタテ</t>
    </rPh>
    <rPh sb="3" eb="5">
      <t>ヨキン</t>
    </rPh>
    <rPh sb="5" eb="7">
      <t>トリクズシ</t>
    </rPh>
    <rPh sb="7" eb="9">
      <t>シュウニュウ</t>
    </rPh>
    <phoneticPr fontId="1"/>
  </si>
  <si>
    <r>
      <rPr>
        <sz val="9"/>
        <color theme="1"/>
        <rFont val="游ゴシック"/>
        <family val="2"/>
        <charset val="128"/>
      </rPr>
      <t>積立預金取崩収入</t>
    </r>
    <rPh sb="0" eb="2">
      <t>ツミタテ</t>
    </rPh>
    <rPh sb="2" eb="4">
      <t>ヨキン</t>
    </rPh>
    <rPh sb="4" eb="6">
      <t>トリクズシ</t>
    </rPh>
    <rPh sb="6" eb="8">
      <t>シュウニュウ</t>
    </rPh>
    <phoneticPr fontId="1"/>
  </si>
  <si>
    <r>
      <rPr>
        <sz val="9"/>
        <color theme="1"/>
        <rFont val="游ゴシック"/>
        <family val="2"/>
        <charset val="128"/>
      </rPr>
      <t>募金推進管理経費</t>
    </r>
    <rPh sb="0" eb="2">
      <t>ボキン</t>
    </rPh>
    <rPh sb="2" eb="4">
      <t>スイシン</t>
    </rPh>
    <rPh sb="4" eb="6">
      <t>カンリ</t>
    </rPh>
    <rPh sb="6" eb="8">
      <t>ケイヒ</t>
    </rPh>
    <phoneticPr fontId="1"/>
  </si>
  <si>
    <r>
      <rPr>
        <sz val="9"/>
        <color theme="1"/>
        <rFont val="游ゴシック"/>
        <family val="2"/>
        <charset val="128"/>
      </rPr>
      <t>福祉センター施設管理費</t>
    </r>
    <rPh sb="0" eb="2">
      <t>フクシ</t>
    </rPh>
    <rPh sb="6" eb="8">
      <t>シセツ</t>
    </rPh>
    <rPh sb="8" eb="11">
      <t>カンリヒ</t>
    </rPh>
    <phoneticPr fontId="1"/>
  </si>
  <si>
    <r>
      <rPr>
        <sz val="9"/>
        <color theme="1"/>
        <rFont val="游ゴシック"/>
        <family val="2"/>
        <charset val="128"/>
      </rPr>
      <t>広報誌発行</t>
    </r>
    <rPh sb="0" eb="3">
      <t>コウホウシ</t>
    </rPh>
    <rPh sb="3" eb="5">
      <t>ハッコウ</t>
    </rPh>
    <phoneticPr fontId="1"/>
  </si>
  <si>
    <r>
      <rPr>
        <sz val="9"/>
        <color theme="1"/>
        <rFont val="游ゴシック"/>
        <family val="2"/>
        <charset val="128"/>
      </rPr>
      <t>碧水地域支え合いの会</t>
    </r>
    <rPh sb="0" eb="1">
      <t>ヘキ</t>
    </rPh>
    <rPh sb="1" eb="2">
      <t>スイ</t>
    </rPh>
    <rPh sb="2" eb="4">
      <t>チイキ</t>
    </rPh>
    <rPh sb="4" eb="5">
      <t>ササ</t>
    </rPh>
    <rPh sb="6" eb="7">
      <t>ア</t>
    </rPh>
    <rPh sb="9" eb="10">
      <t>カイ</t>
    </rPh>
    <phoneticPr fontId="1"/>
  </si>
  <si>
    <t>たんぽぽ</t>
    <phoneticPr fontId="1"/>
  </si>
  <si>
    <t>障害福祉</t>
    <rPh sb="0" eb="2">
      <t>ショウガイ</t>
    </rPh>
    <rPh sb="2" eb="4">
      <t>フクシ</t>
    </rPh>
    <phoneticPr fontId="1"/>
  </si>
  <si>
    <t>サービス</t>
    <phoneticPr fontId="1"/>
  </si>
  <si>
    <t>コスモスクラブ事業受託金収入</t>
    <rPh sb="7" eb="9">
      <t>ジギョウ</t>
    </rPh>
    <rPh sb="9" eb="11">
      <t>ジュタク</t>
    </rPh>
    <rPh sb="11" eb="12">
      <t>キン</t>
    </rPh>
    <rPh sb="12" eb="14">
      <t>シュウニュウ</t>
    </rPh>
    <phoneticPr fontId="1"/>
  </si>
  <si>
    <t>たんぽぽクラブ事業受託金収入</t>
    <rPh sb="7" eb="9">
      <t>ジギョウ</t>
    </rPh>
    <rPh sb="9" eb="11">
      <t>ジュタク</t>
    </rPh>
    <rPh sb="11" eb="12">
      <t>キン</t>
    </rPh>
    <rPh sb="12" eb="14">
      <t>シュウニュウ</t>
    </rPh>
    <phoneticPr fontId="1"/>
  </si>
  <si>
    <t>敬老会記念品</t>
    <rPh sb="0" eb="3">
      <t>ケイロウカイ</t>
    </rPh>
    <rPh sb="3" eb="6">
      <t>キネンヒン</t>
    </rPh>
    <phoneticPr fontId="1"/>
  </si>
  <si>
    <t>笑顔の会</t>
    <rPh sb="0" eb="2">
      <t>エガオ</t>
    </rPh>
    <rPh sb="3" eb="4">
      <t>カイ</t>
    </rPh>
    <phoneticPr fontId="1"/>
  </si>
  <si>
    <t>給与ソフト</t>
    <rPh sb="0" eb="2">
      <t>キュウヨ</t>
    </rPh>
    <phoneticPr fontId="1"/>
  </si>
  <si>
    <t>生活総合機能改善機器</t>
    <rPh sb="0" eb="2">
      <t>セイカツ</t>
    </rPh>
    <rPh sb="2" eb="4">
      <t>ソウゴウ</t>
    </rPh>
    <rPh sb="4" eb="6">
      <t>キノウ</t>
    </rPh>
    <rPh sb="6" eb="8">
      <t>カイゼン</t>
    </rPh>
    <rPh sb="8" eb="10">
      <t>キキ</t>
    </rPh>
    <phoneticPr fontId="1"/>
  </si>
  <si>
    <t>人件費・事務費</t>
    <rPh sb="0" eb="3">
      <t>ジンケンヒ</t>
    </rPh>
    <rPh sb="4" eb="7">
      <t>ジムヒ</t>
    </rPh>
    <phoneticPr fontId="1"/>
  </si>
  <si>
    <t>ホームヘルプ</t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</si>
  <si>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530,000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</si>
  <si>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1,000</t>
    </r>
    <r>
      <rPr>
        <b/>
        <sz val="10"/>
        <color theme="1"/>
        <rFont val="HGPMinchoE"/>
        <family val="1"/>
        <charset val="128"/>
      </rPr>
      <t>】</t>
    </r>
    <phoneticPr fontId="1"/>
  </si>
  <si>
    <t>法人運営</t>
    <rPh sb="0" eb="2">
      <t>ホウジン</t>
    </rPh>
    <rPh sb="2" eb="4">
      <t>ウンエイ</t>
    </rPh>
    <phoneticPr fontId="1"/>
  </si>
  <si>
    <t>コスモス</t>
    <phoneticPr fontId="1"/>
  </si>
  <si>
    <t>高齢者在宅</t>
    <rPh sb="0" eb="3">
      <t>コウレイシャ</t>
    </rPh>
    <rPh sb="3" eb="5">
      <t>ザイタク</t>
    </rPh>
    <phoneticPr fontId="1"/>
  </si>
  <si>
    <t>地域対策</t>
    <rPh sb="0" eb="2">
      <t>チイキ</t>
    </rPh>
    <rPh sb="2" eb="4">
      <t>タイサク</t>
    </rPh>
    <phoneticPr fontId="1"/>
  </si>
  <si>
    <t>共同募金</t>
    <rPh sb="0" eb="2">
      <t>キョウドウ</t>
    </rPh>
    <rPh sb="2" eb="4">
      <t>ボキン</t>
    </rPh>
    <phoneticPr fontId="1"/>
  </si>
  <si>
    <t>指定管理</t>
    <rPh sb="0" eb="2">
      <t>シテイ</t>
    </rPh>
    <rPh sb="2" eb="4">
      <t>カンリ</t>
    </rPh>
    <phoneticPr fontId="1"/>
  </si>
  <si>
    <t>備考</t>
    <rPh sb="0" eb="2">
      <t>ビコウ</t>
    </rPh>
    <phoneticPr fontId="1"/>
  </si>
  <si>
    <t>クラブ</t>
    <phoneticPr fontId="1"/>
  </si>
  <si>
    <t>生活支援</t>
    <phoneticPr fontId="1"/>
  </si>
  <si>
    <t>福祉センター</t>
    <rPh sb="0" eb="2">
      <t>フクシ</t>
    </rPh>
    <phoneticPr fontId="1"/>
  </si>
  <si>
    <t>科目</t>
    <rPh sb="0" eb="2">
      <t>カモク</t>
    </rPh>
    <phoneticPr fontId="1"/>
  </si>
  <si>
    <r>
      <rPr>
        <b/>
        <sz val="9"/>
        <color theme="1"/>
        <rFont val="游ゴシック"/>
        <family val="3"/>
        <charset val="128"/>
      </rPr>
      <t>一般会計</t>
    </r>
    <phoneticPr fontId="1"/>
  </si>
  <si>
    <t>人件費・事業費</t>
    <rPh sb="0" eb="3">
      <t>ジンケンヒ</t>
    </rPh>
    <rPh sb="4" eb="7">
      <t>ジギョウヒ</t>
    </rPh>
    <phoneticPr fontId="1"/>
  </si>
  <si>
    <t>歳末見舞金</t>
    <rPh sb="0" eb="2">
      <t>サイマツ</t>
    </rPh>
    <rPh sb="2" eb="4">
      <t>ミマイ</t>
    </rPh>
    <rPh sb="4" eb="5">
      <t>キン</t>
    </rPh>
    <phoneticPr fontId="1"/>
  </si>
  <si>
    <t>雑費</t>
    <rPh sb="0" eb="2">
      <t>ザッピ</t>
    </rPh>
    <phoneticPr fontId="1"/>
  </si>
  <si>
    <t>職員検診</t>
    <rPh sb="0" eb="2">
      <t>ショクイン</t>
    </rPh>
    <rPh sb="2" eb="4">
      <t>ケンシン</t>
    </rPh>
    <phoneticPr fontId="1"/>
  </si>
  <si>
    <t>職員研修</t>
    <rPh sb="0" eb="2">
      <t>ショクイン</t>
    </rPh>
    <rPh sb="2" eb="4">
      <t>ケンシュウ</t>
    </rPh>
    <phoneticPr fontId="1"/>
  </si>
  <si>
    <t>旅費</t>
    <rPh sb="0" eb="2">
      <t>リョヒ</t>
    </rPh>
    <phoneticPr fontId="1"/>
  </si>
  <si>
    <t>電気料・上下水道料</t>
    <rPh sb="0" eb="2">
      <t>デンキ</t>
    </rPh>
    <rPh sb="2" eb="3">
      <t>リョウ</t>
    </rPh>
    <rPh sb="4" eb="6">
      <t>ジョウゲ</t>
    </rPh>
    <rPh sb="6" eb="8">
      <t>スイドウ</t>
    </rPh>
    <rPh sb="8" eb="9">
      <t>リョウ</t>
    </rPh>
    <phoneticPr fontId="1"/>
  </si>
  <si>
    <t>灯油・ガソリン</t>
    <rPh sb="0" eb="2">
      <t>トウユ</t>
    </rPh>
    <phoneticPr fontId="1"/>
  </si>
  <si>
    <t>修繕料</t>
    <rPh sb="0" eb="2">
      <t>シュウゼン</t>
    </rPh>
    <rPh sb="2" eb="3">
      <t>リョウ</t>
    </rPh>
    <phoneticPr fontId="1"/>
  </si>
  <si>
    <t>保険料</t>
    <rPh sb="0" eb="3">
      <t>ホケンリョウ</t>
    </rPh>
    <phoneticPr fontId="1"/>
  </si>
  <si>
    <t>会長交際費</t>
    <rPh sb="0" eb="2">
      <t>カイチョウ</t>
    </rPh>
    <rPh sb="2" eb="4">
      <t>コウサイ</t>
    </rPh>
    <rPh sb="4" eb="5">
      <t>ヒ</t>
    </rPh>
    <phoneticPr fontId="1"/>
  </si>
  <si>
    <t>車両維持費</t>
    <rPh sb="0" eb="2">
      <t>シャリョウ</t>
    </rPh>
    <rPh sb="2" eb="5">
      <t>イジヒ</t>
    </rPh>
    <phoneticPr fontId="1"/>
  </si>
  <si>
    <t>会議負担金</t>
    <rPh sb="0" eb="2">
      <t>カイギ</t>
    </rPh>
    <rPh sb="2" eb="5">
      <t>フタンキン</t>
    </rPh>
    <phoneticPr fontId="1"/>
  </si>
  <si>
    <t>【受取利息配当金収入】</t>
    <rPh sb="1" eb="3">
      <t>ウケトリ</t>
    </rPh>
    <rPh sb="3" eb="5">
      <t>リソク</t>
    </rPh>
    <rPh sb="5" eb="8">
      <t>ハイトウキン</t>
    </rPh>
    <rPh sb="8" eb="10">
      <t>シュウニュウ</t>
    </rPh>
    <phoneticPr fontId="1"/>
  </si>
  <si>
    <t>福祉委員支援事業</t>
    <rPh sb="0" eb="4">
      <t>フクシイイン</t>
    </rPh>
    <rPh sb="4" eb="8">
      <t>シエンジギョウ</t>
    </rPh>
    <phoneticPr fontId="1"/>
  </si>
  <si>
    <t>福利厚生費</t>
    <rPh sb="0" eb="2">
      <t>フクリ</t>
    </rPh>
    <rPh sb="2" eb="5">
      <t>コウセイヒ</t>
    </rPh>
    <phoneticPr fontId="1"/>
  </si>
  <si>
    <t>　（福利厚生費）</t>
    <rPh sb="2" eb="4">
      <t>フクリ</t>
    </rPh>
    <rPh sb="4" eb="7">
      <t>コウセイヒ</t>
    </rPh>
    <phoneticPr fontId="1"/>
  </si>
  <si>
    <t>　（共済会員掛金）</t>
    <rPh sb="2" eb="4">
      <t>キョウサイ</t>
    </rPh>
    <rPh sb="4" eb="6">
      <t>カイイン</t>
    </rPh>
    <rPh sb="6" eb="8">
      <t>カケキン</t>
    </rPh>
    <phoneticPr fontId="1"/>
  </si>
  <si>
    <t>退職給付費用</t>
    <rPh sb="0" eb="2">
      <t>タイショク</t>
    </rPh>
    <rPh sb="2" eb="6">
      <t>キュウフヒヨウ</t>
    </rPh>
    <phoneticPr fontId="1"/>
  </si>
  <si>
    <t>他の積立預金</t>
    <rPh sb="0" eb="1">
      <t>タ</t>
    </rPh>
    <rPh sb="2" eb="4">
      <t>ツミタテ</t>
    </rPh>
    <rPh sb="4" eb="6">
      <t>ヨキン</t>
    </rPh>
    <phoneticPr fontId="1"/>
  </si>
  <si>
    <t>共済会掛金</t>
    <rPh sb="0" eb="3">
      <t>キョウサイカイ</t>
    </rPh>
    <rPh sb="3" eb="5">
      <t>カケキン</t>
    </rPh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</si>
  <si>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270,000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</si>
  <si>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1"/>
  </si>
  <si>
    <t>退職給付金</t>
    <rPh sb="0" eb="2">
      <t>タイショク</t>
    </rPh>
    <rPh sb="2" eb="4">
      <t>キュウフ</t>
    </rPh>
    <rPh sb="4" eb="5">
      <t>キン</t>
    </rPh>
    <phoneticPr fontId="1"/>
  </si>
  <si>
    <t>R4年度</t>
    <rPh sb="2" eb="4">
      <t>ネンド</t>
    </rPh>
    <phoneticPr fontId="1"/>
  </si>
  <si>
    <t>生活支援</t>
    <rPh sb="0" eb="4">
      <t>セイカツシエン</t>
    </rPh>
    <phoneticPr fontId="1"/>
  </si>
  <si>
    <t>コーディネーター</t>
    <phoneticPr fontId="1"/>
  </si>
  <si>
    <t>高齢者在宅生活支援事業受託金収入</t>
    <rPh sb="0" eb="3">
      <t>コウレイシャ</t>
    </rPh>
    <rPh sb="3" eb="5">
      <t>ザイタク</t>
    </rPh>
    <rPh sb="5" eb="7">
      <t>セイカツ</t>
    </rPh>
    <rPh sb="7" eb="9">
      <t>シエン</t>
    </rPh>
    <rPh sb="9" eb="11">
      <t>ジギョウ</t>
    </rPh>
    <rPh sb="11" eb="13">
      <t>ジュタク</t>
    </rPh>
    <rPh sb="13" eb="14">
      <t>キン</t>
    </rPh>
    <rPh sb="14" eb="16">
      <t>シュウニュウ</t>
    </rPh>
    <phoneticPr fontId="1"/>
  </si>
  <si>
    <t>生活支援コーディネーター事業受託金収入</t>
    <rPh sb="0" eb="4">
      <t>セイカツシエン</t>
    </rPh>
    <rPh sb="12" eb="14">
      <t>ジギョウ</t>
    </rPh>
    <rPh sb="14" eb="17">
      <t>ジュタクキン</t>
    </rPh>
    <rPh sb="17" eb="19">
      <t>シュウニュウ</t>
    </rPh>
    <phoneticPr fontId="1"/>
  </si>
  <si>
    <t>生活支援コーディネーター事業</t>
    <rPh sb="0" eb="2">
      <t>セイカツ</t>
    </rPh>
    <rPh sb="2" eb="4">
      <t>シエン</t>
    </rPh>
    <rPh sb="12" eb="14">
      <t>ジギョウ</t>
    </rPh>
    <phoneticPr fontId="1"/>
  </si>
  <si>
    <t>事業費</t>
    <rPh sb="0" eb="3">
      <t>ジギョウヒ</t>
    </rPh>
    <phoneticPr fontId="1"/>
  </si>
  <si>
    <t>民生児童委員協議会</t>
    <rPh sb="0" eb="2">
      <t>ミンセイ</t>
    </rPh>
    <rPh sb="2" eb="4">
      <t>ジドウ</t>
    </rPh>
    <rPh sb="4" eb="6">
      <t>イイン</t>
    </rPh>
    <rPh sb="6" eb="9">
      <t>キョウギカイ</t>
    </rPh>
    <phoneticPr fontId="1"/>
  </si>
  <si>
    <t>子供育成会</t>
    <rPh sb="0" eb="5">
      <t>コドモイクセイカイ</t>
    </rPh>
    <phoneticPr fontId="1"/>
  </si>
  <si>
    <t>ふれあい交流会</t>
    <rPh sb="4" eb="7">
      <t>コウリュウカイ</t>
    </rPh>
    <phoneticPr fontId="1"/>
  </si>
  <si>
    <r>
      <t>　　</t>
    </r>
    <r>
      <rPr>
        <sz val="9"/>
        <color theme="1"/>
        <rFont val="游ゴシック"/>
        <family val="3"/>
        <charset val="128"/>
        <scheme val="minor"/>
      </rPr>
      <t>〃　レクリエーション</t>
    </r>
    <phoneticPr fontId="1"/>
  </si>
  <si>
    <t>民生児童委員協議会</t>
    <rPh sb="0" eb="2">
      <t>ミンセイ</t>
    </rPh>
    <rPh sb="2" eb="6">
      <t>ジドウイイン</t>
    </rPh>
    <rPh sb="6" eb="9">
      <t>キョウギカイ</t>
    </rPh>
    <phoneticPr fontId="1"/>
  </si>
  <si>
    <t>子供育成会</t>
    <rPh sb="0" eb="5">
      <t>コドモイクセイカイ</t>
    </rPh>
    <phoneticPr fontId="1"/>
  </si>
  <si>
    <t>身障者福祉協会事業</t>
    <phoneticPr fontId="1"/>
  </si>
  <si>
    <t>福祉委員支援事業</t>
    <rPh sb="0" eb="4">
      <t>フクシイイン</t>
    </rPh>
    <rPh sb="4" eb="8">
      <t>シエンジギョウ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</si>
  <si>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549,000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</si>
  <si>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900,000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</si>
  <si>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</si>
  <si>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897,400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</si>
  <si>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850,000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</si>
  <si>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2,871,300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</si>
  <si>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</si>
  <si>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200,000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</si>
  <si>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37,266,800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</si>
  <si>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897,400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</si>
  <si>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730,000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</si>
  <si>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200,000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</si>
  <si>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819,800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</si>
  <si>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31,201,500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</si>
  <si>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16,181,000</t>
    </r>
    <r>
      <rPr>
        <b/>
        <sz val="10"/>
        <color theme="1"/>
        <rFont val="HGPMinchoE"/>
        <family val="1"/>
        <charset val="128"/>
      </rPr>
      <t>】</t>
    </r>
    <phoneticPr fontId="1"/>
  </si>
  <si>
    <t>　〃　レクリエーション</t>
    <phoneticPr fontId="1"/>
  </si>
  <si>
    <t>身障会福祉協会事業</t>
    <rPh sb="0" eb="2">
      <t>シンショウ</t>
    </rPh>
    <rPh sb="2" eb="3">
      <t>カイ</t>
    </rPh>
    <rPh sb="3" eb="5">
      <t>フクシ</t>
    </rPh>
    <rPh sb="5" eb="7">
      <t>キョウカイ</t>
    </rPh>
    <rPh sb="7" eb="9">
      <t>ジギョウ</t>
    </rPh>
    <phoneticPr fontId="1"/>
  </si>
  <si>
    <t>道共募事務手数料受託金収入</t>
    <rPh sb="0" eb="1">
      <t>ドウ</t>
    </rPh>
    <rPh sb="1" eb="2">
      <t>トモ</t>
    </rPh>
    <rPh sb="2" eb="3">
      <t>ボ</t>
    </rPh>
    <rPh sb="3" eb="5">
      <t>ジム</t>
    </rPh>
    <rPh sb="5" eb="8">
      <t>テスウリョウ</t>
    </rPh>
    <rPh sb="8" eb="10">
      <t>ジュタク</t>
    </rPh>
    <rPh sb="10" eb="11">
      <t>キン</t>
    </rPh>
    <rPh sb="11" eb="13">
      <t>シュウニュウ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</si>
  <si>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150,500</t>
    </r>
    <r>
      <rPr>
        <b/>
        <sz val="10"/>
        <color theme="1"/>
        <rFont val="HGPMinchoE"/>
        <family val="1"/>
        <charset val="128"/>
      </rPr>
      <t>】</t>
    </r>
    <phoneticPr fontId="1"/>
  </si>
  <si>
    <t>R5年度</t>
    <rPh sb="2" eb="4">
      <t>ネンド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</si>
  <si>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1,050,000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</si>
  <si>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2,854,000</t>
    </r>
    <r>
      <rPr>
        <b/>
        <sz val="10"/>
        <color theme="1"/>
        <rFont val="HGPMinchoE"/>
        <family val="1"/>
        <charset val="128"/>
      </rPr>
      <t>】</t>
    </r>
    <phoneticPr fontId="1"/>
  </si>
  <si>
    <t>生活福祉資金</t>
    <rPh sb="0" eb="6">
      <t>セイカツフクシシキン</t>
    </rPh>
    <phoneticPr fontId="1"/>
  </si>
  <si>
    <t>貸付事業</t>
    <rPh sb="0" eb="4">
      <t>カシツケジギョウ</t>
    </rPh>
    <phoneticPr fontId="1"/>
  </si>
  <si>
    <r>
      <t>705</t>
    </r>
    <r>
      <rPr>
        <sz val="9"/>
        <color theme="1"/>
        <rFont val="游ゴシック"/>
        <family val="2"/>
        <charset val="128"/>
      </rPr>
      <t>戸</t>
    </r>
    <r>
      <rPr>
        <sz val="9"/>
        <color theme="1"/>
        <rFont val="ＭＳ Ｐ明朝"/>
        <family val="1"/>
        <charset val="128"/>
      </rPr>
      <t>×</t>
    </r>
    <r>
      <rPr>
        <sz val="9"/>
        <color theme="1"/>
        <rFont val="游ゴシック"/>
        <family val="2"/>
        <charset val="128"/>
      </rPr>
      <t>＠</t>
    </r>
    <r>
      <rPr>
        <sz val="9"/>
        <color theme="1"/>
        <rFont val="Century"/>
        <family val="1"/>
      </rPr>
      <t>600</t>
    </r>
    <rPh sb="3" eb="4">
      <t>コ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</si>
  <si>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543,000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</si>
  <si>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175,000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</si>
  <si>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570,000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</si>
  <si>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889,200</t>
    </r>
    <r>
      <rPr>
        <b/>
        <sz val="10"/>
        <color theme="1"/>
        <rFont val="HGPMinchoE"/>
        <family val="1"/>
        <charset val="128"/>
      </rPr>
      <t>】</t>
    </r>
    <phoneticPr fontId="1"/>
  </si>
  <si>
    <t>生活福祉資金事務費</t>
    <phoneticPr fontId="1"/>
  </si>
  <si>
    <t>生活福祉資金特例貸付</t>
    <rPh sb="0" eb="10">
      <t>セイカツフクシシキントクレイカシツケ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</si>
  <si>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34,238,500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</si>
  <si>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15,523,000</t>
    </r>
    <r>
      <rPr>
        <b/>
        <sz val="10"/>
        <color theme="1"/>
        <rFont val="HGPMinchoE"/>
        <family val="1"/>
        <charset val="128"/>
      </rPr>
      <t>】</t>
    </r>
    <phoneticPr fontId="1"/>
  </si>
  <si>
    <t>債務管理事務費</t>
    <rPh sb="0" eb="2">
      <t>サイム</t>
    </rPh>
    <rPh sb="2" eb="4">
      <t>カンリ</t>
    </rPh>
    <rPh sb="4" eb="7">
      <t>ジムヒ</t>
    </rPh>
    <phoneticPr fontId="1"/>
  </si>
  <si>
    <t>碧水地域支え合いセンター</t>
    <rPh sb="0" eb="2">
      <t>ヘキスイ</t>
    </rPh>
    <rPh sb="2" eb="4">
      <t>チイキ</t>
    </rPh>
    <rPh sb="4" eb="5">
      <t>ササ</t>
    </rPh>
    <rPh sb="6" eb="7">
      <t>ア</t>
    </rPh>
    <phoneticPr fontId="1"/>
  </si>
  <si>
    <t>碧水地域支え合い</t>
    <rPh sb="0" eb="2">
      <t>ヘキスイ</t>
    </rPh>
    <rPh sb="2" eb="4">
      <t>チイキ</t>
    </rPh>
    <rPh sb="4" eb="5">
      <t>ササ</t>
    </rPh>
    <rPh sb="6" eb="7">
      <t>ア</t>
    </rPh>
    <phoneticPr fontId="1"/>
  </si>
  <si>
    <t>センター施設管理費</t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</si>
  <si>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39,132,860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</si>
  <si>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862,180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</si>
  <si>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消耗品・事務用品・消毒用品</t>
    <rPh sb="0" eb="3">
      <t>ショウモウヒン</t>
    </rPh>
    <rPh sb="4" eb="6">
      <t>ジム</t>
    </rPh>
    <rPh sb="6" eb="8">
      <t>ヨウヒン</t>
    </rPh>
    <rPh sb="9" eb="13">
      <t>ショウドクヨウヒン</t>
    </rPh>
    <phoneticPr fontId="1"/>
  </si>
  <si>
    <t>コピー使用代</t>
    <rPh sb="3" eb="5">
      <t>シヨウ</t>
    </rPh>
    <rPh sb="5" eb="6">
      <t>ダイ</t>
    </rPh>
    <phoneticPr fontId="1"/>
  </si>
  <si>
    <t>保守料</t>
    <rPh sb="0" eb="2">
      <t>ホシュ</t>
    </rPh>
    <rPh sb="2" eb="3">
      <t>リョウ</t>
    </rPh>
    <phoneticPr fontId="1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</si>
  <si>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1"/>
  </si>
  <si>
    <t>印刷製本費</t>
    <rPh sb="0" eb="2">
      <t>インサツ</t>
    </rPh>
    <rPh sb="2" eb="5">
      <t>セイホンヒ</t>
    </rPh>
    <phoneticPr fontId="1"/>
  </si>
  <si>
    <t>業務委託費</t>
    <rPh sb="0" eb="5">
      <t>ギョウムイタクヒ</t>
    </rPh>
    <phoneticPr fontId="1"/>
  </si>
  <si>
    <t>コスモス送迎運転業務</t>
    <rPh sb="4" eb="6">
      <t>ソウゲイ</t>
    </rPh>
    <rPh sb="6" eb="8">
      <t>ウンテン</t>
    </rPh>
    <rPh sb="8" eb="10">
      <t>ギョウム</t>
    </rPh>
    <phoneticPr fontId="1"/>
  </si>
  <si>
    <t>広報費</t>
    <rPh sb="0" eb="2">
      <t>コウホウ</t>
    </rPh>
    <rPh sb="2" eb="3">
      <t>ヒ</t>
    </rPh>
    <phoneticPr fontId="1"/>
  </si>
  <si>
    <t>研修・介護新聞・ハンドブック</t>
    <rPh sb="0" eb="2">
      <t>ケンシュウ</t>
    </rPh>
    <rPh sb="3" eb="7">
      <t>カイゴシンブン</t>
    </rPh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</si>
  <si>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889,200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</si>
  <si>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745,000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</si>
  <si>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175,000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</si>
  <si>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老人福祉の杖</t>
    <rPh sb="0" eb="2">
      <t>ロウジン</t>
    </rPh>
    <rPh sb="2" eb="4">
      <t>フクシ</t>
    </rPh>
    <rPh sb="5" eb="6">
      <t>ツエ</t>
    </rPh>
    <phoneticPr fontId="1"/>
  </si>
  <si>
    <t>福祉の杖</t>
    <rPh sb="0" eb="2">
      <t>フクシ</t>
    </rPh>
    <rPh sb="3" eb="4">
      <t>ツエ</t>
    </rPh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</si>
  <si>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5,772,200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</si>
  <si>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8,430,500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</si>
  <si>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8,546,860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</si>
  <si>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AED・消毒用品・洗剤</t>
    <rPh sb="4" eb="8">
      <t>ショウドクヨウヒン</t>
    </rPh>
    <rPh sb="9" eb="11">
      <t>センザイ</t>
    </rPh>
    <phoneticPr fontId="1"/>
  </si>
  <si>
    <t>本・ボウリングセット</t>
    <rPh sb="0" eb="1">
      <t>ホン</t>
    </rPh>
    <phoneticPr fontId="1"/>
  </si>
  <si>
    <t>ホームヘルプ協議会</t>
    <rPh sb="6" eb="9">
      <t>キョウギカイ</t>
    </rPh>
    <phoneticPr fontId="1"/>
  </si>
  <si>
    <r>
      <rPr>
        <sz val="9"/>
        <color theme="1"/>
        <rFont val="游ゴシック"/>
        <family val="2"/>
        <charset val="128"/>
      </rPr>
      <t>電話</t>
    </r>
    <r>
      <rPr>
        <sz val="9"/>
        <color theme="1"/>
        <rFont val="游ゴシック"/>
        <family val="3"/>
        <charset val="128"/>
        <scheme val="minor"/>
      </rPr>
      <t>・FAX・インターネット</t>
    </r>
    <rPh sb="0" eb="2">
      <t>デンワ</t>
    </rPh>
    <phoneticPr fontId="1"/>
  </si>
  <si>
    <t>理事会・評議員会等</t>
    <rPh sb="0" eb="3">
      <t>リジカイ</t>
    </rPh>
    <rPh sb="4" eb="8">
      <t>ヒョウギインカイ</t>
    </rPh>
    <rPh sb="8" eb="9">
      <t>トウ</t>
    </rPh>
    <phoneticPr fontId="1"/>
  </si>
  <si>
    <r>
      <rPr>
        <sz val="9"/>
        <color theme="1"/>
        <rFont val="游ゴシック"/>
        <family val="3"/>
        <charset val="128"/>
      </rPr>
      <t>新聞</t>
    </r>
    <r>
      <rPr>
        <sz val="9"/>
        <color theme="1"/>
        <rFont val="游ゴシック"/>
        <family val="3"/>
        <charset val="128"/>
        <scheme val="minor"/>
      </rPr>
      <t>購読料</t>
    </r>
    <rPh sb="0" eb="2">
      <t>シンブン</t>
    </rPh>
    <rPh sb="2" eb="5">
      <t>コウドクリョウ</t>
    </rPh>
    <phoneticPr fontId="1"/>
  </si>
  <si>
    <t>昼食代</t>
    <rPh sb="0" eb="3">
      <t>チュウショクダイ</t>
    </rPh>
    <phoneticPr fontId="1"/>
  </si>
  <si>
    <t>花苗</t>
    <rPh sb="0" eb="1">
      <t>ハナ</t>
    </rPh>
    <rPh sb="1" eb="2">
      <t>ナエ</t>
    </rPh>
    <phoneticPr fontId="1"/>
  </si>
  <si>
    <t>補聴器無料相談</t>
    <rPh sb="0" eb="7">
      <t>ホチョウキムリョウソウダン</t>
    </rPh>
    <phoneticPr fontId="1"/>
  </si>
  <si>
    <t>福祉の杖</t>
    <rPh sb="0" eb="2">
      <t>フクシ</t>
    </rPh>
    <rPh sb="3" eb="4">
      <t>ツエ</t>
    </rPh>
    <phoneticPr fontId="1"/>
  </si>
  <si>
    <r>
      <rPr>
        <sz val="9"/>
        <color theme="1"/>
        <rFont val="Century"/>
        <family val="1"/>
      </rPr>
      <t>12</t>
    </r>
    <r>
      <rPr>
        <sz val="9"/>
        <color theme="1"/>
        <rFont val="游ゴシック"/>
        <family val="2"/>
        <charset val="128"/>
      </rPr>
      <t>各事業所</t>
    </r>
    <rPh sb="2" eb="6">
      <t>カクジギョウショ</t>
    </rPh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</si>
  <si>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245,000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</si>
  <si>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sz val="9"/>
        <color theme="1"/>
        <rFont val="游ゴシック"/>
        <family val="2"/>
        <charset val="128"/>
      </rPr>
      <t>消耗器具備品</t>
    </r>
    <r>
      <rPr>
        <sz val="9"/>
        <color theme="1"/>
        <rFont val="游ゴシック"/>
        <family val="3"/>
        <charset val="128"/>
        <scheme val="minor"/>
      </rPr>
      <t>費</t>
    </r>
    <rPh sb="0" eb="2">
      <t>ショウモウ</t>
    </rPh>
    <rPh sb="2" eb="4">
      <t>キグ</t>
    </rPh>
    <rPh sb="4" eb="6">
      <t>ビヒン</t>
    </rPh>
    <rPh sb="6" eb="7">
      <t>ヒ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</si>
  <si>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190,300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</si>
  <si>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6,392,900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</si>
  <si>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4"/>
        <color theme="1"/>
        <rFont val="游ゴシック"/>
        <family val="3"/>
        <charset val="128"/>
      </rPr>
      <t>令和５年度北竜町社会福祉協議会予算書（案）【支出】</t>
    </r>
    <r>
      <rPr>
        <b/>
        <sz val="14"/>
        <color theme="1"/>
        <rFont val="Segoe UI Symbol"/>
        <family val="3"/>
      </rPr>
      <t>№</t>
    </r>
    <r>
      <rPr>
        <b/>
        <sz val="14"/>
        <color theme="1"/>
        <rFont val="Century"/>
        <family val="1"/>
      </rPr>
      <t>1</t>
    </r>
    <rPh sb="0" eb="2">
      <t>レイワ</t>
    </rPh>
    <rPh sb="3" eb="5">
      <t>ネンド</t>
    </rPh>
    <rPh sb="5" eb="8">
      <t>ホクリュウチョウ</t>
    </rPh>
    <rPh sb="8" eb="10">
      <t>シャカイ</t>
    </rPh>
    <rPh sb="10" eb="12">
      <t>フクシ</t>
    </rPh>
    <rPh sb="12" eb="15">
      <t>キョウギカイ</t>
    </rPh>
    <rPh sb="15" eb="18">
      <t>ヨサンショ</t>
    </rPh>
    <rPh sb="19" eb="20">
      <t>アン</t>
    </rPh>
    <rPh sb="22" eb="24">
      <t>シシュツ</t>
    </rPh>
    <phoneticPr fontId="1"/>
  </si>
  <si>
    <r>
      <rPr>
        <b/>
        <sz val="14"/>
        <color theme="1"/>
        <rFont val="游ゴシック"/>
        <family val="3"/>
        <charset val="128"/>
      </rPr>
      <t>令和</t>
    </r>
    <r>
      <rPr>
        <b/>
        <sz val="14"/>
        <color theme="1"/>
        <rFont val="Century"/>
        <family val="3"/>
      </rPr>
      <t>5</t>
    </r>
    <r>
      <rPr>
        <b/>
        <sz val="14"/>
        <color theme="1"/>
        <rFont val="游ゴシック"/>
        <family val="3"/>
        <charset val="128"/>
      </rPr>
      <t>年度北竜町社会福祉協議会予算書（案）【支出】</t>
    </r>
    <r>
      <rPr>
        <b/>
        <sz val="14"/>
        <color theme="1"/>
        <rFont val="Segoe UI Symbol"/>
        <family val="3"/>
      </rPr>
      <t>№</t>
    </r>
    <r>
      <rPr>
        <b/>
        <sz val="14"/>
        <color theme="1"/>
        <rFont val="Century"/>
        <family val="1"/>
      </rPr>
      <t>2</t>
    </r>
    <rPh sb="0" eb="2">
      <t>レイワ</t>
    </rPh>
    <rPh sb="3" eb="5">
      <t>ネンド</t>
    </rPh>
    <rPh sb="5" eb="8">
      <t>ホクリュウチョウ</t>
    </rPh>
    <rPh sb="8" eb="10">
      <t>シャカイ</t>
    </rPh>
    <rPh sb="10" eb="12">
      <t>フクシ</t>
    </rPh>
    <rPh sb="12" eb="15">
      <t>キョウギカイ</t>
    </rPh>
    <rPh sb="15" eb="18">
      <t>ヨサンショ</t>
    </rPh>
    <rPh sb="19" eb="20">
      <t>アン</t>
    </rPh>
    <rPh sb="22" eb="24">
      <t>シシュツ</t>
    </rPh>
    <phoneticPr fontId="1"/>
  </si>
  <si>
    <t>令和５年度北竜町社会福祉協議会予算書（案）【収入】</t>
    <rPh sb="0" eb="2">
      <t>レイワ</t>
    </rPh>
    <rPh sb="3" eb="5">
      <t>ネンド</t>
    </rPh>
    <rPh sb="5" eb="8">
      <t>ホクリュウチョウ</t>
    </rPh>
    <rPh sb="8" eb="10">
      <t>シャカイ</t>
    </rPh>
    <rPh sb="10" eb="12">
      <t>フクシ</t>
    </rPh>
    <rPh sb="12" eb="15">
      <t>キョウギカイ</t>
    </rPh>
    <rPh sb="15" eb="18">
      <t>ヨサンショ</t>
    </rPh>
    <rPh sb="19" eb="20">
      <t>アン</t>
    </rPh>
    <rPh sb="22" eb="24">
      <t>シュウニュウ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</si>
</sst>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4"/>
      <color theme="1"/>
      <name val="Century"/>
      <family val="1"/>
    </font>
    <font>
      <sz val="9"/>
      <color theme="1"/>
      <name val="Century"/>
      <family val="1"/>
    </font>
    <font>
      <sz val="10"/>
      <color theme="1"/>
      <name val="Century"/>
      <family val="1"/>
    </font>
    <font>
      <b/>
      <sz val="10"/>
      <color theme="1"/>
      <name val="Century"/>
      <family val="1"/>
    </font>
    <font>
      <b/>
      <sz val="14"/>
      <color theme="1"/>
      <name val="Century"/>
      <family val="3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Segoe UI Symbol"/>
      <family val="3"/>
    </font>
    <font>
      <b/>
      <sz val="9"/>
      <color theme="1"/>
      <name val="Century"/>
      <family val="1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2"/>
      <charset val="128"/>
    </font>
    <font>
      <sz val="9"/>
      <color theme="1"/>
      <name val="ＭＳ Ｐ明朝"/>
      <family val="1"/>
      <charset val="128"/>
    </font>
    <font>
      <sz val="8"/>
      <color theme="1"/>
      <name val="Century"/>
      <family val="1"/>
    </font>
    <font>
      <sz val="8"/>
      <color theme="1"/>
      <name val="游ゴシック"/>
      <family val="2"/>
      <charset val="128"/>
    </font>
    <font>
      <b/>
      <sz val="8"/>
      <color theme="1"/>
      <name val="游ゴシック"/>
      <family val="3"/>
      <charset val="128"/>
    </font>
    <font>
      <b/>
      <sz val="10"/>
      <color theme="1"/>
      <name val="HGPMinchoE"/>
      <family val="1"/>
      <charset val="128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Century"/>
      <family val="3"/>
    </font>
    <font>
      <sz val="9"/>
      <color theme="1"/>
      <name val="游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5" fillId="0" borderId="0" xfId="0" applyFont="1" applyAlignment="1">
      <alignment horizontal="right"/>
    </xf>
    <xf numFmtId="0" fontId="6" fillId="0" borderId="0" xfId="0" applyFont="1">
      <alignment vertical="center"/>
    </xf>
    <xf numFmtId="0" fontId="7" fillId="1" borderId="1" xfId="0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6" fillId="1" borderId="1" xfId="0" applyNumberFormat="1" applyFont="1" applyFill="1" applyBorder="1">
      <alignment vertical="center"/>
    </xf>
    <xf numFmtId="176" fontId="6" fillId="1" borderId="5" xfId="0" applyNumberFormat="1" applyFont="1" applyFill="1" applyBorder="1">
      <alignment vertical="center"/>
    </xf>
    <xf numFmtId="0" fontId="11" fillId="0" borderId="2" xfId="0" applyFont="1" applyBorder="1" applyAlignment="1">
      <alignment horizontal="right" vertical="top"/>
    </xf>
    <xf numFmtId="0" fontId="11" fillId="0" borderId="3" xfId="0" applyFont="1" applyBorder="1">
      <alignment vertical="center"/>
    </xf>
    <xf numFmtId="0" fontId="11" fillId="1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177" fontId="6" fillId="0" borderId="9" xfId="0" applyNumberFormat="1" applyFont="1" applyBorder="1">
      <alignment vertical="center"/>
    </xf>
    <xf numFmtId="177" fontId="6" fillId="0" borderId="11" xfId="0" applyNumberFormat="1" applyFont="1" applyBorder="1">
      <alignment vertical="center"/>
    </xf>
    <xf numFmtId="177" fontId="6" fillId="1" borderId="1" xfId="0" applyNumberFormat="1" applyFont="1" applyFill="1" applyBorder="1">
      <alignment vertical="center"/>
    </xf>
    <xf numFmtId="176" fontId="6" fillId="1" borderId="4" xfId="0" applyNumberFormat="1" applyFont="1" applyFill="1" applyBorder="1">
      <alignment vertical="center"/>
    </xf>
    <xf numFmtId="0" fontId="5" fillId="1" borderId="5" xfId="0" applyFont="1" applyFill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7" xfId="0" applyFont="1" applyBorder="1">
      <alignment vertical="center"/>
    </xf>
    <xf numFmtId="0" fontId="5" fillId="0" borderId="8" xfId="0" applyFont="1" applyBorder="1">
      <alignment vertical="center"/>
    </xf>
    <xf numFmtId="176" fontId="5" fillId="1" borderId="4" xfId="0" applyNumberFormat="1" applyFont="1" applyFill="1" applyBorder="1">
      <alignment vertical="center"/>
    </xf>
    <xf numFmtId="0" fontId="12" fillId="1" borderId="1" xfId="0" applyFont="1" applyFill="1" applyBorder="1">
      <alignment vertical="center"/>
    </xf>
    <xf numFmtId="0" fontId="13" fillId="0" borderId="1" xfId="0" applyFont="1" applyBorder="1">
      <alignment vertical="center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17" fillId="1" borderId="1" xfId="0" applyFont="1" applyFill="1" applyBorder="1" applyAlignment="1">
      <alignment horizontal="fill" vertical="center"/>
    </xf>
    <xf numFmtId="0" fontId="13" fillId="0" borderId="8" xfId="0" applyFont="1" applyBorder="1">
      <alignment vertical="center"/>
    </xf>
    <xf numFmtId="0" fontId="13" fillId="0" borderId="6" xfId="0" applyFont="1" applyBorder="1">
      <alignment vertical="center"/>
    </xf>
    <xf numFmtId="0" fontId="3" fillId="0" borderId="7" xfId="0" applyFont="1" applyBorder="1">
      <alignment vertical="center"/>
    </xf>
    <xf numFmtId="177" fontId="6" fillId="0" borderId="1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right" vertical="top"/>
    </xf>
    <xf numFmtId="0" fontId="19" fillId="0" borderId="3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center"/>
    </xf>
    <xf numFmtId="0" fontId="20" fillId="2" borderId="1" xfId="0" applyFont="1" applyFill="1" applyBorder="1">
      <alignment vertical="center"/>
    </xf>
    <xf numFmtId="0" fontId="20" fillId="0" borderId="2" xfId="0" applyFont="1" applyBorder="1">
      <alignment vertical="center"/>
    </xf>
    <xf numFmtId="0" fontId="5" fillId="0" borderId="13" xfId="0" applyFont="1" applyBorder="1" applyAlignment="1">
      <alignment horizontal="right"/>
    </xf>
    <xf numFmtId="0" fontId="21" fillId="0" borderId="2" xfId="0" applyFont="1" applyBorder="1" applyAlignment="1">
      <alignment horizontal="fill" vertical="center"/>
    </xf>
    <xf numFmtId="0" fontId="19" fillId="0" borderId="3" xfId="0" applyFont="1" applyBorder="1" applyAlignment="1">
      <alignment horizontal="center" vertical="center" shrinkToFit="1"/>
    </xf>
    <xf numFmtId="0" fontId="20" fillId="0" borderId="2" xfId="0" applyFont="1" applyBorder="1" applyAlignment="1">
      <alignment vertical="center" shrinkToFit="1"/>
    </xf>
    <xf numFmtId="0" fontId="20" fillId="0" borderId="7" xfId="0" applyFont="1" applyBorder="1">
      <alignment vertical="center"/>
    </xf>
    <xf numFmtId="177" fontId="6" fillId="0" borderId="3" xfId="0" applyNumberFormat="1" applyFont="1" applyBorder="1">
      <alignment vertical="center"/>
    </xf>
    <xf numFmtId="0" fontId="14" fillId="0" borderId="3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5" fillId="0" borderId="14" xfId="0" applyFont="1" applyBorder="1">
      <alignment vertical="center"/>
    </xf>
    <xf numFmtId="177" fontId="6" fillId="0" borderId="14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13" fillId="0" borderId="14" xfId="0" applyFont="1" applyBorder="1">
      <alignment vertical="center"/>
    </xf>
    <xf numFmtId="177" fontId="6" fillId="0" borderId="10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177" fontId="6" fillId="0" borderId="6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7" fontId="6" fillId="0" borderId="4" xfId="0" applyNumberFormat="1" applyFont="1" applyBorder="1">
      <alignment vertical="center"/>
    </xf>
    <xf numFmtId="177" fontId="6" fillId="0" borderId="12" xfId="0" applyNumberFormat="1" applyFont="1" applyBorder="1">
      <alignment vertical="center"/>
    </xf>
    <xf numFmtId="177" fontId="6" fillId="0" borderId="16" xfId="0" applyNumberFormat="1" applyFont="1" applyBorder="1">
      <alignment vertical="center"/>
    </xf>
    <xf numFmtId="0" fontId="23" fillId="0" borderId="7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7" xfId="0" applyFont="1" applyBorder="1" applyAlignment="1">
      <alignment horizontal="right" vertical="center"/>
    </xf>
    <xf numFmtId="177" fontId="5" fillId="0" borderId="5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177" fontId="13" fillId="0" borderId="6" xfId="0" applyNumberFormat="1" applyFont="1" applyBorder="1">
      <alignment vertical="center"/>
    </xf>
    <xf numFmtId="177" fontId="5" fillId="0" borderId="9" xfId="0" applyNumberFormat="1" applyFont="1" applyBorder="1">
      <alignment vertical="center"/>
    </xf>
    <xf numFmtId="177" fontId="5" fillId="0" borderId="7" xfId="0" applyNumberFormat="1" applyFont="1" applyBorder="1">
      <alignment vertical="center"/>
    </xf>
    <xf numFmtId="177" fontId="5" fillId="0" borderId="11" xfId="0" applyNumberFormat="1" applyFont="1" applyBorder="1">
      <alignment vertical="center"/>
    </xf>
    <xf numFmtId="177" fontId="13" fillId="0" borderId="7" xfId="0" applyNumberFormat="1" applyFont="1" applyBorder="1">
      <alignment vertical="center"/>
    </xf>
    <xf numFmtId="177" fontId="20" fillId="0" borderId="8" xfId="0" applyNumberFormat="1" applyFont="1" applyBorder="1" applyAlignment="1">
      <alignment vertical="center" shrinkToFit="1"/>
    </xf>
    <xf numFmtId="177" fontId="5" fillId="0" borderId="12" xfId="0" applyNumberFormat="1" applyFont="1" applyBorder="1">
      <alignment vertical="center"/>
    </xf>
    <xf numFmtId="177" fontId="5" fillId="0" borderId="8" xfId="0" applyNumberFormat="1" applyFont="1" applyBorder="1">
      <alignment vertical="center"/>
    </xf>
    <xf numFmtId="177" fontId="13" fillId="0" borderId="8" xfId="0" applyNumberFormat="1" applyFont="1" applyBorder="1">
      <alignment vertical="center"/>
    </xf>
    <xf numFmtId="177" fontId="6" fillId="2" borderId="2" xfId="0" applyNumberFormat="1" applyFont="1" applyFill="1" applyBorder="1">
      <alignment vertical="center"/>
    </xf>
    <xf numFmtId="177" fontId="5" fillId="2" borderId="6" xfId="0" applyNumberFormat="1" applyFont="1" applyFill="1" applyBorder="1">
      <alignment vertical="center"/>
    </xf>
    <xf numFmtId="177" fontId="5" fillId="2" borderId="9" xfId="0" applyNumberFormat="1" applyFont="1" applyFill="1" applyBorder="1">
      <alignment vertical="center"/>
    </xf>
    <xf numFmtId="177" fontId="20" fillId="2" borderId="6" xfId="0" applyNumberFormat="1" applyFont="1" applyFill="1" applyBorder="1">
      <alignment vertical="center"/>
    </xf>
    <xf numFmtId="177" fontId="13" fillId="0" borderId="5" xfId="0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/>
    </xf>
    <xf numFmtId="177" fontId="11" fillId="0" borderId="4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3" fillId="0" borderId="5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177" fontId="20" fillId="0" borderId="7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177" fontId="14" fillId="0" borderId="7" xfId="0" applyNumberFormat="1" applyFont="1" applyBorder="1">
      <alignment vertical="center"/>
    </xf>
    <xf numFmtId="177" fontId="6" fillId="2" borderId="9" xfId="0" applyNumberFormat="1" applyFont="1" applyFill="1" applyBorder="1">
      <alignment vertical="center"/>
    </xf>
    <xf numFmtId="177" fontId="5" fillId="0" borderId="15" xfId="0" applyNumberFormat="1" applyFont="1" applyBorder="1">
      <alignment vertical="center"/>
    </xf>
    <xf numFmtId="177" fontId="20" fillId="0" borderId="7" xfId="0" applyNumberFormat="1" applyFont="1" applyBorder="1" applyAlignment="1">
      <alignment vertical="center" shrinkToFit="1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177" fontId="20" fillId="0" borderId="5" xfId="0" applyNumberFormat="1" applyFont="1" applyBorder="1">
      <alignment vertical="center"/>
    </xf>
    <xf numFmtId="0" fontId="20" fillId="0" borderId="5" xfId="0" applyFont="1" applyBorder="1">
      <alignment vertical="center"/>
    </xf>
    <xf numFmtId="0" fontId="23" fillId="0" borderId="5" xfId="0" applyFont="1" applyBorder="1">
      <alignment vertical="center"/>
    </xf>
    <xf numFmtId="177" fontId="7" fillId="2" borderId="1" xfId="0" applyNumberFormat="1" applyFont="1" applyFill="1" applyBorder="1">
      <alignment vertical="center"/>
    </xf>
    <xf numFmtId="3" fontId="7" fillId="1" borderId="1" xfId="0" applyNumberFormat="1" applyFont="1" applyFill="1" applyBorder="1">
      <alignment vertical="center"/>
    </xf>
    <xf numFmtId="177" fontId="6" fillId="0" borderId="2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7" fontId="6" fillId="0" borderId="3" xfId="0" applyNumberFormat="1" applyFont="1" applyBorder="1">
      <alignment vertical="center"/>
    </xf>
    <xf numFmtId="177" fontId="6" fillId="0" borderId="9" xfId="0" applyNumberFormat="1" applyFont="1" applyBorder="1">
      <alignment vertical="center"/>
    </xf>
    <xf numFmtId="177" fontId="6" fillId="0" borderId="11" xfId="0" applyNumberFormat="1" applyFont="1" applyBorder="1">
      <alignment vertical="center"/>
    </xf>
    <xf numFmtId="177" fontId="6" fillId="0" borderId="1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3" xfId="0" applyFont="1" applyBorder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7" fontId="6" fillId="0" borderId="1" xfId="0" applyNumberFormat="1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3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19050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CB4ECFB-1BAD-4457-8E74-FD28B3008575}"/>
            </a:ext>
          </a:extLst>
        </xdr:cNvPr>
        <xdr:cNvCxnSpPr/>
      </xdr:nvCxnSpPr>
      <xdr:spPr>
        <a:xfrm>
          <a:off x="9525" y="371475"/>
          <a:ext cx="23050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9525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3670A9A-AB5E-4D8C-8F2D-A0DED4A191DE}"/>
            </a:ext>
          </a:extLst>
        </xdr:cNvPr>
        <xdr:cNvCxnSpPr/>
      </xdr:nvCxnSpPr>
      <xdr:spPr>
        <a:xfrm>
          <a:off x="0" y="295275"/>
          <a:ext cx="206692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9525</xdr:rowOff>
    </xdr:from>
    <xdr:to>
      <xdr:col>1</xdr:col>
      <xdr:colOff>19050</xdr:colOff>
      <xdr:row>44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ACE826E-356F-4805-BF8E-354C8E3C40F1}"/>
            </a:ext>
          </a:extLst>
        </xdr:cNvPr>
        <xdr:cNvCxnSpPr/>
      </xdr:nvCxnSpPr>
      <xdr:spPr>
        <a:xfrm>
          <a:off x="9525" y="295275"/>
          <a:ext cx="23050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19050</xdr:colOff>
      <xdr:row>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8BBCD11-77EC-4C6A-AAC6-D6788E930D88}"/>
            </a:ext>
          </a:extLst>
        </xdr:cNvPr>
        <xdr:cNvCxnSpPr/>
      </xdr:nvCxnSpPr>
      <xdr:spPr>
        <a:xfrm>
          <a:off x="0" y="295275"/>
          <a:ext cx="20764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9525</xdr:rowOff>
    </xdr:from>
    <xdr:to>
      <xdr:col>1</xdr:col>
      <xdr:colOff>9525</xdr:colOff>
      <xdr:row>44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FE43CF2-746D-4ECD-8BCF-84C69F6BF629}"/>
            </a:ext>
          </a:extLst>
        </xdr:cNvPr>
        <xdr:cNvCxnSpPr/>
      </xdr:nvCxnSpPr>
      <xdr:spPr>
        <a:xfrm>
          <a:off x="0" y="295275"/>
          <a:ext cx="191452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9525</xdr:rowOff>
    </xdr:from>
    <xdr:to>
      <xdr:col>1</xdr:col>
      <xdr:colOff>19050</xdr:colOff>
      <xdr:row>44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48155CF-4DD1-43CB-B836-4F9B4136A47D}"/>
            </a:ext>
          </a:extLst>
        </xdr:cNvPr>
        <xdr:cNvCxnSpPr/>
      </xdr:nvCxnSpPr>
      <xdr:spPr>
        <a:xfrm>
          <a:off x="0" y="295275"/>
          <a:ext cx="19240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9525</xdr:rowOff>
    </xdr:from>
    <xdr:to>
      <xdr:col>1</xdr:col>
      <xdr:colOff>9525</xdr:colOff>
      <xdr:row>44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CF58910-B501-4BDA-BC98-9A28C374428F}"/>
            </a:ext>
          </a:extLst>
        </xdr:cNvPr>
        <xdr:cNvCxnSpPr/>
      </xdr:nvCxnSpPr>
      <xdr:spPr>
        <a:xfrm>
          <a:off x="0" y="295275"/>
          <a:ext cx="191452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9525</xdr:rowOff>
    </xdr:from>
    <xdr:to>
      <xdr:col>1</xdr:col>
      <xdr:colOff>19050</xdr:colOff>
      <xdr:row>44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B08B77FE-386B-4DFB-BD9D-CD7680C1408C}"/>
            </a:ext>
          </a:extLst>
        </xdr:cNvPr>
        <xdr:cNvCxnSpPr/>
      </xdr:nvCxnSpPr>
      <xdr:spPr>
        <a:xfrm>
          <a:off x="0" y="295275"/>
          <a:ext cx="19240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9525</xdr:rowOff>
    </xdr:from>
    <xdr:to>
      <xdr:col>1</xdr:col>
      <xdr:colOff>9525</xdr:colOff>
      <xdr:row>44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F555370E-465B-407F-9D53-29DCBEDF3C71}"/>
            </a:ext>
          </a:extLst>
        </xdr:cNvPr>
        <xdr:cNvCxnSpPr/>
      </xdr:nvCxnSpPr>
      <xdr:spPr>
        <a:xfrm>
          <a:off x="0" y="295275"/>
          <a:ext cx="143827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9525</xdr:rowOff>
    </xdr:from>
    <xdr:to>
      <xdr:col>1</xdr:col>
      <xdr:colOff>19050</xdr:colOff>
      <xdr:row>44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7D6DBE6-A0DE-4846-A99F-7093A3096A69}"/>
            </a:ext>
          </a:extLst>
        </xdr:cNvPr>
        <xdr:cNvCxnSpPr/>
      </xdr:nvCxnSpPr>
      <xdr:spPr>
        <a:xfrm>
          <a:off x="0" y="295275"/>
          <a:ext cx="144780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7"/>
  <sheetViews>
    <sheetView tabSelected="1" zoomScaleNormal="100" workbookViewId="0">
      <selection activeCell="L19" sqref="L19:L24"/>
    </sheetView>
  </sheetViews>
  <sheetFormatPr defaultRowHeight="12.75"/>
  <cols>
    <col min="1" max="1" width="26.25" style="2" customWidth="1"/>
    <col min="2" max="3" width="11.875" style="2" customWidth="1"/>
    <col min="4" max="15" width="9.375" style="2" customWidth="1"/>
    <col min="16" max="16" width="17.375" style="2" customWidth="1"/>
    <col min="17" max="17" width="9.5" style="2" customWidth="1"/>
    <col min="18" max="16384" width="9" style="2"/>
  </cols>
  <sheetData>
    <row r="1" spans="1:17" ht="22.5" customHeight="1">
      <c r="A1" s="130" t="s">
        <v>247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" t="s">
        <v>0</v>
      </c>
    </row>
    <row r="2" spans="1:17" ht="13.5" customHeight="1">
      <c r="A2" s="11"/>
      <c r="B2" s="40" t="s">
        <v>159</v>
      </c>
      <c r="C2" s="40" t="s">
        <v>193</v>
      </c>
      <c r="D2" s="128" t="s">
        <v>123</v>
      </c>
      <c r="E2" s="32" t="s">
        <v>196</v>
      </c>
      <c r="F2" s="138" t="s">
        <v>120</v>
      </c>
      <c r="G2" s="42" t="s">
        <v>111</v>
      </c>
      <c r="H2" s="42" t="s">
        <v>124</v>
      </c>
      <c r="I2" s="42" t="s">
        <v>110</v>
      </c>
      <c r="J2" s="43" t="s">
        <v>125</v>
      </c>
      <c r="K2" s="43" t="s">
        <v>160</v>
      </c>
      <c r="L2" s="140" t="s">
        <v>126</v>
      </c>
      <c r="M2" s="140" t="s">
        <v>127</v>
      </c>
      <c r="N2" s="136" t="s">
        <v>128</v>
      </c>
      <c r="O2" s="137"/>
      <c r="P2" s="132" t="s">
        <v>129</v>
      </c>
      <c r="Q2" s="133"/>
    </row>
    <row r="3" spans="1:17" ht="13.5" customHeight="1">
      <c r="A3" s="12" t="s">
        <v>17</v>
      </c>
      <c r="B3" s="41" t="s">
        <v>2</v>
      </c>
      <c r="C3" s="41" t="s">
        <v>3</v>
      </c>
      <c r="D3" s="129"/>
      <c r="E3" s="45" t="s">
        <v>197</v>
      </c>
      <c r="F3" s="139"/>
      <c r="G3" s="44" t="s">
        <v>112</v>
      </c>
      <c r="H3" s="44" t="s">
        <v>130</v>
      </c>
      <c r="I3" s="44" t="s">
        <v>130</v>
      </c>
      <c r="J3" s="45" t="s">
        <v>131</v>
      </c>
      <c r="K3" s="57" t="s">
        <v>161</v>
      </c>
      <c r="L3" s="140"/>
      <c r="M3" s="140"/>
      <c r="N3" s="46" t="s">
        <v>132</v>
      </c>
      <c r="O3" s="46" t="s">
        <v>5</v>
      </c>
      <c r="P3" s="134"/>
      <c r="Q3" s="135"/>
    </row>
    <row r="4" spans="1:17" ht="14.25" customHeight="1">
      <c r="A4" s="13" t="s">
        <v>77</v>
      </c>
      <c r="B4" s="3" t="s">
        <v>174</v>
      </c>
      <c r="C4" s="3" t="s">
        <v>199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23"/>
      <c r="Q4" s="22"/>
    </row>
    <row r="5" spans="1:17" ht="14.25" customHeight="1">
      <c r="A5" s="14" t="s">
        <v>78</v>
      </c>
      <c r="B5" s="38">
        <v>429000</v>
      </c>
      <c r="C5" s="38">
        <f>SUM(D5:N5)</f>
        <v>423000</v>
      </c>
      <c r="D5" s="38">
        <v>423000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68"/>
      <c r="P5" s="24" t="s">
        <v>198</v>
      </c>
      <c r="Q5" s="71"/>
    </row>
    <row r="6" spans="1:17" ht="14.25" customHeight="1">
      <c r="A6" s="14" t="s">
        <v>79</v>
      </c>
      <c r="B6" s="38">
        <v>120000</v>
      </c>
      <c r="C6" s="38">
        <f>SUM(D6:N6)</f>
        <v>120000</v>
      </c>
      <c r="D6" s="38">
        <v>120000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68"/>
      <c r="P6" s="111" t="s">
        <v>240</v>
      </c>
      <c r="Q6" s="71"/>
    </row>
    <row r="7" spans="1:17" ht="14.25" customHeight="1">
      <c r="A7" s="13" t="s">
        <v>80</v>
      </c>
      <c r="B7" s="3" t="s">
        <v>175</v>
      </c>
      <c r="C7" s="3" t="s">
        <v>175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23"/>
      <c r="Q7" s="22"/>
    </row>
    <row r="8" spans="1:17" ht="14.25" customHeight="1">
      <c r="A8" s="14" t="s">
        <v>81</v>
      </c>
      <c r="B8" s="38">
        <v>900000</v>
      </c>
      <c r="C8" s="38">
        <f>SUM(D8:N8)</f>
        <v>900000</v>
      </c>
      <c r="D8" s="38">
        <v>900000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68"/>
      <c r="P8" s="24"/>
      <c r="Q8" s="71"/>
    </row>
    <row r="9" spans="1:17" ht="14.25" customHeight="1">
      <c r="A9" s="13" t="s">
        <v>82</v>
      </c>
      <c r="B9" s="3" t="s">
        <v>188</v>
      </c>
      <c r="C9" s="3" t="s">
        <v>206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23"/>
      <c r="Q9" s="22"/>
    </row>
    <row r="10" spans="1:17" ht="14.25" customHeight="1">
      <c r="A10" s="120" t="s">
        <v>83</v>
      </c>
      <c r="B10" s="114">
        <v>16181000</v>
      </c>
      <c r="C10" s="114">
        <f>SUM(D10:N11)</f>
        <v>15523000</v>
      </c>
      <c r="D10" s="114">
        <v>15523000</v>
      </c>
      <c r="E10" s="114"/>
      <c r="F10" s="123"/>
      <c r="G10" s="141"/>
      <c r="H10" s="123"/>
      <c r="I10" s="123"/>
      <c r="J10" s="123"/>
      <c r="K10" s="114"/>
      <c r="L10" s="123"/>
      <c r="M10" s="123"/>
      <c r="N10" s="123"/>
      <c r="O10" s="114"/>
      <c r="P10" s="36" t="s">
        <v>119</v>
      </c>
      <c r="Q10" s="19">
        <v>15323000</v>
      </c>
    </row>
    <row r="11" spans="1:17" ht="14.25" customHeight="1">
      <c r="A11" s="121"/>
      <c r="B11" s="115"/>
      <c r="C11" s="115"/>
      <c r="D11" s="115"/>
      <c r="E11" s="116"/>
      <c r="F11" s="125"/>
      <c r="G11" s="142"/>
      <c r="H11" s="125"/>
      <c r="I11" s="125"/>
      <c r="J11" s="125"/>
      <c r="K11" s="116"/>
      <c r="L11" s="125"/>
      <c r="M11" s="125"/>
      <c r="N11" s="125"/>
      <c r="O11" s="116"/>
      <c r="P11" s="28" t="s">
        <v>72</v>
      </c>
      <c r="Q11" s="72">
        <v>200000</v>
      </c>
    </row>
    <row r="12" spans="1:17" ht="14.25" customHeight="1">
      <c r="A12" s="13" t="s">
        <v>84</v>
      </c>
      <c r="B12" s="3" t="s">
        <v>187</v>
      </c>
      <c r="C12" s="3" t="s">
        <v>205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23"/>
      <c r="Q12" s="22"/>
    </row>
    <row r="13" spans="1:17" ht="14.25" customHeight="1">
      <c r="A13" s="31" t="s">
        <v>191</v>
      </c>
      <c r="B13" s="38">
        <v>19000</v>
      </c>
      <c r="C13" s="38">
        <f t="shared" ref="C13:C18" si="0">SUM(D13:N13)</f>
        <v>19000</v>
      </c>
      <c r="D13" s="38"/>
      <c r="E13" s="38"/>
      <c r="F13" s="38"/>
      <c r="G13" s="38"/>
      <c r="H13" s="38"/>
      <c r="I13" s="38"/>
      <c r="J13" s="38"/>
      <c r="K13" s="38"/>
      <c r="L13" s="38"/>
      <c r="M13" s="38">
        <v>19000</v>
      </c>
      <c r="N13" s="38"/>
      <c r="O13" s="68"/>
      <c r="P13" s="24" t="s">
        <v>106</v>
      </c>
      <c r="Q13" s="71"/>
    </row>
    <row r="14" spans="1:17" ht="14.25" customHeight="1">
      <c r="A14" s="14" t="s">
        <v>85</v>
      </c>
      <c r="B14" s="38">
        <v>9506000</v>
      </c>
      <c r="C14" s="38">
        <f t="shared" si="0"/>
        <v>10503000</v>
      </c>
      <c r="D14" s="38"/>
      <c r="E14" s="38"/>
      <c r="F14" s="38">
        <v>8448000</v>
      </c>
      <c r="G14" s="38">
        <v>2055000</v>
      </c>
      <c r="H14" s="38"/>
      <c r="I14" s="38"/>
      <c r="J14" s="38"/>
      <c r="K14" s="38"/>
      <c r="L14" s="38"/>
      <c r="M14" s="38"/>
      <c r="N14" s="38"/>
      <c r="O14" s="68"/>
      <c r="P14" s="49" t="s">
        <v>135</v>
      </c>
      <c r="Q14" s="71"/>
    </row>
    <row r="15" spans="1:17" ht="14.25" customHeight="1">
      <c r="A15" s="31" t="s">
        <v>113</v>
      </c>
      <c r="B15" s="38">
        <v>11663000</v>
      </c>
      <c r="C15" s="38">
        <f t="shared" si="0"/>
        <v>11841000</v>
      </c>
      <c r="D15" s="38"/>
      <c r="E15" s="38"/>
      <c r="F15" s="38"/>
      <c r="G15" s="38"/>
      <c r="H15" s="38">
        <v>11841000</v>
      </c>
      <c r="I15" s="38"/>
      <c r="J15" s="38"/>
      <c r="K15" s="38"/>
      <c r="L15" s="38"/>
      <c r="M15" s="38"/>
      <c r="N15" s="38"/>
      <c r="O15" s="68"/>
      <c r="P15" s="49" t="s">
        <v>135</v>
      </c>
      <c r="Q15" s="71"/>
    </row>
    <row r="16" spans="1:17" ht="14.25" customHeight="1">
      <c r="A16" s="31" t="s">
        <v>114</v>
      </c>
      <c r="B16" s="38">
        <v>2145000</v>
      </c>
      <c r="C16" s="38">
        <f t="shared" si="0"/>
        <v>2168000</v>
      </c>
      <c r="D16" s="38"/>
      <c r="E16" s="38"/>
      <c r="F16" s="38"/>
      <c r="G16" s="38"/>
      <c r="H16" s="38"/>
      <c r="I16" s="38">
        <v>2168000</v>
      </c>
      <c r="J16" s="38"/>
      <c r="K16" s="38"/>
      <c r="L16" s="38"/>
      <c r="M16" s="38"/>
      <c r="N16" s="38"/>
      <c r="O16" s="68"/>
      <c r="P16" s="49" t="s">
        <v>135</v>
      </c>
      <c r="Q16" s="71"/>
    </row>
    <row r="17" spans="1:17" ht="14.25" customHeight="1">
      <c r="A17" s="31" t="s">
        <v>162</v>
      </c>
      <c r="B17" s="38">
        <v>3310000</v>
      </c>
      <c r="C17" s="38">
        <f t="shared" si="0"/>
        <v>3758000</v>
      </c>
      <c r="D17" s="38"/>
      <c r="E17" s="38"/>
      <c r="F17" s="38"/>
      <c r="G17" s="38"/>
      <c r="H17" s="38"/>
      <c r="I17" s="38"/>
      <c r="J17" s="38">
        <v>3758000</v>
      </c>
      <c r="K17" s="38"/>
      <c r="L17" s="38"/>
      <c r="M17" s="38"/>
      <c r="N17" s="38"/>
      <c r="O17" s="68"/>
      <c r="P17" s="49" t="s">
        <v>135</v>
      </c>
      <c r="Q17" s="71"/>
    </row>
    <row r="18" spans="1:17" ht="14.25" customHeight="1">
      <c r="A18" s="58" t="s">
        <v>163</v>
      </c>
      <c r="B18" s="39">
        <v>450000</v>
      </c>
      <c r="C18" s="38">
        <f t="shared" si="0"/>
        <v>450000</v>
      </c>
      <c r="D18" s="39"/>
      <c r="E18" s="39"/>
      <c r="F18" s="39"/>
      <c r="G18" s="39"/>
      <c r="H18" s="39"/>
      <c r="I18" s="39"/>
      <c r="J18" s="39"/>
      <c r="K18" s="39">
        <v>450000</v>
      </c>
      <c r="L18" s="39"/>
      <c r="M18" s="39"/>
      <c r="N18" s="39"/>
      <c r="O18" s="69"/>
      <c r="P18" s="36" t="s">
        <v>165</v>
      </c>
      <c r="Q18" s="19"/>
    </row>
    <row r="19" spans="1:17" ht="14.25" customHeight="1">
      <c r="A19" s="120" t="s">
        <v>86</v>
      </c>
      <c r="B19" s="114">
        <v>4108500</v>
      </c>
      <c r="C19" s="114">
        <f>SUM(D19:O23)</f>
        <v>5499500</v>
      </c>
      <c r="D19" s="114"/>
      <c r="E19" s="114">
        <v>1349500</v>
      </c>
      <c r="F19" s="114"/>
      <c r="G19" s="114"/>
      <c r="H19" s="114"/>
      <c r="I19" s="114"/>
      <c r="J19" s="114"/>
      <c r="K19" s="123"/>
      <c r="L19" s="114"/>
      <c r="M19" s="114"/>
      <c r="N19" s="114">
        <v>3550000</v>
      </c>
      <c r="O19" s="114">
        <v>600000</v>
      </c>
      <c r="P19" s="75" t="s">
        <v>204</v>
      </c>
      <c r="Q19" s="117">
        <v>1300000</v>
      </c>
    </row>
    <row r="20" spans="1:17" ht="14.25" customHeight="1">
      <c r="A20" s="121"/>
      <c r="B20" s="115"/>
      <c r="C20" s="115"/>
      <c r="D20" s="115"/>
      <c r="E20" s="115"/>
      <c r="F20" s="115"/>
      <c r="G20" s="115"/>
      <c r="H20" s="115"/>
      <c r="I20" s="115"/>
      <c r="J20" s="115"/>
      <c r="K20" s="124"/>
      <c r="L20" s="115"/>
      <c r="M20" s="115"/>
      <c r="N20" s="115"/>
      <c r="O20" s="115"/>
      <c r="P20" s="76" t="s">
        <v>207</v>
      </c>
      <c r="Q20" s="118"/>
    </row>
    <row r="21" spans="1:17" ht="14.25" customHeight="1">
      <c r="A21" s="121"/>
      <c r="B21" s="115"/>
      <c r="C21" s="115"/>
      <c r="D21" s="115"/>
      <c r="E21" s="115"/>
      <c r="F21" s="115"/>
      <c r="G21" s="115"/>
      <c r="H21" s="115"/>
      <c r="I21" s="115"/>
      <c r="J21" s="115"/>
      <c r="K21" s="124"/>
      <c r="L21" s="115"/>
      <c r="M21" s="115"/>
      <c r="N21" s="115"/>
      <c r="O21" s="115"/>
      <c r="P21" s="74" t="s">
        <v>203</v>
      </c>
      <c r="Q21" s="20">
        <v>49500</v>
      </c>
    </row>
    <row r="22" spans="1:17" ht="14.25" customHeight="1">
      <c r="A22" s="121"/>
      <c r="B22" s="115"/>
      <c r="C22" s="115"/>
      <c r="D22" s="115"/>
      <c r="E22" s="115"/>
      <c r="F22" s="115"/>
      <c r="G22" s="115"/>
      <c r="H22" s="115"/>
      <c r="I22" s="115"/>
      <c r="J22" s="115"/>
      <c r="K22" s="124"/>
      <c r="L22" s="115"/>
      <c r="M22" s="115"/>
      <c r="N22" s="115"/>
      <c r="O22" s="115"/>
      <c r="P22" s="26" t="s">
        <v>107</v>
      </c>
      <c r="Q22" s="20">
        <v>3550000</v>
      </c>
    </row>
    <row r="23" spans="1:17" ht="14.25" customHeight="1">
      <c r="A23" s="121"/>
      <c r="B23" s="115"/>
      <c r="C23" s="115"/>
      <c r="D23" s="115"/>
      <c r="E23" s="115"/>
      <c r="F23" s="115"/>
      <c r="G23" s="115"/>
      <c r="H23" s="115"/>
      <c r="I23" s="115"/>
      <c r="J23" s="115"/>
      <c r="K23" s="124"/>
      <c r="L23" s="115"/>
      <c r="M23" s="115"/>
      <c r="N23" s="115"/>
      <c r="O23" s="115"/>
      <c r="P23" s="50" t="s">
        <v>209</v>
      </c>
      <c r="Q23" s="118">
        <v>600000</v>
      </c>
    </row>
    <row r="24" spans="1:17" ht="14.25" customHeight="1">
      <c r="A24" s="122"/>
      <c r="B24" s="116"/>
      <c r="C24" s="116"/>
      <c r="D24" s="116"/>
      <c r="E24" s="116"/>
      <c r="F24" s="116"/>
      <c r="G24" s="116"/>
      <c r="H24" s="116"/>
      <c r="I24" s="116"/>
      <c r="J24" s="116"/>
      <c r="K24" s="125"/>
      <c r="L24" s="116"/>
      <c r="M24" s="116"/>
      <c r="N24" s="116"/>
      <c r="O24" s="116"/>
      <c r="P24" s="51" t="s">
        <v>210</v>
      </c>
      <c r="Q24" s="119"/>
    </row>
    <row r="25" spans="1:17" ht="14.25" customHeight="1">
      <c r="A25" s="13" t="s">
        <v>87</v>
      </c>
      <c r="B25" s="3" t="s">
        <v>176</v>
      </c>
      <c r="C25" s="3" t="s">
        <v>176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23"/>
      <c r="Q25" s="22"/>
    </row>
    <row r="26" spans="1:17" ht="14.25" customHeight="1">
      <c r="A26" s="14" t="s">
        <v>88</v>
      </c>
      <c r="B26" s="38">
        <v>5000</v>
      </c>
      <c r="C26" s="38">
        <f>SUM(D26:N26)</f>
        <v>5000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>
        <v>5000</v>
      </c>
      <c r="O26" s="68"/>
      <c r="P26" s="110" t="s">
        <v>238</v>
      </c>
      <c r="Q26" s="71"/>
    </row>
    <row r="27" spans="1:17" ht="14.25" customHeight="1">
      <c r="A27" s="13" t="s">
        <v>89</v>
      </c>
      <c r="B27" s="3" t="s">
        <v>177</v>
      </c>
      <c r="C27" s="3" t="s">
        <v>202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23"/>
      <c r="Q27" s="22"/>
    </row>
    <row r="28" spans="1:17" ht="14.25" customHeight="1">
      <c r="A28" s="126" t="s">
        <v>90</v>
      </c>
      <c r="B28" s="114">
        <v>317400</v>
      </c>
      <c r="C28" s="127">
        <f>SUM(D28:N34)</f>
        <v>309200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>
        <v>309200</v>
      </c>
      <c r="N28" s="114"/>
      <c r="O28" s="114"/>
      <c r="P28" s="25" t="s">
        <v>72</v>
      </c>
      <c r="Q28" s="19">
        <v>50000</v>
      </c>
    </row>
    <row r="29" spans="1:17" ht="14.25" customHeight="1">
      <c r="A29" s="126"/>
      <c r="B29" s="115"/>
      <c r="C29" s="127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26" t="s">
        <v>108</v>
      </c>
      <c r="Q29" s="20">
        <v>50000</v>
      </c>
    </row>
    <row r="30" spans="1:17" ht="14.25" customHeight="1">
      <c r="A30" s="126"/>
      <c r="B30" s="115"/>
      <c r="C30" s="127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59" t="s">
        <v>170</v>
      </c>
      <c r="Q30" s="20">
        <v>24000</v>
      </c>
    </row>
    <row r="31" spans="1:17" ht="14.25" customHeight="1">
      <c r="A31" s="126"/>
      <c r="B31" s="115"/>
      <c r="C31" s="127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59" t="s">
        <v>171</v>
      </c>
      <c r="Q31" s="20">
        <v>30000</v>
      </c>
    </row>
    <row r="32" spans="1:17" ht="14.25" customHeight="1">
      <c r="A32" s="126"/>
      <c r="B32" s="115"/>
      <c r="C32" s="127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59" t="s">
        <v>173</v>
      </c>
      <c r="Q32" s="20">
        <v>100000</v>
      </c>
    </row>
    <row r="33" spans="1:17" ht="14.25" customHeight="1">
      <c r="A33" s="126"/>
      <c r="B33" s="115"/>
      <c r="C33" s="127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59" t="s">
        <v>172</v>
      </c>
      <c r="Q33" s="20">
        <v>30000</v>
      </c>
    </row>
    <row r="34" spans="1:17" ht="14.25" customHeight="1">
      <c r="A34" s="126"/>
      <c r="B34" s="116"/>
      <c r="C34" s="127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59" t="s">
        <v>189</v>
      </c>
      <c r="Q34" s="20">
        <v>25200</v>
      </c>
    </row>
    <row r="35" spans="1:17" ht="14.25" customHeight="1">
      <c r="A35" s="120" t="s">
        <v>91</v>
      </c>
      <c r="B35" s="114">
        <v>580000</v>
      </c>
      <c r="C35" s="114">
        <f>SUM(D35:N37)</f>
        <v>580000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>
        <v>580000</v>
      </c>
      <c r="N35" s="114"/>
      <c r="O35" s="114"/>
      <c r="P35" s="36" t="s">
        <v>136</v>
      </c>
      <c r="Q35" s="19">
        <v>350000</v>
      </c>
    </row>
    <row r="36" spans="1:17" ht="14.25" customHeight="1">
      <c r="A36" s="121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27" t="s">
        <v>115</v>
      </c>
      <c r="Q36" s="20">
        <v>50000</v>
      </c>
    </row>
    <row r="37" spans="1:17" ht="14.25" customHeight="1">
      <c r="A37" s="121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37" t="s">
        <v>168</v>
      </c>
      <c r="Q37" s="20">
        <v>100000</v>
      </c>
    </row>
    <row r="38" spans="1:17" ht="14.25" customHeight="1">
      <c r="A38" s="122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37" t="s">
        <v>239</v>
      </c>
      <c r="Q38" s="20">
        <v>80000</v>
      </c>
    </row>
    <row r="39" spans="1:17" ht="14.25" customHeight="1">
      <c r="A39" s="13" t="s">
        <v>92</v>
      </c>
      <c r="B39" s="113" t="s">
        <v>178</v>
      </c>
      <c r="C39" s="113" t="s">
        <v>194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23"/>
      <c r="Q39" s="22"/>
    </row>
    <row r="40" spans="1:17" ht="14.25" customHeight="1">
      <c r="A40" s="14" t="s">
        <v>93</v>
      </c>
      <c r="B40" s="38">
        <v>800000</v>
      </c>
      <c r="C40" s="38">
        <f>SUM(D40:N40)</f>
        <v>950000</v>
      </c>
      <c r="D40" s="38"/>
      <c r="E40" s="38"/>
      <c r="F40" s="38">
        <v>950000</v>
      </c>
      <c r="G40" s="38"/>
      <c r="H40" s="38"/>
      <c r="I40" s="38"/>
      <c r="J40" s="38"/>
      <c r="K40" s="38"/>
      <c r="L40" s="38"/>
      <c r="M40" s="38"/>
      <c r="N40" s="38"/>
      <c r="O40" s="68"/>
      <c r="P40" s="24"/>
      <c r="Q40" s="71"/>
    </row>
    <row r="41" spans="1:17" ht="14.25" customHeight="1">
      <c r="A41" s="14" t="s">
        <v>94</v>
      </c>
      <c r="B41" s="38">
        <v>50000</v>
      </c>
      <c r="C41" s="38">
        <f>SUM(D41:N41)</f>
        <v>100000</v>
      </c>
      <c r="D41" s="38"/>
      <c r="E41" s="38"/>
      <c r="F41" s="38">
        <v>100000</v>
      </c>
      <c r="G41" s="38"/>
      <c r="H41" s="38"/>
      <c r="I41" s="38"/>
      <c r="J41" s="38"/>
      <c r="K41" s="38"/>
      <c r="L41" s="38"/>
      <c r="M41" s="38"/>
      <c r="N41" s="38"/>
      <c r="O41" s="68"/>
      <c r="P41" s="24"/>
      <c r="Q41" s="71"/>
    </row>
    <row r="42" spans="1:17" ht="14.25" customHeight="1">
      <c r="A42" s="13" t="s">
        <v>95</v>
      </c>
      <c r="B42" s="3" t="s">
        <v>179</v>
      </c>
      <c r="C42" s="3" t="s">
        <v>195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  <c r="P42" s="23"/>
      <c r="Q42" s="22"/>
    </row>
    <row r="43" spans="1:17" ht="14.25" customHeight="1">
      <c r="A43" s="14" t="s">
        <v>96</v>
      </c>
      <c r="B43" s="38">
        <v>2040000</v>
      </c>
      <c r="C43" s="38">
        <f>SUM(D43:N43)</f>
        <v>2020000</v>
      </c>
      <c r="D43" s="38"/>
      <c r="E43" s="38"/>
      <c r="F43" s="38"/>
      <c r="G43" s="38"/>
      <c r="H43" s="38">
        <v>2020000</v>
      </c>
      <c r="I43" s="38"/>
      <c r="J43" s="38"/>
      <c r="K43" s="38"/>
      <c r="L43" s="38"/>
      <c r="M43" s="38"/>
      <c r="N43" s="38"/>
      <c r="O43" s="68"/>
      <c r="P43" s="24"/>
      <c r="Q43" s="71"/>
    </row>
    <row r="44" spans="1:17" ht="14.25" customHeight="1">
      <c r="A44" s="14" t="s">
        <v>94</v>
      </c>
      <c r="B44" s="38">
        <v>831300</v>
      </c>
      <c r="C44" s="38">
        <f>SUM(D44:N44)</f>
        <v>834000</v>
      </c>
      <c r="D44" s="38"/>
      <c r="E44" s="38"/>
      <c r="F44" s="38"/>
      <c r="G44" s="38"/>
      <c r="H44" s="38">
        <v>834000</v>
      </c>
      <c r="I44" s="38"/>
      <c r="J44" s="38"/>
      <c r="K44" s="38"/>
      <c r="L44" s="38"/>
      <c r="M44" s="38"/>
      <c r="N44" s="38"/>
      <c r="O44" s="68"/>
      <c r="P44" s="24"/>
      <c r="Q44" s="71"/>
    </row>
    <row r="45" spans="1:17" ht="14.25" customHeight="1">
      <c r="A45" s="13" t="s">
        <v>97</v>
      </c>
      <c r="B45" s="3" t="s">
        <v>180</v>
      </c>
      <c r="C45" s="3" t="s">
        <v>180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  <c r="P45" s="23"/>
      <c r="Q45" s="22"/>
    </row>
    <row r="46" spans="1:17" ht="14.25" customHeight="1">
      <c r="A46" s="14" t="s">
        <v>98</v>
      </c>
      <c r="B46" s="38">
        <v>50000</v>
      </c>
      <c r="C46" s="38">
        <f>SUM(D46:N46)</f>
        <v>50000</v>
      </c>
      <c r="D46" s="38"/>
      <c r="E46" s="38"/>
      <c r="F46" s="38">
        <v>50000</v>
      </c>
      <c r="G46" s="38"/>
      <c r="H46" s="38"/>
      <c r="I46" s="38"/>
      <c r="J46" s="38"/>
      <c r="K46" s="38"/>
      <c r="L46" s="38"/>
      <c r="M46" s="38"/>
      <c r="N46" s="38"/>
      <c r="O46" s="68"/>
      <c r="P46" s="24"/>
      <c r="Q46" s="71"/>
    </row>
    <row r="47" spans="1:17" ht="14.25" customHeight="1">
      <c r="A47" s="13" t="s">
        <v>99</v>
      </c>
      <c r="B47" s="3" t="s">
        <v>121</v>
      </c>
      <c r="C47" s="3" t="s">
        <v>201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23"/>
      <c r="Q47" s="22"/>
    </row>
    <row r="48" spans="1:17" ht="14.25" customHeight="1">
      <c r="A48" s="120" t="s">
        <v>100</v>
      </c>
      <c r="B48" s="114">
        <v>530000</v>
      </c>
      <c r="C48" s="114">
        <f>SUM(D48:N49)</f>
        <v>570000</v>
      </c>
      <c r="D48" s="114"/>
      <c r="E48" s="114"/>
      <c r="F48" s="114"/>
      <c r="G48" s="114"/>
      <c r="H48" s="114"/>
      <c r="I48" s="114"/>
      <c r="J48" s="114"/>
      <c r="K48" s="114"/>
      <c r="L48" s="114">
        <v>570000</v>
      </c>
      <c r="M48" s="114"/>
      <c r="N48" s="114"/>
      <c r="O48" s="114"/>
      <c r="P48" s="26" t="s">
        <v>109</v>
      </c>
      <c r="Q48" s="20">
        <v>420000</v>
      </c>
    </row>
    <row r="49" spans="1:17" ht="14.25" customHeight="1">
      <c r="A49" s="121"/>
      <c r="B49" s="116"/>
      <c r="C49" s="115"/>
      <c r="D49" s="115"/>
      <c r="E49" s="116"/>
      <c r="F49" s="115"/>
      <c r="G49" s="116"/>
      <c r="H49" s="115"/>
      <c r="I49" s="115"/>
      <c r="J49" s="115"/>
      <c r="K49" s="116"/>
      <c r="L49" s="115"/>
      <c r="M49" s="115"/>
      <c r="N49" s="115"/>
      <c r="O49" s="116"/>
      <c r="P49" s="35" t="s">
        <v>116</v>
      </c>
      <c r="Q49" s="72">
        <v>150000</v>
      </c>
    </row>
    <row r="50" spans="1:17" ht="14.25" customHeight="1">
      <c r="A50" s="13" t="s">
        <v>101</v>
      </c>
      <c r="B50" s="3" t="s">
        <v>181</v>
      </c>
      <c r="C50" s="3" t="s">
        <v>200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23"/>
      <c r="Q50" s="22"/>
    </row>
    <row r="51" spans="1:17" ht="14.25" customHeight="1">
      <c r="A51" s="14" t="s">
        <v>102</v>
      </c>
      <c r="B51" s="38">
        <v>200000</v>
      </c>
      <c r="C51" s="38">
        <f>SUM(D51:N51)</f>
        <v>175000</v>
      </c>
      <c r="D51" s="38"/>
      <c r="E51" s="38"/>
      <c r="F51" s="38"/>
      <c r="G51" s="38"/>
      <c r="H51" s="38"/>
      <c r="I51" s="38"/>
      <c r="J51" s="38"/>
      <c r="K51" s="38"/>
      <c r="L51" s="38">
        <v>175000</v>
      </c>
      <c r="M51" s="38"/>
      <c r="N51" s="38"/>
      <c r="O51" s="68"/>
      <c r="P51" s="35"/>
      <c r="Q51" s="71"/>
    </row>
    <row r="52" spans="1:17" ht="14.25" customHeight="1">
      <c r="A52" s="30" t="s">
        <v>148</v>
      </c>
      <c r="B52" s="3" t="s">
        <v>122</v>
      </c>
      <c r="C52" s="3" t="s">
        <v>122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  <c r="P52" s="23"/>
      <c r="Q52" s="22"/>
    </row>
    <row r="53" spans="1:17" ht="14.25" customHeight="1">
      <c r="A53" s="14" t="s">
        <v>103</v>
      </c>
      <c r="B53" s="38">
        <v>1000</v>
      </c>
      <c r="C53" s="38">
        <f>SUM(D53:N53)</f>
        <v>1000</v>
      </c>
      <c r="D53" s="38">
        <v>1000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68"/>
      <c r="P53" s="24"/>
      <c r="Q53" s="71"/>
    </row>
    <row r="54" spans="1:17" ht="14.25" customHeight="1">
      <c r="A54" s="13" t="s">
        <v>104</v>
      </c>
      <c r="B54" s="3" t="s">
        <v>192</v>
      </c>
      <c r="C54" s="3" t="s">
        <v>243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  <c r="P54" s="23"/>
      <c r="Q54" s="22"/>
    </row>
    <row r="55" spans="1:17" ht="14.25" customHeight="1" thickBot="1">
      <c r="A55" s="63" t="s">
        <v>105</v>
      </c>
      <c r="B55" s="64">
        <v>150500</v>
      </c>
      <c r="C55" s="64">
        <f>SUM(D55:O55)</f>
        <v>190300</v>
      </c>
      <c r="D55" s="64">
        <v>190300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70"/>
      <c r="P55" s="65"/>
      <c r="Q55" s="73"/>
    </row>
    <row r="56" spans="1:17" ht="18.75" customHeight="1" thickTop="1">
      <c r="A56" s="61" t="s">
        <v>4</v>
      </c>
      <c r="B56" s="60">
        <f>B5+B6+B8+B10+B13+B14+B15+B16+B17+B18+B19+B26+B28+B35+B40+B41+B43+B44+B46+B48+B51+B53+B55</f>
        <v>54386700</v>
      </c>
      <c r="C56" s="60">
        <f>C5+C6+C8+C10+C13+C14+C15+C16+C17+C18+C19+C26+C28+C35+C40+C41+C43+C44+C46+C48+C51+C53+C55</f>
        <v>56989000</v>
      </c>
      <c r="D56" s="60">
        <f t="shared" ref="D56:O56" si="1">SUM(D4:D55)</f>
        <v>17157300</v>
      </c>
      <c r="E56" s="60">
        <f t="shared" si="1"/>
        <v>1349500</v>
      </c>
      <c r="F56" s="60">
        <f t="shared" si="1"/>
        <v>9548000</v>
      </c>
      <c r="G56" s="60">
        <f t="shared" si="1"/>
        <v>2055000</v>
      </c>
      <c r="H56" s="60">
        <f t="shared" si="1"/>
        <v>14695000</v>
      </c>
      <c r="I56" s="60">
        <f t="shared" si="1"/>
        <v>2168000</v>
      </c>
      <c r="J56" s="60">
        <f t="shared" si="1"/>
        <v>3758000</v>
      </c>
      <c r="K56" s="60">
        <f t="shared" si="1"/>
        <v>450000</v>
      </c>
      <c r="L56" s="60">
        <f t="shared" si="1"/>
        <v>745000</v>
      </c>
      <c r="M56" s="60">
        <f t="shared" si="1"/>
        <v>908200</v>
      </c>
      <c r="N56" s="60">
        <f t="shared" si="1"/>
        <v>3555000</v>
      </c>
      <c r="O56" s="60">
        <f t="shared" si="1"/>
        <v>600000</v>
      </c>
      <c r="P56" s="28"/>
      <c r="Q56" s="62"/>
    </row>
    <row r="57" spans="1:17" ht="15" customHeight="1"/>
  </sheetData>
  <mergeCells count="84">
    <mergeCell ref="N19:N24"/>
    <mergeCell ref="O19:O24"/>
    <mergeCell ref="E19:E24"/>
    <mergeCell ref="G19:G24"/>
    <mergeCell ref="C19:C24"/>
    <mergeCell ref="D19:D24"/>
    <mergeCell ref="F19:F24"/>
    <mergeCell ref="L19:L24"/>
    <mergeCell ref="M19:M24"/>
    <mergeCell ref="D2:D3"/>
    <mergeCell ref="A1:P1"/>
    <mergeCell ref="P2:Q3"/>
    <mergeCell ref="N2:O2"/>
    <mergeCell ref="M10:M11"/>
    <mergeCell ref="N10:N11"/>
    <mergeCell ref="F2:F3"/>
    <mergeCell ref="L2:L3"/>
    <mergeCell ref="M2:M3"/>
    <mergeCell ref="G10:G11"/>
    <mergeCell ref="H10:H11"/>
    <mergeCell ref="I10:I11"/>
    <mergeCell ref="J10:J11"/>
    <mergeCell ref="L10:L11"/>
    <mergeCell ref="A10:A11"/>
    <mergeCell ref="F10:F11"/>
    <mergeCell ref="F48:F49"/>
    <mergeCell ref="B28:B34"/>
    <mergeCell ref="C28:C34"/>
    <mergeCell ref="C48:C49"/>
    <mergeCell ref="D48:D49"/>
    <mergeCell ref="D28:D34"/>
    <mergeCell ref="F28:F34"/>
    <mergeCell ref="F35:F38"/>
    <mergeCell ref="E10:E11"/>
    <mergeCell ref="E28:E34"/>
    <mergeCell ref="E48:E49"/>
    <mergeCell ref="C10:C11"/>
    <mergeCell ref="D10:D11"/>
    <mergeCell ref="C35:C38"/>
    <mergeCell ref="D35:D38"/>
    <mergeCell ref="E35:E38"/>
    <mergeCell ref="A48:A49"/>
    <mergeCell ref="B48:B49"/>
    <mergeCell ref="A28:A34"/>
    <mergeCell ref="A35:A38"/>
    <mergeCell ref="B35:B38"/>
    <mergeCell ref="B10:B11"/>
    <mergeCell ref="A19:A24"/>
    <mergeCell ref="M28:M34"/>
    <mergeCell ref="N28:N34"/>
    <mergeCell ref="L28:L34"/>
    <mergeCell ref="G28:G34"/>
    <mergeCell ref="K10:K11"/>
    <mergeCell ref="K19:K24"/>
    <mergeCell ref="K28:K34"/>
    <mergeCell ref="H28:H34"/>
    <mergeCell ref="I28:I34"/>
    <mergeCell ref="J28:J34"/>
    <mergeCell ref="H19:H24"/>
    <mergeCell ref="I19:I24"/>
    <mergeCell ref="J19:J24"/>
    <mergeCell ref="B19:B24"/>
    <mergeCell ref="G48:G49"/>
    <mergeCell ref="N48:N49"/>
    <mergeCell ref="H48:H49"/>
    <mergeCell ref="I48:I49"/>
    <mergeCell ref="J48:J49"/>
    <mergeCell ref="L48:L49"/>
    <mergeCell ref="M48:M49"/>
    <mergeCell ref="K48:K49"/>
    <mergeCell ref="Q19:Q20"/>
    <mergeCell ref="O28:O34"/>
    <mergeCell ref="O48:O49"/>
    <mergeCell ref="O10:O11"/>
    <mergeCell ref="Q23:Q24"/>
    <mergeCell ref="L35:L38"/>
    <mergeCell ref="M35:M38"/>
    <mergeCell ref="N35:N38"/>
    <mergeCell ref="O35:O38"/>
    <mergeCell ref="G35:G38"/>
    <mergeCell ref="H35:H38"/>
    <mergeCell ref="I35:I38"/>
    <mergeCell ref="J35:J38"/>
    <mergeCell ref="K35:K38"/>
  </mergeCells>
  <phoneticPr fontId="1"/>
  <pageMargins left="0.19685039370078741" right="0.19685039370078741" top="0.19685039370078741" bottom="0.19685039370078741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3"/>
  <sheetViews>
    <sheetView zoomScaleNormal="100" workbookViewId="0">
      <selection sqref="A1:P1"/>
    </sheetView>
  </sheetViews>
  <sheetFormatPr defaultRowHeight="12.75"/>
  <cols>
    <col min="1" max="1" width="18.75" style="2" customWidth="1"/>
    <col min="2" max="3" width="11.875" style="2" customWidth="1"/>
    <col min="4" max="15" width="10" style="2" customWidth="1"/>
    <col min="16" max="16" width="18.125" style="2" customWidth="1"/>
    <col min="17" max="17" width="8.75" style="2" customWidth="1"/>
    <col min="18" max="16384" width="9" style="2"/>
  </cols>
  <sheetData>
    <row r="1" spans="1:17" ht="22.5" customHeight="1">
      <c r="A1" s="131" t="s">
        <v>245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" t="s">
        <v>0</v>
      </c>
    </row>
    <row r="2" spans="1:17" ht="15" customHeight="1">
      <c r="A2" s="47"/>
      <c r="B2" s="40" t="s">
        <v>159</v>
      </c>
      <c r="C2" s="40" t="s">
        <v>193</v>
      </c>
      <c r="D2" s="140" t="s">
        <v>123</v>
      </c>
      <c r="E2" s="32" t="s">
        <v>196</v>
      </c>
      <c r="F2" s="138" t="s">
        <v>120</v>
      </c>
      <c r="G2" s="42" t="s">
        <v>111</v>
      </c>
      <c r="H2" s="42" t="s">
        <v>124</v>
      </c>
      <c r="I2" s="42" t="s">
        <v>110</v>
      </c>
      <c r="J2" s="43" t="s">
        <v>125</v>
      </c>
      <c r="K2" s="43" t="s">
        <v>160</v>
      </c>
      <c r="L2" s="140" t="s">
        <v>126</v>
      </c>
      <c r="M2" s="140" t="s">
        <v>127</v>
      </c>
      <c r="N2" s="136" t="s">
        <v>128</v>
      </c>
      <c r="O2" s="137"/>
      <c r="P2" s="140" t="s">
        <v>129</v>
      </c>
      <c r="Q2" s="140"/>
    </row>
    <row r="3" spans="1:17" ht="15" customHeight="1">
      <c r="A3" s="48" t="s">
        <v>133</v>
      </c>
      <c r="B3" s="7" t="s">
        <v>134</v>
      </c>
      <c r="C3" s="7" t="s">
        <v>134</v>
      </c>
      <c r="D3" s="140"/>
      <c r="E3" s="45" t="s">
        <v>197</v>
      </c>
      <c r="F3" s="139"/>
      <c r="G3" s="44" t="s">
        <v>112</v>
      </c>
      <c r="H3" s="44" t="s">
        <v>130</v>
      </c>
      <c r="I3" s="44" t="s">
        <v>130</v>
      </c>
      <c r="J3" s="45" t="s">
        <v>131</v>
      </c>
      <c r="K3" s="57" t="s">
        <v>161</v>
      </c>
      <c r="L3" s="140"/>
      <c r="M3" s="140"/>
      <c r="N3" s="46" t="s">
        <v>132</v>
      </c>
      <c r="O3" s="46" t="s">
        <v>5</v>
      </c>
      <c r="P3" s="140"/>
      <c r="Q3" s="140"/>
    </row>
    <row r="4" spans="1:17" ht="18.75" customHeight="1">
      <c r="A4" s="13" t="s">
        <v>18</v>
      </c>
      <c r="B4" s="3" t="s">
        <v>182</v>
      </c>
      <c r="C4" s="3" t="s">
        <v>211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3"/>
      <c r="Q4" s="29"/>
    </row>
    <row r="5" spans="1:17" ht="18.75" customHeight="1">
      <c r="A5" s="14" t="s">
        <v>19</v>
      </c>
      <c r="B5" s="38">
        <v>22627200</v>
      </c>
      <c r="C5" s="38">
        <f>SUM(D5:O5)</f>
        <v>23644000</v>
      </c>
      <c r="D5" s="38">
        <v>6988400</v>
      </c>
      <c r="E5" s="38">
        <v>1300000</v>
      </c>
      <c r="F5" s="38">
        <v>4600800</v>
      </c>
      <c r="G5" s="38">
        <v>1191000</v>
      </c>
      <c r="H5" s="38">
        <v>6772800</v>
      </c>
      <c r="I5" s="38">
        <v>1600000</v>
      </c>
      <c r="J5" s="38">
        <v>1191000</v>
      </c>
      <c r="K5" s="38"/>
      <c r="L5" s="38"/>
      <c r="M5" s="38"/>
      <c r="N5" s="38"/>
      <c r="O5" s="38"/>
      <c r="P5" s="77"/>
      <c r="Q5" s="78"/>
    </row>
    <row r="6" spans="1:17" ht="18.75" customHeight="1">
      <c r="A6" s="14" t="s">
        <v>20</v>
      </c>
      <c r="B6" s="38">
        <v>2616666</v>
      </c>
      <c r="C6" s="38">
        <f>SUM(D6:O6)</f>
        <v>2812000</v>
      </c>
      <c r="D6" s="38">
        <v>1061000</v>
      </c>
      <c r="E6" s="38"/>
      <c r="F6" s="38">
        <v>756000</v>
      </c>
      <c r="G6" s="38">
        <v>99000</v>
      </c>
      <c r="H6" s="38">
        <v>797000</v>
      </c>
      <c r="I6" s="38"/>
      <c r="J6" s="38">
        <v>99000</v>
      </c>
      <c r="K6" s="38"/>
      <c r="L6" s="38"/>
      <c r="M6" s="38"/>
      <c r="N6" s="38"/>
      <c r="O6" s="38"/>
      <c r="P6" s="77"/>
      <c r="Q6" s="78"/>
    </row>
    <row r="7" spans="1:17" ht="18.75" customHeight="1">
      <c r="A7" s="14" t="s">
        <v>21</v>
      </c>
      <c r="B7" s="38">
        <v>7084065</v>
      </c>
      <c r="C7" s="38">
        <f>SUM(D7:O7)</f>
        <v>7376650</v>
      </c>
      <c r="D7" s="38">
        <v>2478150</v>
      </c>
      <c r="E7" s="38"/>
      <c r="F7" s="38">
        <v>1694300</v>
      </c>
      <c r="G7" s="38">
        <v>416850</v>
      </c>
      <c r="H7" s="38">
        <v>2370500</v>
      </c>
      <c r="I7" s="38"/>
      <c r="J7" s="38">
        <v>416850</v>
      </c>
      <c r="K7" s="38"/>
      <c r="L7" s="38"/>
      <c r="M7" s="38"/>
      <c r="N7" s="38"/>
      <c r="O7" s="38"/>
      <c r="P7" s="77"/>
      <c r="Q7" s="78"/>
    </row>
    <row r="8" spans="1:17" ht="18.75" customHeight="1">
      <c r="A8" s="14" t="s">
        <v>22</v>
      </c>
      <c r="B8" s="38">
        <v>4938869</v>
      </c>
      <c r="C8" s="38">
        <f>SUM(D8:O8)</f>
        <v>5300210</v>
      </c>
      <c r="D8" s="38">
        <v>1924990</v>
      </c>
      <c r="E8" s="38"/>
      <c r="F8" s="38">
        <v>1146860</v>
      </c>
      <c r="G8" s="38">
        <v>276860</v>
      </c>
      <c r="H8" s="38">
        <v>1674640</v>
      </c>
      <c r="I8" s="38"/>
      <c r="J8" s="38">
        <v>276860</v>
      </c>
      <c r="K8" s="38"/>
      <c r="L8" s="38"/>
      <c r="M8" s="38"/>
      <c r="N8" s="38"/>
      <c r="O8" s="38"/>
      <c r="P8" s="77"/>
      <c r="Q8" s="78"/>
    </row>
    <row r="9" spans="1:17" ht="18.75" customHeight="1">
      <c r="A9" s="13" t="s">
        <v>23</v>
      </c>
      <c r="B9" s="3" t="s">
        <v>227</v>
      </c>
      <c r="C9" s="3" t="s">
        <v>244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3"/>
      <c r="Q9" s="29"/>
    </row>
    <row r="10" spans="1:17" ht="18.75" customHeight="1">
      <c r="A10" s="14" t="s">
        <v>24</v>
      </c>
      <c r="B10" s="38">
        <v>525300</v>
      </c>
      <c r="C10" s="38">
        <f>SUM(D10:O10)</f>
        <v>521000</v>
      </c>
      <c r="D10" s="38"/>
      <c r="E10" s="38"/>
      <c r="F10" s="38"/>
      <c r="G10" s="38"/>
      <c r="H10" s="38">
        <v>521000</v>
      </c>
      <c r="I10" s="38"/>
      <c r="J10" s="38"/>
      <c r="K10" s="38"/>
      <c r="L10" s="38"/>
      <c r="M10" s="38"/>
      <c r="N10" s="38"/>
      <c r="O10" s="38"/>
      <c r="P10" s="109" t="s">
        <v>236</v>
      </c>
      <c r="Q10" s="78"/>
    </row>
    <row r="11" spans="1:17" ht="18.75" customHeight="1">
      <c r="A11" s="14" t="s">
        <v>25</v>
      </c>
      <c r="B11" s="38">
        <v>20000</v>
      </c>
      <c r="C11" s="38">
        <f>SUM(D11:O11)</f>
        <v>19300</v>
      </c>
      <c r="D11" s="38">
        <v>19300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92" t="s">
        <v>237</v>
      </c>
      <c r="Q11" s="78"/>
    </row>
    <row r="12" spans="1:17" ht="18.75" customHeight="1">
      <c r="A12" s="14" t="s">
        <v>26</v>
      </c>
      <c r="B12" s="38">
        <v>95000</v>
      </c>
      <c r="C12" s="38">
        <f>SUM(D12:O12)</f>
        <v>100000</v>
      </c>
      <c r="D12" s="38"/>
      <c r="E12" s="38"/>
      <c r="F12" s="38"/>
      <c r="G12" s="38"/>
      <c r="H12" s="38">
        <v>100000</v>
      </c>
      <c r="I12" s="38"/>
      <c r="J12" s="38"/>
      <c r="K12" s="38"/>
      <c r="L12" s="38"/>
      <c r="M12" s="38"/>
      <c r="N12" s="38"/>
      <c r="O12" s="38"/>
      <c r="P12" s="109" t="s">
        <v>231</v>
      </c>
      <c r="Q12" s="78"/>
    </row>
    <row r="13" spans="1:17" ht="18.75" customHeight="1">
      <c r="A13" s="31" t="s">
        <v>242</v>
      </c>
      <c r="B13" s="38">
        <v>540300</v>
      </c>
      <c r="C13" s="38">
        <f>SUM(D13:O13)</f>
        <v>782000</v>
      </c>
      <c r="D13" s="38">
        <v>230000</v>
      </c>
      <c r="E13" s="38"/>
      <c r="F13" s="38"/>
      <c r="G13" s="38"/>
      <c r="H13" s="38">
        <v>190000</v>
      </c>
      <c r="I13" s="38">
        <v>12000</v>
      </c>
      <c r="J13" s="38">
        <v>10000</v>
      </c>
      <c r="K13" s="38">
        <v>150000</v>
      </c>
      <c r="L13" s="38"/>
      <c r="M13" s="38"/>
      <c r="N13" s="38">
        <v>90000</v>
      </c>
      <c r="O13" s="38">
        <v>100000</v>
      </c>
      <c r="P13" s="109" t="s">
        <v>230</v>
      </c>
      <c r="Q13" s="78"/>
    </row>
    <row r="14" spans="1:17" ht="18.75" customHeight="1">
      <c r="A14" s="120" t="s">
        <v>27</v>
      </c>
      <c r="B14" s="114">
        <v>3037600</v>
      </c>
      <c r="C14" s="114">
        <f>SUM(D14:O19)</f>
        <v>3151600</v>
      </c>
      <c r="D14" s="114">
        <v>60000</v>
      </c>
      <c r="E14" s="114"/>
      <c r="F14" s="114"/>
      <c r="G14" s="114"/>
      <c r="H14" s="114">
        <v>1483000</v>
      </c>
      <c r="I14" s="114">
        <v>39600</v>
      </c>
      <c r="J14" s="114">
        <v>1269000</v>
      </c>
      <c r="K14" s="114">
        <v>300000</v>
      </c>
      <c r="L14" s="114"/>
      <c r="M14" s="114"/>
      <c r="N14" s="114"/>
      <c r="O14" s="114"/>
      <c r="P14" s="79" t="s">
        <v>115</v>
      </c>
      <c r="Q14" s="80">
        <v>40000</v>
      </c>
    </row>
    <row r="15" spans="1:17" ht="18.75" customHeight="1">
      <c r="A15" s="121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83" t="s">
        <v>225</v>
      </c>
      <c r="Q15" s="82">
        <v>20000</v>
      </c>
    </row>
    <row r="16" spans="1:17" ht="18.75" customHeight="1">
      <c r="A16" s="121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83" t="s">
        <v>219</v>
      </c>
      <c r="Q16" s="82">
        <v>1483000</v>
      </c>
    </row>
    <row r="17" spans="1:17" ht="18.75" customHeight="1">
      <c r="A17" s="121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83" t="s">
        <v>1</v>
      </c>
      <c r="Q17" s="82">
        <v>39600</v>
      </c>
    </row>
    <row r="18" spans="1:17" ht="18.75" customHeight="1">
      <c r="A18" s="121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81" t="s">
        <v>70</v>
      </c>
      <c r="Q18" s="82">
        <v>1269000</v>
      </c>
    </row>
    <row r="19" spans="1:17" ht="18.75" customHeight="1">
      <c r="A19" s="122"/>
      <c r="B19" s="115"/>
      <c r="C19" s="115"/>
      <c r="D19" s="115"/>
      <c r="E19" s="116"/>
      <c r="F19" s="116"/>
      <c r="G19" s="116"/>
      <c r="H19" s="116"/>
      <c r="I19" s="116"/>
      <c r="J19" s="116"/>
      <c r="K19" s="116"/>
      <c r="L19" s="115"/>
      <c r="M19" s="115"/>
      <c r="N19" s="115"/>
      <c r="O19" s="115"/>
      <c r="P19" s="106" t="s">
        <v>164</v>
      </c>
      <c r="Q19" s="82">
        <v>300000</v>
      </c>
    </row>
    <row r="20" spans="1:17" ht="18.75" customHeight="1">
      <c r="A20" s="17" t="s">
        <v>40</v>
      </c>
      <c r="B20" s="38">
        <v>10000</v>
      </c>
      <c r="C20" s="38">
        <f>SUM(D20:O20)</f>
        <v>35000</v>
      </c>
      <c r="D20" s="38"/>
      <c r="E20" s="60"/>
      <c r="F20" s="60"/>
      <c r="G20" s="60"/>
      <c r="H20" s="60">
        <v>31000</v>
      </c>
      <c r="I20" s="60"/>
      <c r="J20" s="60">
        <v>4000</v>
      </c>
      <c r="K20" s="60"/>
      <c r="L20" s="38"/>
      <c r="M20" s="38"/>
      <c r="N20" s="38"/>
      <c r="O20" s="38"/>
      <c r="P20" s="98" t="s">
        <v>144</v>
      </c>
      <c r="Q20" s="97"/>
    </row>
    <row r="21" spans="1:17" ht="18.75" customHeight="1">
      <c r="A21" s="17" t="s">
        <v>43</v>
      </c>
      <c r="B21" s="60">
        <v>1094000</v>
      </c>
      <c r="C21" s="60">
        <f>SUM(D21:O21)</f>
        <v>1334000</v>
      </c>
      <c r="D21" s="60"/>
      <c r="E21" s="60"/>
      <c r="F21" s="60">
        <v>508000</v>
      </c>
      <c r="G21" s="60"/>
      <c r="H21" s="60">
        <v>290000</v>
      </c>
      <c r="I21" s="60">
        <v>94000</v>
      </c>
      <c r="J21" s="60">
        <v>442000</v>
      </c>
      <c r="K21" s="60"/>
      <c r="L21" s="60"/>
      <c r="M21" s="60"/>
      <c r="N21" s="60"/>
      <c r="O21" s="60"/>
      <c r="P21" s="100" t="s">
        <v>146</v>
      </c>
      <c r="Q21" s="72"/>
    </row>
    <row r="22" spans="1:17" ht="18.75" customHeight="1">
      <c r="A22" s="15" t="s">
        <v>28</v>
      </c>
      <c r="B22" s="60">
        <v>400000</v>
      </c>
      <c r="C22" s="60">
        <f>SUM(D22:O22)</f>
        <v>400000</v>
      </c>
      <c r="D22" s="60">
        <v>400000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86" t="s">
        <v>72</v>
      </c>
      <c r="Q22" s="85"/>
    </row>
    <row r="23" spans="1:17" ht="18.75" customHeight="1">
      <c r="A23" s="14" t="s">
        <v>29</v>
      </c>
      <c r="B23" s="60">
        <v>50000</v>
      </c>
      <c r="C23" s="60">
        <f>SUM(D23:O23)</f>
        <v>50000</v>
      </c>
      <c r="D23" s="38">
        <v>50000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87" t="s">
        <v>137</v>
      </c>
      <c r="Q23" s="78"/>
    </row>
    <row r="24" spans="1:17" ht="18.75" customHeight="1">
      <c r="A24" s="13" t="s">
        <v>30</v>
      </c>
      <c r="B24" s="3" t="s">
        <v>228</v>
      </c>
      <c r="C24" s="3" t="s">
        <v>229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23"/>
      <c r="Q24" s="29"/>
    </row>
    <row r="25" spans="1:17" ht="18.75" customHeight="1">
      <c r="A25" s="52" t="s">
        <v>150</v>
      </c>
      <c r="B25" s="112"/>
      <c r="C25" s="112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  <c r="Q25" s="90"/>
    </row>
    <row r="26" spans="1:17" ht="18.75" customHeight="1">
      <c r="A26" s="148" t="s">
        <v>151</v>
      </c>
      <c r="B26" s="127">
        <v>225000</v>
      </c>
      <c r="C26" s="127">
        <f>SUM(D26:O27)</f>
        <v>207000</v>
      </c>
      <c r="D26" s="114">
        <v>207000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79" t="s">
        <v>138</v>
      </c>
      <c r="Q26" s="80">
        <v>153000</v>
      </c>
    </row>
    <row r="27" spans="1:17" ht="18.75" customHeight="1">
      <c r="A27" s="126"/>
      <c r="B27" s="127"/>
      <c r="C27" s="127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87" t="s">
        <v>139</v>
      </c>
      <c r="Q27" s="85">
        <v>54000</v>
      </c>
    </row>
    <row r="28" spans="1:17" ht="18.75" customHeight="1">
      <c r="A28" s="53" t="s">
        <v>152</v>
      </c>
      <c r="B28" s="38">
        <v>32600</v>
      </c>
      <c r="C28" s="38">
        <f>SUM(D28:O28)</f>
        <v>33960</v>
      </c>
      <c r="D28" s="88">
        <v>12600</v>
      </c>
      <c r="E28" s="88"/>
      <c r="F28" s="88">
        <v>7200</v>
      </c>
      <c r="G28" s="88">
        <v>1860</v>
      </c>
      <c r="H28" s="88">
        <v>10440</v>
      </c>
      <c r="I28" s="88"/>
      <c r="J28" s="88">
        <v>1860</v>
      </c>
      <c r="K28" s="88"/>
      <c r="L28" s="88"/>
      <c r="M28" s="88"/>
      <c r="N28" s="88"/>
      <c r="O28" s="88"/>
      <c r="P28" s="91" t="s">
        <v>155</v>
      </c>
      <c r="Q28" s="90"/>
    </row>
    <row r="29" spans="1:17" ht="18.75" customHeight="1">
      <c r="A29" s="16" t="s">
        <v>31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77"/>
      <c r="Q29" s="78"/>
    </row>
    <row r="30" spans="1:17" ht="18.75" customHeight="1">
      <c r="A30" s="16" t="s">
        <v>32</v>
      </c>
      <c r="B30" s="38">
        <v>156000</v>
      </c>
      <c r="C30" s="38">
        <f t="shared" ref="C30:C37" si="0">SUM(D30:O30)</f>
        <v>120000</v>
      </c>
      <c r="D30" s="67">
        <v>60000</v>
      </c>
      <c r="E30" s="67"/>
      <c r="F30" s="67">
        <v>60000</v>
      </c>
      <c r="G30" s="67"/>
      <c r="H30" s="67"/>
      <c r="I30" s="67"/>
      <c r="J30" s="67"/>
      <c r="K30" s="67"/>
      <c r="L30" s="67"/>
      <c r="M30" s="67"/>
      <c r="N30" s="67"/>
      <c r="O30" s="67"/>
      <c r="P30" s="92" t="s">
        <v>140</v>
      </c>
      <c r="Q30" s="82"/>
    </row>
    <row r="31" spans="1:17" ht="18.75" customHeight="1">
      <c r="A31" s="14" t="s">
        <v>33</v>
      </c>
      <c r="B31" s="38">
        <v>260000</v>
      </c>
      <c r="C31" s="38">
        <f t="shared" si="0"/>
        <v>260000</v>
      </c>
      <c r="D31" s="38">
        <v>260000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77" t="s">
        <v>73</v>
      </c>
      <c r="Q31" s="78"/>
    </row>
    <row r="32" spans="1:17" ht="18.75" customHeight="1">
      <c r="A32" s="14" t="s">
        <v>34</v>
      </c>
      <c r="B32" s="38">
        <v>261500</v>
      </c>
      <c r="C32" s="38">
        <f t="shared" si="0"/>
        <v>290000</v>
      </c>
      <c r="D32" s="38">
        <v>150000</v>
      </c>
      <c r="E32" s="38"/>
      <c r="F32" s="38">
        <v>120000</v>
      </c>
      <c r="G32" s="38">
        <v>20000</v>
      </c>
      <c r="H32" s="38"/>
      <c r="I32" s="38"/>
      <c r="J32" s="38"/>
      <c r="K32" s="38"/>
      <c r="L32" s="38"/>
      <c r="M32" s="38"/>
      <c r="N32" s="38"/>
      <c r="O32" s="38"/>
      <c r="P32" s="92" t="s">
        <v>221</v>
      </c>
      <c r="Q32" s="78"/>
    </row>
    <row r="33" spans="1:17" ht="18.75" customHeight="1">
      <c r="A33" s="31" t="s">
        <v>216</v>
      </c>
      <c r="B33" s="38">
        <v>233000</v>
      </c>
      <c r="C33" s="38">
        <f t="shared" si="0"/>
        <v>370500</v>
      </c>
      <c r="D33" s="38">
        <v>80000</v>
      </c>
      <c r="E33" s="38">
        <v>49500</v>
      </c>
      <c r="F33" s="38">
        <v>160000</v>
      </c>
      <c r="G33" s="38">
        <v>2000</v>
      </c>
      <c r="H33" s="38"/>
      <c r="I33" s="38"/>
      <c r="J33" s="38"/>
      <c r="K33" s="38"/>
      <c r="L33" s="38"/>
      <c r="M33" s="38">
        <v>19000</v>
      </c>
      <c r="N33" s="38">
        <v>60000</v>
      </c>
      <c r="O33" s="38"/>
      <c r="P33" s="92" t="s">
        <v>213</v>
      </c>
      <c r="Q33" s="78"/>
    </row>
    <row r="34" spans="1:17" ht="18.75" customHeight="1">
      <c r="A34" s="31" t="s">
        <v>217</v>
      </c>
      <c r="B34" s="38">
        <v>450000</v>
      </c>
      <c r="C34" s="38">
        <f t="shared" si="0"/>
        <v>430000</v>
      </c>
      <c r="D34" s="38">
        <v>430000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92" t="s">
        <v>214</v>
      </c>
      <c r="Q34" s="78"/>
    </row>
    <row r="35" spans="1:17" ht="18.75" customHeight="1">
      <c r="A35" s="14" t="s">
        <v>35</v>
      </c>
      <c r="B35" s="38">
        <v>1926500</v>
      </c>
      <c r="C35" s="38">
        <f t="shared" si="0"/>
        <v>1955000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>
        <v>1725000</v>
      </c>
      <c r="O35" s="38">
        <v>230000</v>
      </c>
      <c r="P35" s="92" t="s">
        <v>141</v>
      </c>
      <c r="Q35" s="78"/>
    </row>
    <row r="36" spans="1:17" ht="18.75" customHeight="1">
      <c r="A36" s="14" t="s">
        <v>36</v>
      </c>
      <c r="B36" s="38">
        <v>855000</v>
      </c>
      <c r="C36" s="38">
        <f t="shared" si="0"/>
        <v>860000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>
        <v>800000</v>
      </c>
      <c r="O36" s="38">
        <v>60000</v>
      </c>
      <c r="P36" s="92" t="s">
        <v>142</v>
      </c>
      <c r="Q36" s="78"/>
    </row>
    <row r="37" spans="1:17" ht="18.75" customHeight="1">
      <c r="A37" s="14" t="s">
        <v>37</v>
      </c>
      <c r="B37" s="38">
        <v>250000</v>
      </c>
      <c r="C37" s="38">
        <f t="shared" si="0"/>
        <v>250000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>
        <v>200000</v>
      </c>
      <c r="O37" s="38">
        <v>50000</v>
      </c>
      <c r="P37" s="92" t="s">
        <v>143</v>
      </c>
      <c r="Q37" s="78"/>
    </row>
    <row r="38" spans="1:17" ht="18.75" customHeight="1">
      <c r="A38" s="120" t="s">
        <v>38</v>
      </c>
      <c r="B38" s="114">
        <v>408500</v>
      </c>
      <c r="C38" s="114">
        <f>SUM(D38:O39)</f>
        <v>374000</v>
      </c>
      <c r="D38" s="114">
        <v>180000</v>
      </c>
      <c r="E38" s="114"/>
      <c r="F38" s="114">
        <v>84000</v>
      </c>
      <c r="G38" s="114"/>
      <c r="H38" s="114"/>
      <c r="I38" s="114"/>
      <c r="J38" s="114"/>
      <c r="K38" s="114"/>
      <c r="L38" s="114"/>
      <c r="M38" s="114"/>
      <c r="N38" s="114"/>
      <c r="O38" s="114">
        <v>110000</v>
      </c>
      <c r="P38" s="93" t="s">
        <v>74</v>
      </c>
      <c r="Q38" s="80"/>
    </row>
    <row r="39" spans="1:17" ht="18.75" customHeight="1">
      <c r="A39" s="122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87" t="s">
        <v>233</v>
      </c>
      <c r="Q39" s="85"/>
    </row>
    <row r="40" spans="1:17" ht="18.75" customHeight="1">
      <c r="A40" s="14" t="s">
        <v>39</v>
      </c>
      <c r="B40" s="38">
        <v>300000</v>
      </c>
      <c r="C40" s="38">
        <f>SUM(D40:O40)</f>
        <v>300000</v>
      </c>
      <c r="D40" s="38">
        <v>300000</v>
      </c>
      <c r="E40" s="38"/>
      <c r="F40" s="94"/>
      <c r="G40" s="94"/>
      <c r="H40" s="95"/>
      <c r="I40" s="95"/>
      <c r="J40" s="94"/>
      <c r="K40" s="94"/>
      <c r="L40" s="94"/>
      <c r="M40" s="94"/>
      <c r="N40" s="94"/>
      <c r="O40" s="94"/>
      <c r="P40" s="92" t="s">
        <v>234</v>
      </c>
      <c r="Q40" s="96"/>
    </row>
    <row r="41" spans="1:17" ht="18.75" customHeight="1">
      <c r="A41" s="108" t="s">
        <v>220</v>
      </c>
      <c r="B41" s="38">
        <v>16000</v>
      </c>
      <c r="C41" s="38">
        <f>SUM(D41:O41)</f>
        <v>16000</v>
      </c>
      <c r="D41" s="38">
        <v>16000</v>
      </c>
      <c r="E41" s="38"/>
      <c r="F41" s="94"/>
      <c r="G41" s="94"/>
      <c r="H41" s="95"/>
      <c r="I41" s="95"/>
      <c r="J41" s="94"/>
      <c r="K41" s="94"/>
      <c r="L41" s="94"/>
      <c r="M41" s="94"/>
      <c r="N41" s="94"/>
      <c r="O41" s="94"/>
      <c r="P41" s="98" t="s">
        <v>235</v>
      </c>
      <c r="Q41" s="96"/>
    </row>
    <row r="42" spans="1:17" ht="22.5" customHeight="1">
      <c r="A42" s="131" t="s">
        <v>246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55" t="s">
        <v>0</v>
      </c>
    </row>
    <row r="43" spans="1:17" ht="15" customHeight="1">
      <c r="A43" s="11"/>
      <c r="B43" s="40" t="s">
        <v>159</v>
      </c>
      <c r="C43" s="40" t="s">
        <v>193</v>
      </c>
      <c r="D43" s="129" t="s">
        <v>6</v>
      </c>
      <c r="E43" s="32" t="s">
        <v>196</v>
      </c>
      <c r="F43" s="143" t="s">
        <v>7</v>
      </c>
      <c r="G43" s="32" t="s">
        <v>111</v>
      </c>
      <c r="H43" s="5" t="s">
        <v>8</v>
      </c>
      <c r="I43" s="32" t="s">
        <v>110</v>
      </c>
      <c r="J43" s="4" t="s">
        <v>9</v>
      </c>
      <c r="K43" s="43" t="s">
        <v>160</v>
      </c>
      <c r="L43" s="129" t="s">
        <v>10</v>
      </c>
      <c r="M43" s="129" t="s">
        <v>11</v>
      </c>
      <c r="N43" s="149" t="s">
        <v>12</v>
      </c>
      <c r="O43" s="150"/>
      <c r="P43" s="129" t="s">
        <v>13</v>
      </c>
      <c r="Q43" s="129"/>
    </row>
    <row r="44" spans="1:17" ht="15" customHeight="1">
      <c r="A44" s="12" t="s">
        <v>17</v>
      </c>
      <c r="B44" s="45" t="s">
        <v>2</v>
      </c>
      <c r="C44" s="45" t="s">
        <v>3</v>
      </c>
      <c r="D44" s="129"/>
      <c r="E44" s="45" t="s">
        <v>197</v>
      </c>
      <c r="F44" s="144"/>
      <c r="G44" s="33" t="s">
        <v>112</v>
      </c>
      <c r="H44" s="6" t="s">
        <v>14</v>
      </c>
      <c r="I44" s="6" t="s">
        <v>14</v>
      </c>
      <c r="J44" s="7" t="s">
        <v>15</v>
      </c>
      <c r="K44" s="57" t="s">
        <v>161</v>
      </c>
      <c r="L44" s="129"/>
      <c r="M44" s="129"/>
      <c r="N44" s="8" t="s">
        <v>16</v>
      </c>
      <c r="O44" s="18" t="s">
        <v>5</v>
      </c>
      <c r="P44" s="129"/>
      <c r="Q44" s="129"/>
    </row>
    <row r="45" spans="1:17" ht="18.75" customHeight="1">
      <c r="A45" s="145" t="s">
        <v>218</v>
      </c>
      <c r="B45" s="115">
        <v>680000</v>
      </c>
      <c r="C45" s="115">
        <f>SUM(D45:O46)</f>
        <v>730000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>
        <v>680000</v>
      </c>
      <c r="O45" s="115">
        <v>50000</v>
      </c>
      <c r="P45" s="81" t="s">
        <v>71</v>
      </c>
      <c r="Q45" s="82">
        <v>680000</v>
      </c>
    </row>
    <row r="46" spans="1:17" ht="18.75" customHeight="1">
      <c r="A46" s="122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84" t="s">
        <v>208</v>
      </c>
      <c r="Q46" s="85">
        <v>50000</v>
      </c>
    </row>
    <row r="47" spans="1:17" ht="18.75" customHeight="1">
      <c r="A47" s="17" t="s">
        <v>40</v>
      </c>
      <c r="B47" s="38">
        <v>102000</v>
      </c>
      <c r="C47" s="38">
        <f>SUM(D47:O47)</f>
        <v>103000</v>
      </c>
      <c r="D47" s="38">
        <v>53000</v>
      </c>
      <c r="E47" s="60"/>
      <c r="F47" s="60">
        <v>50000</v>
      </c>
      <c r="G47" s="60"/>
      <c r="H47" s="60"/>
      <c r="I47" s="60"/>
      <c r="J47" s="60"/>
      <c r="K47" s="60"/>
      <c r="L47" s="38"/>
      <c r="M47" s="38"/>
      <c r="N47" s="38"/>
      <c r="O47" s="38"/>
      <c r="P47" s="98" t="s">
        <v>144</v>
      </c>
      <c r="Q47" s="97"/>
    </row>
    <row r="48" spans="1:17" ht="18.75" customHeight="1">
      <c r="A48" s="120" t="s">
        <v>41</v>
      </c>
      <c r="B48" s="114">
        <v>1338400</v>
      </c>
      <c r="C48" s="114">
        <f>SUM(D48:O53)</f>
        <v>1325400</v>
      </c>
      <c r="D48" s="114">
        <v>553000</v>
      </c>
      <c r="E48" s="114"/>
      <c r="F48" s="114">
        <v>158000</v>
      </c>
      <c r="G48" s="114"/>
      <c r="H48" s="114">
        <v>192000</v>
      </c>
      <c r="I48" s="114">
        <v>422400</v>
      </c>
      <c r="J48" s="114"/>
      <c r="K48" s="114"/>
      <c r="L48" s="114"/>
      <c r="M48" s="114"/>
      <c r="N48" s="114"/>
      <c r="O48" s="114"/>
      <c r="P48" s="93" t="s">
        <v>58</v>
      </c>
      <c r="Q48" s="19">
        <v>315600</v>
      </c>
    </row>
    <row r="49" spans="1:17" ht="18.75" customHeight="1">
      <c r="A49" s="121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81" t="s">
        <v>59</v>
      </c>
      <c r="Q49" s="20">
        <v>151800</v>
      </c>
    </row>
    <row r="50" spans="1:17" ht="18.75" customHeight="1">
      <c r="A50" s="121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99" t="s">
        <v>117</v>
      </c>
      <c r="Q50" s="20">
        <v>85600</v>
      </c>
    </row>
    <row r="51" spans="1:17" ht="18.75" customHeight="1">
      <c r="A51" s="121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81" t="s">
        <v>60</v>
      </c>
      <c r="Q51" s="20">
        <v>158000</v>
      </c>
    </row>
    <row r="52" spans="1:17" ht="18.75" customHeight="1">
      <c r="A52" s="121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81" t="s">
        <v>61</v>
      </c>
      <c r="Q52" s="20">
        <v>192000</v>
      </c>
    </row>
    <row r="53" spans="1:17" ht="18.75" customHeight="1">
      <c r="A53" s="122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99" t="s">
        <v>118</v>
      </c>
      <c r="Q53" s="20">
        <v>422400</v>
      </c>
    </row>
    <row r="54" spans="1:17" ht="18.75" customHeight="1">
      <c r="A54" s="107" t="s">
        <v>215</v>
      </c>
      <c r="B54" s="38">
        <v>133000</v>
      </c>
      <c r="C54" s="38">
        <f>SUM(D54:O54)</f>
        <v>122000</v>
      </c>
      <c r="D54" s="38">
        <v>122000</v>
      </c>
      <c r="E54" s="60"/>
      <c r="F54" s="60"/>
      <c r="G54" s="60"/>
      <c r="H54" s="60"/>
      <c r="I54" s="60"/>
      <c r="J54" s="60"/>
      <c r="K54" s="60"/>
      <c r="L54" s="38"/>
      <c r="M54" s="38"/>
      <c r="N54" s="38"/>
      <c r="O54" s="38"/>
      <c r="P54" s="77" t="s">
        <v>57</v>
      </c>
      <c r="Q54" s="97"/>
    </row>
    <row r="55" spans="1:17" ht="18.75" customHeight="1">
      <c r="A55" s="120" t="s">
        <v>42</v>
      </c>
      <c r="B55" s="114">
        <v>700000</v>
      </c>
      <c r="C55" s="114">
        <f>SUM(D55:O56)</f>
        <v>700000</v>
      </c>
      <c r="D55" s="114">
        <v>700000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93" t="s">
        <v>62</v>
      </c>
      <c r="Q55" s="19"/>
    </row>
    <row r="56" spans="1:17" ht="18.75" customHeight="1">
      <c r="A56" s="122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86" t="s">
        <v>63</v>
      </c>
      <c r="Q56" s="72"/>
    </row>
    <row r="57" spans="1:17" ht="18.75" customHeight="1">
      <c r="A57" s="17" t="s">
        <v>44</v>
      </c>
      <c r="B57" s="60">
        <v>80000</v>
      </c>
      <c r="C57" s="60">
        <f>SUM(D57:O57)</f>
        <v>80000</v>
      </c>
      <c r="D57" s="60">
        <v>80000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100" t="s">
        <v>145</v>
      </c>
      <c r="Q57" s="72"/>
    </row>
    <row r="58" spans="1:17" ht="18.75" customHeight="1">
      <c r="A58" s="14" t="s">
        <v>45</v>
      </c>
      <c r="B58" s="38">
        <v>23000</v>
      </c>
      <c r="C58" s="38">
        <f>SUM(D58:O58)</f>
        <v>20000</v>
      </c>
      <c r="D58" s="38">
        <v>20000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100" t="s">
        <v>137</v>
      </c>
      <c r="Q58" s="71"/>
    </row>
    <row r="59" spans="1:17" ht="18.75" customHeight="1">
      <c r="A59" s="13" t="s">
        <v>46</v>
      </c>
      <c r="B59" s="3" t="s">
        <v>183</v>
      </c>
      <c r="C59" s="3" t="s">
        <v>222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3"/>
      <c r="Q59" s="22"/>
    </row>
    <row r="60" spans="1:17" ht="18.75" customHeight="1">
      <c r="A60" s="14" t="s">
        <v>47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77"/>
      <c r="Q60" s="71"/>
    </row>
    <row r="61" spans="1:17" ht="18" customHeight="1">
      <c r="A61" s="120" t="s">
        <v>48</v>
      </c>
      <c r="B61" s="114">
        <v>254000</v>
      </c>
      <c r="C61" s="114">
        <f>SUM(D61:O63)</f>
        <v>254000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>
        <v>254000</v>
      </c>
      <c r="N61" s="114"/>
      <c r="O61" s="114"/>
      <c r="P61" s="93" t="s">
        <v>64</v>
      </c>
      <c r="Q61" s="19">
        <v>50000</v>
      </c>
    </row>
    <row r="62" spans="1:17" ht="18" customHeight="1">
      <c r="A62" s="121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81" t="s">
        <v>65</v>
      </c>
      <c r="Q62" s="20">
        <v>50000</v>
      </c>
    </row>
    <row r="63" spans="1:17" ht="18" customHeight="1">
      <c r="A63" s="121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99" t="s">
        <v>166</v>
      </c>
      <c r="Q63" s="20">
        <v>24000</v>
      </c>
    </row>
    <row r="64" spans="1:17" ht="18" customHeight="1">
      <c r="A64" s="121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01" t="s">
        <v>167</v>
      </c>
      <c r="Q64" s="20">
        <v>30000</v>
      </c>
    </row>
    <row r="65" spans="1:17" ht="18" customHeight="1">
      <c r="A65" s="122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01" t="s">
        <v>149</v>
      </c>
      <c r="Q65" s="20">
        <v>100000</v>
      </c>
    </row>
    <row r="66" spans="1:17" ht="18" customHeight="1">
      <c r="A66" s="146" t="s">
        <v>76</v>
      </c>
      <c r="B66" s="114">
        <v>63400</v>
      </c>
      <c r="C66" s="114">
        <f>SUM(D66:O66)</f>
        <v>55200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>
        <v>55200</v>
      </c>
      <c r="N66" s="114"/>
      <c r="O66" s="114"/>
      <c r="P66" s="102" t="s">
        <v>190</v>
      </c>
      <c r="Q66" s="19">
        <v>30000</v>
      </c>
    </row>
    <row r="67" spans="1:17" ht="18" customHeight="1">
      <c r="A67" s="147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03" t="s">
        <v>169</v>
      </c>
      <c r="Q67" s="20">
        <v>25200</v>
      </c>
    </row>
    <row r="68" spans="1:17" ht="18" customHeight="1">
      <c r="A68" s="120" t="s">
        <v>49</v>
      </c>
      <c r="B68" s="114">
        <v>580000</v>
      </c>
      <c r="C68" s="114">
        <f>SUM(D68:O70)</f>
        <v>580000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>
        <v>580000</v>
      </c>
      <c r="N68" s="114"/>
      <c r="O68" s="114"/>
      <c r="P68" s="93" t="s">
        <v>66</v>
      </c>
      <c r="Q68" s="19">
        <v>350000</v>
      </c>
    </row>
    <row r="69" spans="1:17" ht="18" customHeight="1">
      <c r="A69" s="121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99" t="s">
        <v>115</v>
      </c>
      <c r="Q69" s="20">
        <v>50000</v>
      </c>
    </row>
    <row r="70" spans="1:17" ht="18" customHeight="1">
      <c r="A70" s="121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99" t="s">
        <v>168</v>
      </c>
      <c r="Q70" s="20">
        <v>100000</v>
      </c>
    </row>
    <row r="71" spans="1:17" ht="18" customHeight="1">
      <c r="A71" s="122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99" t="s">
        <v>226</v>
      </c>
      <c r="Q71" s="20">
        <v>80000</v>
      </c>
    </row>
    <row r="72" spans="1:17" ht="18.75" customHeight="1">
      <c r="A72" s="13" t="s">
        <v>50</v>
      </c>
      <c r="B72" s="3" t="s">
        <v>184</v>
      </c>
      <c r="C72" s="3" t="s">
        <v>223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3"/>
      <c r="Q72" s="22"/>
    </row>
    <row r="73" spans="1:17" ht="18.75" customHeight="1">
      <c r="A73" s="14" t="s">
        <v>51</v>
      </c>
      <c r="B73" s="38">
        <v>730000</v>
      </c>
      <c r="C73" s="38">
        <f>SUM(D73:O73)</f>
        <v>745000</v>
      </c>
      <c r="D73" s="38"/>
      <c r="E73" s="38"/>
      <c r="F73" s="38"/>
      <c r="G73" s="38"/>
      <c r="H73" s="38"/>
      <c r="I73" s="38"/>
      <c r="J73" s="38"/>
      <c r="K73" s="38"/>
      <c r="L73" s="38">
        <v>745000</v>
      </c>
      <c r="M73" s="38"/>
      <c r="N73" s="38"/>
      <c r="O73" s="38"/>
      <c r="P73" s="77" t="s">
        <v>67</v>
      </c>
      <c r="Q73" s="71"/>
    </row>
    <row r="74" spans="1:17" ht="18.75" customHeight="1">
      <c r="A74" s="13" t="s">
        <v>52</v>
      </c>
      <c r="B74" s="3" t="s">
        <v>156</v>
      </c>
      <c r="C74" s="3" t="s">
        <v>241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3"/>
      <c r="Q74" s="22"/>
    </row>
    <row r="75" spans="1:17" ht="18.75" customHeight="1">
      <c r="A75" s="14" t="s">
        <v>53</v>
      </c>
      <c r="B75" s="38">
        <v>30000</v>
      </c>
      <c r="C75" s="38">
        <f>SUM(D75:O75)</f>
        <v>30000</v>
      </c>
      <c r="D75" s="38">
        <v>30000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98" t="s">
        <v>147</v>
      </c>
      <c r="Q75" s="71"/>
    </row>
    <row r="76" spans="1:17" ht="18.75" customHeight="1">
      <c r="A76" s="14" t="s">
        <v>54</v>
      </c>
      <c r="B76" s="38">
        <v>160000</v>
      </c>
      <c r="C76" s="38">
        <f>SUM(D76:O76)</f>
        <v>150000</v>
      </c>
      <c r="D76" s="38">
        <v>150000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77" t="s">
        <v>68</v>
      </c>
      <c r="Q76" s="71"/>
    </row>
    <row r="77" spans="1:17" ht="18.75" customHeight="1">
      <c r="A77" s="14" t="s">
        <v>55</v>
      </c>
      <c r="B77" s="38">
        <v>80000</v>
      </c>
      <c r="C77" s="38">
        <f>SUM(D77:O77)</f>
        <v>65000</v>
      </c>
      <c r="D77" s="38">
        <v>40000</v>
      </c>
      <c r="E77" s="38"/>
      <c r="F77" s="38">
        <v>25000</v>
      </c>
      <c r="G77" s="38"/>
      <c r="H77" s="38"/>
      <c r="I77" s="38"/>
      <c r="J77" s="38"/>
      <c r="K77" s="38"/>
      <c r="L77" s="38"/>
      <c r="M77" s="38"/>
      <c r="N77" s="38"/>
      <c r="O77" s="38"/>
      <c r="P77" s="109" t="s">
        <v>232</v>
      </c>
      <c r="Q77" s="71"/>
    </row>
    <row r="78" spans="1:17" ht="18.75" customHeight="1">
      <c r="A78" s="34" t="s">
        <v>75</v>
      </c>
      <c r="B78" s="3" t="s">
        <v>185</v>
      </c>
      <c r="C78" s="3" t="s">
        <v>224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3"/>
      <c r="Q78" s="22"/>
    </row>
    <row r="79" spans="1:17" ht="18.75" customHeight="1">
      <c r="A79" s="56" t="s">
        <v>157</v>
      </c>
      <c r="B79" s="39">
        <v>200000</v>
      </c>
      <c r="C79" s="39">
        <f>SUM(D79:O79)</f>
        <v>175000</v>
      </c>
      <c r="D79" s="39">
        <v>175000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93"/>
      <c r="Q79" s="19"/>
    </row>
    <row r="80" spans="1:17" ht="18.75" customHeight="1">
      <c r="A80" s="13" t="s">
        <v>56</v>
      </c>
      <c r="B80" s="3" t="s">
        <v>186</v>
      </c>
      <c r="C80" s="3" t="s">
        <v>212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3"/>
      <c r="Q80" s="22"/>
    </row>
    <row r="81" spans="1:17" ht="18.75" customHeight="1">
      <c r="A81" s="54" t="s">
        <v>153</v>
      </c>
      <c r="B81" s="39">
        <v>809800</v>
      </c>
      <c r="C81" s="39">
        <f>SUM(D81:O81)</f>
        <v>852180</v>
      </c>
      <c r="D81" s="88">
        <v>316860</v>
      </c>
      <c r="E81" s="88"/>
      <c r="F81" s="88">
        <v>177840</v>
      </c>
      <c r="G81" s="88">
        <v>47430</v>
      </c>
      <c r="H81" s="88">
        <v>262620</v>
      </c>
      <c r="I81" s="88"/>
      <c r="J81" s="88">
        <v>47430</v>
      </c>
      <c r="K81" s="88"/>
      <c r="L81" s="88"/>
      <c r="M81" s="88"/>
      <c r="N81" s="88"/>
      <c r="O81" s="88"/>
      <c r="P81" s="91" t="s">
        <v>158</v>
      </c>
      <c r="Q81" s="104"/>
    </row>
    <row r="82" spans="1:17" ht="18.75" customHeight="1" thickBot="1">
      <c r="A82" s="66" t="s">
        <v>154</v>
      </c>
      <c r="B82" s="64">
        <v>10000</v>
      </c>
      <c r="C82" s="64">
        <f>SUM(D82:O82)</f>
        <v>10000</v>
      </c>
      <c r="D82" s="64">
        <v>10000</v>
      </c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105" t="s">
        <v>69</v>
      </c>
      <c r="Q82" s="73"/>
    </row>
    <row r="83" spans="1:17" ht="18.75" customHeight="1" thickTop="1">
      <c r="A83" s="61" t="s">
        <v>4</v>
      </c>
      <c r="B83" s="60">
        <f>SUM(B5:B8)+SUM(B10:B23)+SUM(B26:B41)+SUM(B45:B58)+SUM(B60:B71)+B73+SUM(B75:B77)+B79+B81+B82</f>
        <v>54386700</v>
      </c>
      <c r="C83" s="60">
        <f>SUM(C5:C8)+SUM(C10:C23)+SUM(C26:C41)+SUM(C45:C58)+SUM(C60:C70)+C73+SUM(C75:C77)+C79+C81+C82</f>
        <v>56989000</v>
      </c>
      <c r="D83" s="60">
        <f t="shared" ref="D83:O83" si="1">SUM(D4:D82)</f>
        <v>17157300</v>
      </c>
      <c r="E83" s="60">
        <f t="shared" si="1"/>
        <v>1349500</v>
      </c>
      <c r="F83" s="60">
        <f>SUM(F4:F82)</f>
        <v>9548000</v>
      </c>
      <c r="G83" s="60">
        <f t="shared" si="1"/>
        <v>2055000</v>
      </c>
      <c r="H83" s="60">
        <f t="shared" si="1"/>
        <v>14695000</v>
      </c>
      <c r="I83" s="60">
        <f t="shared" si="1"/>
        <v>2168000</v>
      </c>
      <c r="J83" s="60">
        <f t="shared" si="1"/>
        <v>3758000</v>
      </c>
      <c r="K83" s="60">
        <f t="shared" si="1"/>
        <v>450000</v>
      </c>
      <c r="L83" s="60">
        <f t="shared" si="1"/>
        <v>745000</v>
      </c>
      <c r="M83" s="60">
        <f t="shared" si="1"/>
        <v>908200</v>
      </c>
      <c r="N83" s="60">
        <f t="shared" si="1"/>
        <v>3555000</v>
      </c>
      <c r="O83" s="60">
        <f t="shared" si="1"/>
        <v>600000</v>
      </c>
      <c r="P83" s="86"/>
      <c r="Q83" s="72"/>
    </row>
  </sheetData>
  <mergeCells count="149">
    <mergeCell ref="N55:N56"/>
    <mergeCell ref="I48:I53"/>
    <mergeCell ref="J48:J53"/>
    <mergeCell ref="K45:K46"/>
    <mergeCell ref="L45:L46"/>
    <mergeCell ref="M45:M46"/>
    <mergeCell ref="N61:N65"/>
    <mergeCell ref="O61:O65"/>
    <mergeCell ref="K61:K65"/>
    <mergeCell ref="N45:N46"/>
    <mergeCell ref="O45:O46"/>
    <mergeCell ref="M61:M65"/>
    <mergeCell ref="D48:D53"/>
    <mergeCell ref="C61:C65"/>
    <mergeCell ref="D61:D65"/>
    <mergeCell ref="I61:I65"/>
    <mergeCell ref="J61:J65"/>
    <mergeCell ref="K38:K39"/>
    <mergeCell ref="L61:L65"/>
    <mergeCell ref="H55:H56"/>
    <mergeCell ref="J55:J56"/>
    <mergeCell ref="E38:E39"/>
    <mergeCell ref="L55:L56"/>
    <mergeCell ref="K55:K56"/>
    <mergeCell ref="N14:N19"/>
    <mergeCell ref="O48:O53"/>
    <mergeCell ref="L48:L53"/>
    <mergeCell ref="M48:M53"/>
    <mergeCell ref="N48:N53"/>
    <mergeCell ref="O26:O27"/>
    <mergeCell ref="O55:O56"/>
    <mergeCell ref="A42:P42"/>
    <mergeCell ref="J38:J39"/>
    <mergeCell ref="I55:I56"/>
    <mergeCell ref="M55:M56"/>
    <mergeCell ref="P43:Q44"/>
    <mergeCell ref="A55:A56"/>
    <mergeCell ref="B55:B56"/>
    <mergeCell ref="C55:C56"/>
    <mergeCell ref="D55:D56"/>
    <mergeCell ref="K26:K27"/>
    <mergeCell ref="K48:K53"/>
    <mergeCell ref="N43:O43"/>
    <mergeCell ref="L38:L39"/>
    <mergeCell ref="M38:M39"/>
    <mergeCell ref="M14:M19"/>
    <mergeCell ref="B48:B53"/>
    <mergeCell ref="C48:C53"/>
    <mergeCell ref="A66:A67"/>
    <mergeCell ref="B66:B67"/>
    <mergeCell ref="C66:C67"/>
    <mergeCell ref="D66:D67"/>
    <mergeCell ref="A1:P1"/>
    <mergeCell ref="D2:D3"/>
    <mergeCell ref="F2:F3"/>
    <mergeCell ref="N38:N39"/>
    <mergeCell ref="L2:L3"/>
    <mergeCell ref="M2:M3"/>
    <mergeCell ref="P2:Q3"/>
    <mergeCell ref="N2:O2"/>
    <mergeCell ref="I26:I27"/>
    <mergeCell ref="I38:I39"/>
    <mergeCell ref="M26:M27"/>
    <mergeCell ref="N26:N27"/>
    <mergeCell ref="J26:J27"/>
    <mergeCell ref="L26:L27"/>
    <mergeCell ref="O38:O39"/>
    <mergeCell ref="A26:A27"/>
    <mergeCell ref="B26:B27"/>
    <mergeCell ref="O14:O19"/>
    <mergeCell ref="K66:K67"/>
    <mergeCell ref="L66:L67"/>
    <mergeCell ref="H48:H53"/>
    <mergeCell ref="F61:F65"/>
    <mergeCell ref="G61:G65"/>
    <mergeCell ref="H61:H65"/>
    <mergeCell ref="E48:E53"/>
    <mergeCell ref="E55:E56"/>
    <mergeCell ref="F55:F56"/>
    <mergeCell ref="E61:E65"/>
    <mergeCell ref="E66:E67"/>
    <mergeCell ref="G55:G56"/>
    <mergeCell ref="F48:F53"/>
    <mergeCell ref="F66:F67"/>
    <mergeCell ref="G66:G67"/>
    <mergeCell ref="I66:I67"/>
    <mergeCell ref="J66:J67"/>
    <mergeCell ref="A61:A65"/>
    <mergeCell ref="B61:B65"/>
    <mergeCell ref="L14:L19"/>
    <mergeCell ref="K14:K19"/>
    <mergeCell ref="L43:L44"/>
    <mergeCell ref="A48:A53"/>
    <mergeCell ref="C45:C46"/>
    <mergeCell ref="D45:D46"/>
    <mergeCell ref="E45:E46"/>
    <mergeCell ref="F45:F46"/>
    <mergeCell ref="G45:G46"/>
    <mergeCell ref="H45:H46"/>
    <mergeCell ref="I45:I46"/>
    <mergeCell ref="J45:J46"/>
    <mergeCell ref="H66:H67"/>
    <mergeCell ref="D26:D27"/>
    <mergeCell ref="A45:A46"/>
    <mergeCell ref="B45:B46"/>
    <mergeCell ref="G26:G27"/>
    <mergeCell ref="G48:G53"/>
    <mergeCell ref="M43:M44"/>
    <mergeCell ref="D43:D44"/>
    <mergeCell ref="G38:G39"/>
    <mergeCell ref="F43:F44"/>
    <mergeCell ref="A14:A19"/>
    <mergeCell ref="B14:B19"/>
    <mergeCell ref="C14:C19"/>
    <mergeCell ref="D14:D19"/>
    <mergeCell ref="F14:F19"/>
    <mergeCell ref="D38:D39"/>
    <mergeCell ref="F38:F39"/>
    <mergeCell ref="H38:H39"/>
    <mergeCell ref="F26:F27"/>
    <mergeCell ref="C26:C27"/>
    <mergeCell ref="H14:H19"/>
    <mergeCell ref="I14:I19"/>
    <mergeCell ref="J14:J19"/>
    <mergeCell ref="E14:E19"/>
    <mergeCell ref="G14:G19"/>
    <mergeCell ref="E26:E27"/>
    <mergeCell ref="H26:H27"/>
    <mergeCell ref="A38:A39"/>
    <mergeCell ref="B38:B39"/>
    <mergeCell ref="C38:C39"/>
    <mergeCell ref="J68:J71"/>
    <mergeCell ref="K68:K71"/>
    <mergeCell ref="L68:L71"/>
    <mergeCell ref="M68:M71"/>
    <mergeCell ref="N68:N71"/>
    <mergeCell ref="O68:O71"/>
    <mergeCell ref="M66:M67"/>
    <mergeCell ref="N66:N67"/>
    <mergeCell ref="O66:O67"/>
    <mergeCell ref="A68:A71"/>
    <mergeCell ref="B68:B71"/>
    <mergeCell ref="C68:C71"/>
    <mergeCell ref="D68:D71"/>
    <mergeCell ref="E68:E71"/>
    <mergeCell ref="F68:F71"/>
    <mergeCell ref="G68:G71"/>
    <mergeCell ref="H68:H71"/>
    <mergeCell ref="I68:I71"/>
  </mergeCells>
  <phoneticPr fontId="1"/>
  <pageMargins left="0.19685039370078741" right="0.19685039370078741" top="0.59055118110236227" bottom="0.3937007874015748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収入</vt:lpstr>
      <vt:lpstr>支出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syakyou-HP07</dc:creator>
  <cp:lastModifiedBy>syakyo</cp:lastModifiedBy>
  <cp:lastPrinted>2023-03-29T01:51:14Z</cp:lastPrinted>
  <dcterms:created xsi:type="dcterms:W3CDTF">2018-02-13T00:38:07Z</dcterms:created>
  <dcterms:modified xsi:type="dcterms:W3CDTF">2023-03-29T01:51:55Z</dcterms:modified>
</cp:coreProperties>
</file>