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活動決算書 H30" sheetId="1" r:id="rId1"/>
    <sheet name="活動決算書の注記29" sheetId="2" r:id="rId2"/>
  </sheets>
  <definedNames>
    <definedName name="_xlnm.Print_Area" localSheetId="1">活動決算書の注記29!$A$1:$O$45</definedName>
  </definedNames>
  <calcPr calcId="145621"/>
</workbook>
</file>

<file path=xl/calcChain.xml><?xml version="1.0" encoding="utf-8"?>
<calcChain xmlns="http://schemas.openxmlformats.org/spreadsheetml/2006/main">
  <c r="M38" i="2" l="1"/>
  <c r="L38" i="2"/>
  <c r="K38" i="2"/>
  <c r="J38" i="2"/>
  <c r="I38" i="2"/>
  <c r="H38" i="2"/>
  <c r="G38" i="2"/>
  <c r="F38" i="2"/>
  <c r="E38" i="2"/>
  <c r="N37" i="2"/>
  <c r="N36" i="2"/>
  <c r="N35" i="2"/>
  <c r="N34" i="2"/>
  <c r="N33" i="2"/>
  <c r="N32" i="2"/>
  <c r="N31" i="2"/>
  <c r="N30" i="2"/>
  <c r="N29" i="2"/>
  <c r="N38" i="2" s="1"/>
  <c r="N28" i="2"/>
  <c r="M27" i="2"/>
  <c r="M39" i="2" s="1"/>
  <c r="L27" i="2"/>
  <c r="L39" i="2" s="1"/>
  <c r="K27" i="2"/>
  <c r="K39" i="2" s="1"/>
  <c r="J27" i="2"/>
  <c r="J39" i="2" s="1"/>
  <c r="I27" i="2"/>
  <c r="I39" i="2" s="1"/>
  <c r="H27" i="2"/>
  <c r="H39" i="2" s="1"/>
  <c r="G27" i="2"/>
  <c r="G39" i="2" s="1"/>
  <c r="F27" i="2"/>
  <c r="N27" i="2" s="1"/>
  <c r="E27" i="2"/>
  <c r="E39" i="2" s="1"/>
  <c r="N26" i="2"/>
  <c r="N25" i="2"/>
  <c r="N24" i="2"/>
  <c r="N39" i="2" l="1"/>
  <c r="F39" i="2"/>
  <c r="G81" i="1" l="1"/>
  <c r="G78" i="1"/>
  <c r="G72" i="1"/>
  <c r="G59" i="1"/>
  <c r="G51" i="1"/>
  <c r="G39" i="1"/>
  <c r="H30" i="1"/>
  <c r="H26" i="1"/>
  <c r="H16" i="1"/>
  <c r="H13" i="1"/>
  <c r="H11" i="1"/>
  <c r="H73" i="1" l="1"/>
  <c r="H52" i="1"/>
  <c r="I74" i="1" s="1"/>
  <c r="I30" i="1"/>
  <c r="I75" i="1" l="1"/>
  <c r="I84" i="1" s="1"/>
</calcChain>
</file>

<file path=xl/sharedStrings.xml><?xml version="1.0" encoding="utf-8"?>
<sst xmlns="http://schemas.openxmlformats.org/spreadsheetml/2006/main" count="161" uniqueCount="125">
  <si>
    <t>（法第１０条第１項関係様式例）</t>
    <phoneticPr fontId="3"/>
  </si>
  <si>
    <t>（ＮＰＯ法人太宰府アートのたね）</t>
    <rPh sb="4" eb="6">
      <t>ホウジン</t>
    </rPh>
    <rPh sb="6" eb="9">
      <t>ダザイフ</t>
    </rPh>
    <phoneticPr fontId="3"/>
  </si>
  <si>
    <t>科目</t>
    <rPh sb="0" eb="2">
      <t>カモク</t>
    </rPh>
    <phoneticPr fontId="3"/>
  </si>
  <si>
    <r>
      <t>金　額　</t>
    </r>
    <r>
      <rPr>
        <sz val="10"/>
        <rFont val="ＭＳ 明朝"/>
        <family val="1"/>
        <charset val="128"/>
      </rPr>
      <t>（単位：円）</t>
    </r>
    <rPh sb="0" eb="1">
      <t>キン</t>
    </rPh>
    <rPh sb="2" eb="3">
      <t>ガク</t>
    </rPh>
    <rPh sb="5" eb="7">
      <t>タンイ</t>
    </rPh>
    <rPh sb="8" eb="9">
      <t>エン</t>
    </rPh>
    <phoneticPr fontId="3"/>
  </si>
  <si>
    <t>Ⅰ</t>
    <phoneticPr fontId="3"/>
  </si>
  <si>
    <t>経常収益</t>
    <rPh sb="0" eb="2">
      <t>ケイジョウ</t>
    </rPh>
    <rPh sb="2" eb="4">
      <t>シュウエキ</t>
    </rPh>
    <phoneticPr fontId="3"/>
  </si>
  <si>
    <t>１</t>
    <phoneticPr fontId="3"/>
  </si>
  <si>
    <t>受取会費</t>
    <rPh sb="0" eb="2">
      <t>ウケト</t>
    </rPh>
    <rPh sb="2" eb="4">
      <t>カイヒ</t>
    </rPh>
    <phoneticPr fontId="3"/>
  </si>
  <si>
    <t>正会員受取会費</t>
    <rPh sb="0" eb="3">
      <t>セイカイイン</t>
    </rPh>
    <rPh sb="3" eb="4">
      <t>ウ</t>
    </rPh>
    <rPh sb="4" eb="5">
      <t>ト</t>
    </rPh>
    <rPh sb="5" eb="7">
      <t>カイヒ</t>
    </rPh>
    <phoneticPr fontId="3"/>
  </si>
  <si>
    <t>賛助会員受取会費</t>
    <rPh sb="0" eb="2">
      <t>サンジョ</t>
    </rPh>
    <rPh sb="2" eb="4">
      <t>カイイン</t>
    </rPh>
    <rPh sb="4" eb="5">
      <t>ウ</t>
    </rPh>
    <rPh sb="5" eb="6">
      <t>ト</t>
    </rPh>
    <rPh sb="6" eb="8">
      <t>カイヒ</t>
    </rPh>
    <phoneticPr fontId="3"/>
  </si>
  <si>
    <t>２</t>
    <phoneticPr fontId="3"/>
  </si>
  <si>
    <t>受取寄附金</t>
    <rPh sb="0" eb="2">
      <t>ウケト</t>
    </rPh>
    <rPh sb="2" eb="5">
      <t>キフキン</t>
    </rPh>
    <phoneticPr fontId="3"/>
  </si>
  <si>
    <t>３</t>
    <phoneticPr fontId="3"/>
  </si>
  <si>
    <t>受取助成金等</t>
    <rPh sb="0" eb="1">
      <t>ウ</t>
    </rPh>
    <rPh sb="1" eb="2">
      <t>ト</t>
    </rPh>
    <rPh sb="2" eb="6">
      <t>ジョセイキントウ</t>
    </rPh>
    <phoneticPr fontId="3"/>
  </si>
  <si>
    <t>受取民間助成金</t>
    <rPh sb="0" eb="1">
      <t>ウ</t>
    </rPh>
    <rPh sb="1" eb="2">
      <t>ト</t>
    </rPh>
    <rPh sb="2" eb="4">
      <t>ミンカン</t>
    </rPh>
    <rPh sb="4" eb="7">
      <t>ジョセイキン</t>
    </rPh>
    <phoneticPr fontId="3"/>
  </si>
  <si>
    <t>受取公共助成金</t>
    <rPh sb="0" eb="2">
      <t>ウケトリ</t>
    </rPh>
    <rPh sb="2" eb="4">
      <t>コウキョウ</t>
    </rPh>
    <rPh sb="4" eb="6">
      <t>ジョセイ</t>
    </rPh>
    <rPh sb="6" eb="7">
      <t>キン</t>
    </rPh>
    <phoneticPr fontId="3"/>
  </si>
  <si>
    <t>４</t>
    <phoneticPr fontId="3"/>
  </si>
  <si>
    <t>事業収益</t>
    <rPh sb="0" eb="2">
      <t>ジギョウ</t>
    </rPh>
    <rPh sb="2" eb="4">
      <t>シュウエキ</t>
    </rPh>
    <phoneticPr fontId="3"/>
  </si>
  <si>
    <t>①アーティストとの交流及び交流を支援する事業</t>
    <rPh sb="9" eb="11">
      <t>コウリュウ</t>
    </rPh>
    <rPh sb="11" eb="12">
      <t>オヨ</t>
    </rPh>
    <rPh sb="13" eb="15">
      <t>コウリュウ</t>
    </rPh>
    <rPh sb="16" eb="18">
      <t>シエン</t>
    </rPh>
    <rPh sb="20" eb="22">
      <t>ジギョウ</t>
    </rPh>
    <phoneticPr fontId="3"/>
  </si>
  <si>
    <t>②アート体験を通した地域との交流事業</t>
    <rPh sb="4" eb="6">
      <t>タイケン</t>
    </rPh>
    <rPh sb="7" eb="8">
      <t>トオ</t>
    </rPh>
    <rPh sb="10" eb="12">
      <t>チイキ</t>
    </rPh>
    <rPh sb="14" eb="16">
      <t>コウリュウ</t>
    </rPh>
    <rPh sb="16" eb="18">
      <t>ジギョウ</t>
    </rPh>
    <phoneticPr fontId="3"/>
  </si>
  <si>
    <t>③芸術活動振興事業</t>
    <rPh sb="1" eb="3">
      <t>ゲイジュツ</t>
    </rPh>
    <rPh sb="3" eb="5">
      <t>カツドウ</t>
    </rPh>
    <rPh sb="5" eb="7">
      <t>シンコウ</t>
    </rPh>
    <rPh sb="7" eb="9">
      <t>ジギョウ</t>
    </rPh>
    <phoneticPr fontId="3"/>
  </si>
  <si>
    <t>④絵画・造形教室開催事業</t>
    <rPh sb="1" eb="3">
      <t>カイガ</t>
    </rPh>
    <rPh sb="4" eb="6">
      <t>ゾウケイ</t>
    </rPh>
    <rPh sb="6" eb="8">
      <t>キョウシツ</t>
    </rPh>
    <rPh sb="8" eb="10">
      <t>カイサイ</t>
    </rPh>
    <rPh sb="10" eb="12">
      <t>ジギョウ</t>
    </rPh>
    <phoneticPr fontId="3"/>
  </si>
  <si>
    <t>⑤スポーツと芸術との融合を推進する事業</t>
    <rPh sb="6" eb="8">
      <t>ゲイジュツ</t>
    </rPh>
    <rPh sb="10" eb="12">
      <t>ユウゴウ</t>
    </rPh>
    <rPh sb="13" eb="15">
      <t>スイシン</t>
    </rPh>
    <rPh sb="17" eb="19">
      <t>ジギョウ</t>
    </rPh>
    <phoneticPr fontId="3"/>
  </si>
  <si>
    <t>⑥行政及び公共団体との連携事業</t>
    <rPh sb="1" eb="3">
      <t>ギョウセイ</t>
    </rPh>
    <rPh sb="3" eb="4">
      <t>オヨ</t>
    </rPh>
    <rPh sb="5" eb="7">
      <t>コウキョウ</t>
    </rPh>
    <rPh sb="7" eb="9">
      <t>ダンタイ</t>
    </rPh>
    <rPh sb="11" eb="13">
      <t>レンケイ</t>
    </rPh>
    <rPh sb="13" eb="15">
      <t>ジギョウ</t>
    </rPh>
    <phoneticPr fontId="3"/>
  </si>
  <si>
    <t>⑦芸術施設の管理運営事業</t>
    <rPh sb="1" eb="3">
      <t>ゲイジュツ</t>
    </rPh>
    <rPh sb="3" eb="5">
      <t>シセツ</t>
    </rPh>
    <rPh sb="6" eb="8">
      <t>カンリ</t>
    </rPh>
    <rPh sb="8" eb="10">
      <t>ウンエイ</t>
    </rPh>
    <rPh sb="10" eb="12">
      <t>ジギョウ</t>
    </rPh>
    <phoneticPr fontId="3"/>
  </si>
  <si>
    <t>⑧芸術文化に関する情報提供事業</t>
    <rPh sb="1" eb="3">
      <t>ゲイジュツ</t>
    </rPh>
    <rPh sb="3" eb="5">
      <t>ブンカ</t>
    </rPh>
    <rPh sb="6" eb="7">
      <t>カン</t>
    </rPh>
    <rPh sb="9" eb="11">
      <t>ジョウホウ</t>
    </rPh>
    <rPh sb="11" eb="13">
      <t>テイキョウ</t>
    </rPh>
    <rPh sb="13" eb="15">
      <t>ジギョウ</t>
    </rPh>
    <phoneticPr fontId="3"/>
  </si>
  <si>
    <t>⑨アートを通じた災害被災地への支援に関する事業</t>
    <rPh sb="15" eb="17">
      <t>シエン</t>
    </rPh>
    <rPh sb="18" eb="19">
      <t>カン</t>
    </rPh>
    <rPh sb="21" eb="23">
      <t>ジギョウ</t>
    </rPh>
    <phoneticPr fontId="3"/>
  </si>
  <si>
    <t>５</t>
    <phoneticPr fontId="3"/>
  </si>
  <si>
    <t>その他収益</t>
    <rPh sb="2" eb="3">
      <t>タ</t>
    </rPh>
    <rPh sb="3" eb="5">
      <t>シュウエキ</t>
    </rPh>
    <phoneticPr fontId="3"/>
  </si>
  <si>
    <t>受取利息</t>
    <rPh sb="0" eb="2">
      <t>ウケトリ</t>
    </rPh>
    <rPh sb="2" eb="4">
      <t>リソク</t>
    </rPh>
    <phoneticPr fontId="3"/>
  </si>
  <si>
    <t>雑収入</t>
    <rPh sb="0" eb="3">
      <t>ザツシュウニュウ</t>
    </rPh>
    <phoneticPr fontId="3"/>
  </si>
  <si>
    <t>経常収益計</t>
    <rPh sb="0" eb="2">
      <t>ケイジョウ</t>
    </rPh>
    <rPh sb="2" eb="4">
      <t>シュウエキ</t>
    </rPh>
    <rPh sb="4" eb="5">
      <t>ケイ</t>
    </rPh>
    <phoneticPr fontId="3"/>
  </si>
  <si>
    <t>Ⅱ</t>
    <phoneticPr fontId="3"/>
  </si>
  <si>
    <t>経常費用</t>
    <rPh sb="0" eb="2">
      <t>ケイジョウ</t>
    </rPh>
    <rPh sb="2" eb="4">
      <t>ヒヨウ</t>
    </rPh>
    <phoneticPr fontId="3"/>
  </si>
  <si>
    <t>１</t>
    <phoneticPr fontId="3"/>
  </si>
  <si>
    <t>事業費</t>
    <rPh sb="0" eb="3">
      <t>ジギョウヒ</t>
    </rPh>
    <phoneticPr fontId="3"/>
  </si>
  <si>
    <t>（１）</t>
    <phoneticPr fontId="3"/>
  </si>
  <si>
    <t>人件費</t>
  </si>
  <si>
    <t>給料手当</t>
    <rPh sb="0" eb="2">
      <t>キュウリョウ</t>
    </rPh>
    <rPh sb="2" eb="4">
      <t>テア</t>
    </rPh>
    <phoneticPr fontId="3"/>
  </si>
  <si>
    <t>臨時雇賃金</t>
    <rPh sb="0" eb="2">
      <t>リンジ</t>
    </rPh>
    <rPh sb="2" eb="3">
      <t>ヤト</t>
    </rPh>
    <rPh sb="3" eb="5">
      <t>チンギン</t>
    </rPh>
    <phoneticPr fontId="3"/>
  </si>
  <si>
    <t>法定福利費</t>
    <rPh sb="0" eb="2">
      <t>ホウテイ</t>
    </rPh>
    <rPh sb="2" eb="4">
      <t>フクリ</t>
    </rPh>
    <rPh sb="4" eb="5">
      <t>ヒ</t>
    </rPh>
    <phoneticPr fontId="3"/>
  </si>
  <si>
    <t>退職給付費用</t>
    <rPh sb="0" eb="2">
      <t>タイショク</t>
    </rPh>
    <rPh sb="2" eb="4">
      <t>キュウフ</t>
    </rPh>
    <rPh sb="4" eb="6">
      <t>ヒヨウ</t>
    </rPh>
    <phoneticPr fontId="3"/>
  </si>
  <si>
    <t>福利厚生費</t>
    <rPh sb="0" eb="2">
      <t>フクリ</t>
    </rPh>
    <rPh sb="2" eb="5">
      <t>コウセイヒ</t>
    </rPh>
    <phoneticPr fontId="3"/>
  </si>
  <si>
    <t>人件費計</t>
    <rPh sb="3" eb="4">
      <t>ケイ</t>
    </rPh>
    <phoneticPr fontId="3"/>
  </si>
  <si>
    <t>（２）</t>
    <phoneticPr fontId="3"/>
  </si>
  <si>
    <t>その他経費</t>
    <rPh sb="2" eb="3">
      <t>タ</t>
    </rPh>
    <rPh sb="3" eb="5">
      <t>ケイヒ</t>
    </rPh>
    <phoneticPr fontId="3"/>
  </si>
  <si>
    <t>業務委託費</t>
    <rPh sb="0" eb="2">
      <t>ギョウム</t>
    </rPh>
    <rPh sb="2" eb="4">
      <t>イタク</t>
    </rPh>
    <rPh sb="4" eb="5">
      <t>ヒ</t>
    </rPh>
    <phoneticPr fontId="3"/>
  </si>
  <si>
    <t>諸謝金</t>
    <rPh sb="0" eb="1">
      <t>ショ</t>
    </rPh>
    <rPh sb="1" eb="3">
      <t>シャキン</t>
    </rPh>
    <phoneticPr fontId="3"/>
  </si>
  <si>
    <t>印刷製本費</t>
    <rPh sb="0" eb="2">
      <t>インサツ</t>
    </rPh>
    <rPh sb="2" eb="4">
      <t>セイホン</t>
    </rPh>
    <rPh sb="4" eb="5">
      <t>ヒ</t>
    </rPh>
    <phoneticPr fontId="3"/>
  </si>
  <si>
    <t>会議費</t>
    <rPh sb="0" eb="3">
      <t>カイギヒ</t>
    </rPh>
    <phoneticPr fontId="3"/>
  </si>
  <si>
    <t>旅費交通費</t>
    <rPh sb="0" eb="2">
      <t>リョヒ</t>
    </rPh>
    <rPh sb="2" eb="5">
      <t>コウツウヒ</t>
    </rPh>
    <phoneticPr fontId="3"/>
  </si>
  <si>
    <t>通信運搬費</t>
    <rPh sb="0" eb="2">
      <t>ツウシン</t>
    </rPh>
    <rPh sb="2" eb="4">
      <t>ウンパン</t>
    </rPh>
    <rPh sb="4" eb="5">
      <t>ヒ</t>
    </rPh>
    <phoneticPr fontId="3"/>
  </si>
  <si>
    <t>消耗品費</t>
    <rPh sb="0" eb="2">
      <t>ショウモウ</t>
    </rPh>
    <rPh sb="2" eb="3">
      <t>ヒン</t>
    </rPh>
    <rPh sb="3" eb="4">
      <t>ヒ</t>
    </rPh>
    <phoneticPr fontId="3"/>
  </si>
  <si>
    <t>雑費</t>
    <rPh sb="0" eb="2">
      <t>ザッピ</t>
    </rPh>
    <phoneticPr fontId="3"/>
  </si>
  <si>
    <t>災害被災地救援活動への寄付</t>
    <rPh sb="0" eb="2">
      <t>サイガイ</t>
    </rPh>
    <rPh sb="2" eb="5">
      <t>ヒサイチ</t>
    </rPh>
    <rPh sb="5" eb="7">
      <t>キュウエン</t>
    </rPh>
    <rPh sb="7" eb="9">
      <t>カツドウ</t>
    </rPh>
    <rPh sb="11" eb="13">
      <t>キフ</t>
    </rPh>
    <phoneticPr fontId="3"/>
  </si>
  <si>
    <t>支払利息</t>
    <rPh sb="0" eb="2">
      <t>シハラ</t>
    </rPh>
    <rPh sb="2" eb="4">
      <t>リソク</t>
    </rPh>
    <phoneticPr fontId="3"/>
  </si>
  <si>
    <t>その他経費計</t>
    <rPh sb="2" eb="3">
      <t>タ</t>
    </rPh>
    <rPh sb="3" eb="5">
      <t>ケイヒ</t>
    </rPh>
    <rPh sb="5" eb="6">
      <t>ケイ</t>
    </rPh>
    <phoneticPr fontId="3"/>
  </si>
  <si>
    <t>事業費計</t>
    <rPh sb="0" eb="3">
      <t>ジギョウヒ</t>
    </rPh>
    <rPh sb="3" eb="4">
      <t>ケイ</t>
    </rPh>
    <phoneticPr fontId="3"/>
  </si>
  <si>
    <t>２</t>
    <phoneticPr fontId="3"/>
  </si>
  <si>
    <t>管理費</t>
    <rPh sb="0" eb="3">
      <t>カンリヒ</t>
    </rPh>
    <phoneticPr fontId="3"/>
  </si>
  <si>
    <t>（１）</t>
    <phoneticPr fontId="3"/>
  </si>
  <si>
    <t>役員報酬</t>
    <rPh sb="0" eb="2">
      <t>ヤクイン</t>
    </rPh>
    <rPh sb="2" eb="4">
      <t>ホウシュウ</t>
    </rPh>
    <phoneticPr fontId="3"/>
  </si>
  <si>
    <t>（２）</t>
    <phoneticPr fontId="3"/>
  </si>
  <si>
    <t>通信・運搬費</t>
    <rPh sb="0" eb="2">
      <t>ツウシン</t>
    </rPh>
    <rPh sb="3" eb="5">
      <t>ウンパン</t>
    </rPh>
    <rPh sb="5" eb="6">
      <t>ヒ</t>
    </rPh>
    <phoneticPr fontId="3"/>
  </si>
  <si>
    <t>減価償却費</t>
    <rPh sb="0" eb="2">
      <t>ゲンカ</t>
    </rPh>
    <rPh sb="2" eb="4">
      <t>ショウキャク</t>
    </rPh>
    <rPh sb="4" eb="5">
      <t>ヒ</t>
    </rPh>
    <phoneticPr fontId="3"/>
  </si>
  <si>
    <t>修繕費</t>
    <rPh sb="0" eb="3">
      <t>シュウゼンヒ</t>
    </rPh>
    <phoneticPr fontId="3"/>
  </si>
  <si>
    <t>水道光熱費</t>
    <rPh sb="0" eb="2">
      <t>スイドウ</t>
    </rPh>
    <rPh sb="2" eb="5">
      <t>コウネツヒ</t>
    </rPh>
    <phoneticPr fontId="3"/>
  </si>
  <si>
    <t>賃貸料</t>
    <rPh sb="0" eb="3">
      <t>チンタイリョウ</t>
    </rPh>
    <phoneticPr fontId="3"/>
  </si>
  <si>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</si>
  <si>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</si>
  <si>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6">
      <t>ゾウゲン</t>
    </rPh>
    <rPh sb="6" eb="7">
      <t>ガク</t>
    </rPh>
    <phoneticPr fontId="3"/>
  </si>
  <si>
    <t>Ⅲ</t>
    <phoneticPr fontId="3"/>
  </si>
  <si>
    <t>経常外収益</t>
    <rPh sb="0" eb="2">
      <t>ケイジョウ</t>
    </rPh>
    <rPh sb="2" eb="3">
      <t>ガイ</t>
    </rPh>
    <rPh sb="3" eb="5">
      <t>シュウエキ</t>
    </rPh>
    <phoneticPr fontId="3"/>
  </si>
  <si>
    <t>固定資産売却益</t>
    <rPh sb="0" eb="2">
      <t>コテイ</t>
    </rPh>
    <rPh sb="2" eb="4">
      <t>シサン</t>
    </rPh>
    <rPh sb="4" eb="6">
      <t>バイキャク</t>
    </rPh>
    <rPh sb="6" eb="7">
      <t>エキ</t>
    </rPh>
    <phoneticPr fontId="3"/>
  </si>
  <si>
    <t>経常外収益計</t>
    <rPh sb="0" eb="2">
      <t>ケイジョウ</t>
    </rPh>
    <rPh sb="2" eb="3">
      <t>ガイ</t>
    </rPh>
    <rPh sb="3" eb="5">
      <t>シュウエキ</t>
    </rPh>
    <rPh sb="5" eb="6">
      <t>ケイ</t>
    </rPh>
    <phoneticPr fontId="3"/>
  </si>
  <si>
    <t>Ⅳ</t>
    <phoneticPr fontId="3"/>
  </si>
  <si>
    <t>経常外費用</t>
    <rPh sb="0" eb="2">
      <t>ケイジョウ</t>
    </rPh>
    <rPh sb="2" eb="3">
      <t>ガイ</t>
    </rPh>
    <rPh sb="3" eb="5">
      <t>ヒヨウ</t>
    </rPh>
    <phoneticPr fontId="3"/>
  </si>
  <si>
    <t>過年度損益修正損</t>
    <rPh sb="0" eb="3">
      <t>カネンド</t>
    </rPh>
    <rPh sb="3" eb="4">
      <t>ソン</t>
    </rPh>
    <rPh sb="4" eb="5">
      <t>エキ</t>
    </rPh>
    <rPh sb="5" eb="7">
      <t>シュウセイ</t>
    </rPh>
    <rPh sb="7" eb="8">
      <t>ソン</t>
    </rPh>
    <phoneticPr fontId="3"/>
  </si>
  <si>
    <t>経常外費用計</t>
    <rPh sb="0" eb="2">
      <t>ケイジョウ</t>
    </rPh>
    <rPh sb="2" eb="3">
      <t>ガイ</t>
    </rPh>
    <rPh sb="3" eb="5">
      <t>ヒヨウ</t>
    </rPh>
    <rPh sb="5" eb="6">
      <t>ケイ</t>
    </rPh>
    <phoneticPr fontId="3"/>
  </si>
  <si>
    <t>当期正味財産増減額</t>
    <rPh sb="2" eb="4">
      <t>ショウミ</t>
    </rPh>
    <rPh sb="4" eb="6">
      <t>ザイサン</t>
    </rPh>
    <rPh sb="6" eb="8">
      <t>ゾウゲン</t>
    </rPh>
    <phoneticPr fontId="3"/>
  </si>
  <si>
    <t>前期繰越正味財産額（設立時正味財産額）</t>
    <rPh sb="4" eb="6">
      <t>ショウミ</t>
    </rPh>
    <rPh sb="6" eb="8">
      <t>ザイサン</t>
    </rPh>
    <rPh sb="10" eb="12">
      <t>セツリツ</t>
    </rPh>
    <rPh sb="12" eb="13">
      <t>ジ</t>
    </rPh>
    <rPh sb="13" eb="15">
      <t>ショウミ</t>
    </rPh>
    <rPh sb="15" eb="17">
      <t>ザイサン</t>
    </rPh>
    <rPh sb="17" eb="18">
      <t>ガク</t>
    </rPh>
    <phoneticPr fontId="3"/>
  </si>
  <si>
    <t>次期繰越正味財産額</t>
    <rPh sb="0" eb="1">
      <t>ジ</t>
    </rPh>
    <rPh sb="4" eb="6">
      <t>ショウミ</t>
    </rPh>
    <rPh sb="6" eb="8">
      <t>ザイサン</t>
    </rPh>
    <rPh sb="8" eb="9">
      <t>ガク</t>
    </rPh>
    <phoneticPr fontId="3"/>
  </si>
  <si>
    <t>（備考）</t>
    <phoneticPr fontId="3"/>
  </si>
  <si>
    <t>１　用紙の大きさは、日本工業規格Ａ列４番とする。</t>
    <phoneticPr fontId="3"/>
  </si>
  <si>
    <t>２　設立当初の事業年度及び翌事業年度の活動予算書はそれぞれ別に作成する。</t>
    <rPh sb="19" eb="21">
      <t>カツドウ</t>
    </rPh>
    <phoneticPr fontId="3"/>
  </si>
  <si>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3"/>
  </si>
  <si>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3"/>
  </si>
  <si>
    <t>平成30年度　活動決算書</t>
    <rPh sb="0" eb="2">
      <t>ヘイセイ</t>
    </rPh>
    <rPh sb="4" eb="6">
      <t>ネンド</t>
    </rPh>
    <rPh sb="7" eb="9">
      <t>カツドウ</t>
    </rPh>
    <rPh sb="9" eb="12">
      <t>ケッサンショ</t>
    </rPh>
    <phoneticPr fontId="3"/>
  </si>
  <si>
    <t>平成30年4月1日から平成31年3月31日まで</t>
    <rPh sb="0" eb="2">
      <t>ヘイセイ</t>
    </rPh>
    <rPh sb="4" eb="5">
      <t>ネン</t>
    </rPh>
    <rPh sb="6" eb="7">
      <t>ガツ</t>
    </rPh>
    <rPh sb="8" eb="9">
      <t>ヒ</t>
    </rPh>
    <rPh sb="11" eb="13">
      <t>ヘイセイ</t>
    </rPh>
    <rPh sb="15" eb="16">
      <t>ネン</t>
    </rPh>
    <rPh sb="17" eb="18">
      <t>ガツ</t>
    </rPh>
    <rPh sb="20" eb="21">
      <t>ニチ</t>
    </rPh>
    <phoneticPr fontId="3"/>
  </si>
  <si>
    <t>１．</t>
  </si>
  <si>
    <t>重要な会計方針</t>
  </si>
  <si>
    <t>　　</t>
    <phoneticPr fontId="3"/>
  </si>
  <si>
    <t>　活動予算書の作成は、ＮＰＯ法人会計基準（2011年11月20日　ＮＰＯ法人会計基準協議会）によっています。</t>
    <rPh sb="1" eb="3">
      <t>カツドウ</t>
    </rPh>
    <rPh sb="3" eb="6">
      <t>ヨサンショ</t>
    </rPh>
    <phoneticPr fontId="3"/>
  </si>
  <si>
    <t>２．</t>
    <phoneticPr fontId="3"/>
  </si>
  <si>
    <t>事業費の内訳</t>
    <rPh sb="0" eb="3">
      <t>ジギョウヒ</t>
    </rPh>
    <rPh sb="4" eb="6">
      <t>ウチワケ</t>
    </rPh>
    <phoneticPr fontId="3"/>
  </si>
  <si>
    <t>事業費の区分</t>
    <rPh sb="0" eb="3">
      <t>ジギョウヒ</t>
    </rPh>
    <rPh sb="4" eb="6">
      <t>クブン</t>
    </rPh>
    <phoneticPr fontId="3"/>
  </si>
  <si>
    <t>①事業</t>
    <rPh sb="1" eb="3">
      <t>ジギョウ</t>
    </rPh>
    <phoneticPr fontId="3"/>
  </si>
  <si>
    <t>アーティストとの交流及び交流を支援する事業</t>
    <rPh sb="8" eb="10">
      <t>コウリュウ</t>
    </rPh>
    <rPh sb="10" eb="11">
      <t>オヨ</t>
    </rPh>
    <rPh sb="12" eb="14">
      <t>コウリュウ</t>
    </rPh>
    <rPh sb="15" eb="17">
      <t>シエン</t>
    </rPh>
    <rPh sb="19" eb="21">
      <t>ジギョウ</t>
    </rPh>
    <phoneticPr fontId="3"/>
  </si>
  <si>
    <t>②事業</t>
    <rPh sb="1" eb="3">
      <t>ジギョウ</t>
    </rPh>
    <phoneticPr fontId="3"/>
  </si>
  <si>
    <t>アート体験を通した地域交流事業</t>
    <rPh sb="3" eb="5">
      <t>タイケン</t>
    </rPh>
    <rPh sb="6" eb="7">
      <t>トオ</t>
    </rPh>
    <rPh sb="9" eb="11">
      <t>チイキ</t>
    </rPh>
    <rPh sb="11" eb="13">
      <t>コウリュウ</t>
    </rPh>
    <rPh sb="13" eb="15">
      <t>ジギョウ</t>
    </rPh>
    <phoneticPr fontId="3"/>
  </si>
  <si>
    <t>③事業</t>
    <rPh sb="1" eb="3">
      <t>ジギョウ</t>
    </rPh>
    <phoneticPr fontId="3"/>
  </si>
  <si>
    <t>芸術活動振興事業</t>
    <rPh sb="0" eb="2">
      <t>ゲイジュツ</t>
    </rPh>
    <rPh sb="2" eb="4">
      <t>カツドウ</t>
    </rPh>
    <rPh sb="4" eb="6">
      <t>シンコウ</t>
    </rPh>
    <rPh sb="6" eb="8">
      <t>ジギョウ</t>
    </rPh>
    <phoneticPr fontId="3"/>
  </si>
  <si>
    <t>④事業</t>
    <rPh sb="1" eb="3">
      <t>ジギョウ</t>
    </rPh>
    <phoneticPr fontId="3"/>
  </si>
  <si>
    <t>絵画・造形教室開催事業</t>
    <rPh sb="0" eb="2">
      <t>カイガ</t>
    </rPh>
    <rPh sb="3" eb="5">
      <t>ゾウケイ</t>
    </rPh>
    <rPh sb="5" eb="7">
      <t>キョウシツ</t>
    </rPh>
    <rPh sb="7" eb="9">
      <t>カイサイ</t>
    </rPh>
    <rPh sb="9" eb="11">
      <t>ジギョウ</t>
    </rPh>
    <phoneticPr fontId="3"/>
  </si>
  <si>
    <t>⑤事業</t>
    <rPh sb="1" eb="3">
      <t>ジギョウ</t>
    </rPh>
    <phoneticPr fontId="3"/>
  </si>
  <si>
    <t>スポーツと芸術の融合を推進する事業</t>
    <rPh sb="5" eb="7">
      <t>ゲイジュツ</t>
    </rPh>
    <rPh sb="8" eb="10">
      <t>ユウゴウ</t>
    </rPh>
    <rPh sb="11" eb="13">
      <t>スイシン</t>
    </rPh>
    <rPh sb="15" eb="17">
      <t>ジギョウ</t>
    </rPh>
    <phoneticPr fontId="3"/>
  </si>
  <si>
    <t>⑥事業</t>
    <rPh sb="1" eb="3">
      <t>ジギョウ</t>
    </rPh>
    <phoneticPr fontId="3"/>
  </si>
  <si>
    <t>行政及び公共団体との連携事業</t>
    <rPh sb="0" eb="2">
      <t>ギョウセイ</t>
    </rPh>
    <rPh sb="2" eb="3">
      <t>オヨ</t>
    </rPh>
    <rPh sb="4" eb="6">
      <t>コウキョウ</t>
    </rPh>
    <rPh sb="6" eb="8">
      <t>ダンタイ</t>
    </rPh>
    <rPh sb="10" eb="12">
      <t>レンケイ</t>
    </rPh>
    <rPh sb="12" eb="14">
      <t>ジギョウ</t>
    </rPh>
    <phoneticPr fontId="3"/>
  </si>
  <si>
    <t>⑦事業</t>
    <rPh sb="1" eb="3">
      <t>ジギョウ</t>
    </rPh>
    <phoneticPr fontId="3"/>
  </si>
  <si>
    <t>芸術施設の管理運営事業</t>
    <rPh sb="0" eb="2">
      <t>ゲイジュツ</t>
    </rPh>
    <rPh sb="2" eb="4">
      <t>シセツ</t>
    </rPh>
    <rPh sb="5" eb="7">
      <t>カンリ</t>
    </rPh>
    <rPh sb="7" eb="9">
      <t>ウンエイ</t>
    </rPh>
    <rPh sb="9" eb="11">
      <t>ジギョウ</t>
    </rPh>
    <phoneticPr fontId="3"/>
  </si>
  <si>
    <t>⑧事業</t>
    <rPh sb="1" eb="3">
      <t>ジギョウ</t>
    </rPh>
    <phoneticPr fontId="3"/>
  </si>
  <si>
    <t>芸術文化に関する情報提供事業</t>
    <rPh sb="0" eb="2">
      <t>ゲイジュツ</t>
    </rPh>
    <rPh sb="2" eb="4">
      <t>ブンカ</t>
    </rPh>
    <rPh sb="5" eb="6">
      <t>カン</t>
    </rPh>
    <rPh sb="8" eb="10">
      <t>ジョウホウ</t>
    </rPh>
    <rPh sb="10" eb="12">
      <t>テイキョウ</t>
    </rPh>
    <rPh sb="12" eb="14">
      <t>ジギョウ</t>
    </rPh>
    <phoneticPr fontId="3"/>
  </si>
  <si>
    <t>⑨事業</t>
    <rPh sb="1" eb="3">
      <t>ジギョウ</t>
    </rPh>
    <phoneticPr fontId="3"/>
  </si>
  <si>
    <t>アートを通じた災害被災地への支援に関する事業</t>
    <rPh sb="14" eb="16">
      <t>シエン</t>
    </rPh>
    <rPh sb="17" eb="18">
      <t>カン</t>
    </rPh>
    <rPh sb="20" eb="22">
      <t>ジギョウ</t>
    </rPh>
    <phoneticPr fontId="3"/>
  </si>
  <si>
    <t>（単位：円）</t>
    <rPh sb="1" eb="3">
      <t>タンイ</t>
    </rPh>
    <rPh sb="4" eb="5">
      <t>エン</t>
    </rPh>
    <phoneticPr fontId="3"/>
  </si>
  <si>
    <t>合計</t>
    <rPh sb="0" eb="2">
      <t>ゴウケイ</t>
    </rPh>
    <phoneticPr fontId="3"/>
  </si>
  <si>
    <t>（１）</t>
    <phoneticPr fontId="3"/>
  </si>
  <si>
    <t>人件費</t>
    <phoneticPr fontId="3"/>
  </si>
  <si>
    <t>人件費計</t>
    <rPh sb="0" eb="3">
      <t>ジンケンヒ</t>
    </rPh>
    <rPh sb="3" eb="4">
      <t>ケイ</t>
    </rPh>
    <phoneticPr fontId="3"/>
  </si>
  <si>
    <t>（２）</t>
    <phoneticPr fontId="3"/>
  </si>
  <si>
    <t>その他経費</t>
    <phoneticPr fontId="3"/>
  </si>
  <si>
    <t>業務委託費</t>
    <rPh sb="0" eb="5">
      <t>ギョウムイタクヒ</t>
    </rPh>
    <phoneticPr fontId="3"/>
  </si>
  <si>
    <t>災害被災地救援事業へ寄付</t>
    <rPh sb="0" eb="2">
      <t>サイガイ</t>
    </rPh>
    <rPh sb="2" eb="5">
      <t>ヒサイチ</t>
    </rPh>
    <rPh sb="5" eb="7">
      <t>キュウエン</t>
    </rPh>
    <rPh sb="7" eb="9">
      <t>ジギョウ</t>
    </rPh>
    <rPh sb="10" eb="12">
      <t>キフ</t>
    </rPh>
    <phoneticPr fontId="3"/>
  </si>
  <si>
    <t>　</t>
    <phoneticPr fontId="3"/>
  </si>
  <si>
    <t>平成30年度活動計算書の注記</t>
    <rPh sb="0" eb="2">
      <t>ヘイセイ</t>
    </rPh>
    <rPh sb="4" eb="5">
      <t>ネン</t>
    </rPh>
    <rPh sb="5" eb="6">
      <t>ド</t>
    </rPh>
    <rPh sb="8" eb="9">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</si>
</sst>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name val="ＭＳ 明朝"/>
      <family val="1"/>
      <charset val="128"/>
    </font>
    <font>
      <sz val="11"/>
      <name val="ＭＳ Ｐ明朝"/>
      <family val="1"/>
      <charset val="128"/>
    </font>
    <font>
      <u/>
      <sz val="14"/>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49" fontId="2" fillId="0" borderId="0" xfId="0" applyNumberFormat="1" applyFont="1"/>
    <xf numFmtId="38" fontId="2" fillId="0" borderId="0" xfId="1" applyFont="1"/>
    <xf numFmtId="38" fontId="2" fillId="0" borderId="0" xfId="1" applyFont="1" applyAlignment="1">
      <alignment horizontal="right" vertical="center" shrinkToFit="1"/>
    </xf>
    <xf numFmtId="0" fontId="2" fillId="0" borderId="0" xfId="0" applyFont="1"/>
    <xf numFmtId="49" fontId="5" fillId="0" borderId="0" xfId="0" applyNumberFormat="1" applyFont="1" applyAlignment="1">
      <alignment horizontal="center"/>
    </xf>
    <xf numFmtId="38" fontId="5" fillId="0" borderId="0" xfId="1" applyFont="1" applyAlignment="1">
      <alignment horizontal="center"/>
    </xf>
    <xf numFmtId="38" fontId="5" fillId="0" borderId="0" xfId="1" applyFont="1" applyAlignment="1">
      <alignment horizontal="right" vertical="center" shrinkToFit="1"/>
    </xf>
    <xf numFmtId="49" fontId="2" fillId="0" borderId="0" xfId="0" applyNumberFormat="1" applyFont="1" applyAlignment="1">
      <alignment horizontal="right"/>
    </xf>
    <xf numFmtId="38" fontId="2" fillId="0" borderId="0" xfId="1" applyFont="1" applyAlignment="1">
      <alignment horizontal="right" vertical="center"/>
    </xf>
    <xf numFmtId="49" fontId="2" fillId="2" borderId="1" xfId="0" applyNumberFormat="1" applyFont="1" applyFill="1" applyBorder="1" applyAlignment="1">
      <alignment horizontal="centerContinuous"/>
    </xf>
    <xf numFmtId="49" fontId="2" fillId="2" borderId="2" xfId="0" applyNumberFormat="1" applyFont="1" applyFill="1" applyBorder="1" applyAlignment="1">
      <alignment horizontal="centerContinuous"/>
    </xf>
    <xf numFmtId="49" fontId="2" fillId="2" borderId="3" xfId="0" applyNumberFormat="1" applyFont="1" applyFill="1" applyBorder="1" applyAlignment="1">
      <alignment horizontal="centerContinuous"/>
    </xf>
    <xf numFmtId="49" fontId="2" fillId="0" borderId="5" xfId="0" applyNumberFormat="1" applyFont="1" applyBorder="1"/>
    <xf numFmtId="49" fontId="2" fillId="0" borderId="0" xfId="0" applyNumberFormat="1" applyFont="1" applyBorder="1"/>
    <xf numFmtId="38" fontId="2" fillId="0" borderId="6" xfId="1" applyFont="1" applyBorder="1" applyAlignment="1">
      <alignment horizontal="right"/>
    </xf>
    <xf numFmtId="38" fontId="2" fillId="0" borderId="0" xfId="1" applyFont="1" applyBorder="1" applyAlignment="1">
      <alignment horizontal="right"/>
    </xf>
    <xf numFmtId="38" fontId="2" fillId="0" borderId="6" xfId="1" applyFont="1" applyBorder="1" applyAlignment="1">
      <alignment horizontal="left" vertical="center" shrinkToFit="1"/>
    </xf>
    <xf numFmtId="38" fontId="2" fillId="0" borderId="7" xfId="1" applyFont="1" applyBorder="1" applyAlignment="1">
      <alignment horizontal="right"/>
    </xf>
    <xf numFmtId="38" fontId="2" fillId="0" borderId="8" xfId="1" applyFont="1" applyBorder="1" applyAlignment="1">
      <alignment horizontal="right"/>
    </xf>
    <xf numFmtId="38" fontId="2" fillId="0" borderId="5" xfId="1" applyFont="1" applyBorder="1" applyAlignment="1">
      <alignment horizontal="right"/>
    </xf>
    <xf numFmtId="38" fontId="2" fillId="0" borderId="6" xfId="1" applyFont="1" applyBorder="1" applyAlignment="1">
      <alignment horizontal="right" vertical="center" shrinkToFit="1"/>
    </xf>
    <xf numFmtId="38" fontId="2" fillId="3" borderId="7" xfId="1" applyFont="1" applyFill="1" applyBorder="1" applyAlignment="1">
      <alignment horizontal="right" vertical="center" shrinkToFit="1"/>
    </xf>
    <xf numFmtId="38" fontId="2" fillId="0" borderId="4" xfId="1" applyFont="1" applyBorder="1" applyAlignment="1">
      <alignment horizontal="right"/>
    </xf>
    <xf numFmtId="38" fontId="2" fillId="3" borderId="7" xfId="1" applyFont="1" applyFill="1" applyBorder="1" applyAlignment="1">
      <alignment horizontal="right"/>
    </xf>
    <xf numFmtId="49" fontId="2" fillId="0" borderId="0" xfId="0" applyNumberFormat="1" applyFont="1" applyFill="1" applyBorder="1"/>
    <xf numFmtId="38" fontId="2" fillId="0" borderId="9" xfId="1" applyFont="1" applyBorder="1" applyAlignment="1">
      <alignment horizontal="right" vertical="center" shrinkToFit="1"/>
    </xf>
    <xf numFmtId="38" fontId="2" fillId="0" borderId="7" xfId="1" applyFont="1" applyBorder="1" applyAlignment="1">
      <alignment horizontal="right" vertical="center" shrinkToFit="1"/>
    </xf>
    <xf numFmtId="49" fontId="2" fillId="0" borderId="10" xfId="0" applyNumberFormat="1" applyFont="1" applyBorder="1"/>
    <xf numFmtId="49" fontId="2" fillId="0" borderId="11" xfId="0" applyNumberFormat="1" applyFont="1" applyBorder="1"/>
    <xf numFmtId="38" fontId="2" fillId="3" borderId="8" xfId="1" applyFont="1" applyFill="1" applyBorder="1" applyAlignment="1">
      <alignment horizontal="right"/>
    </xf>
    <xf numFmtId="38" fontId="2" fillId="0" borderId="12" xfId="1" applyFont="1" applyBorder="1" applyAlignment="1">
      <alignment horizontal="right" vertical="center" shrinkToFit="1"/>
    </xf>
    <xf numFmtId="38" fontId="2" fillId="0" borderId="0" xfId="1" applyFont="1" applyBorder="1" applyAlignment="1">
      <alignment horizontal="right" vertical="center" shrinkToFit="1"/>
    </xf>
    <xf numFmtId="49" fontId="2" fillId="0" borderId="0" xfId="0" applyNumberFormat="1" applyFont="1" applyAlignment="1"/>
    <xf numFmtId="49" fontId="2" fillId="0" borderId="0" xfId="0" applyNumberFormat="1" applyFont="1" applyAlignment="1">
      <alignment wrapText="1"/>
    </xf>
    <xf numFmtId="38" fontId="2" fillId="0" borderId="0" xfId="1" applyFont="1" applyAlignment="1">
      <alignment wrapText="1"/>
    </xf>
    <xf numFmtId="49" fontId="2" fillId="0" borderId="0" xfId="0" applyNumberFormat="1" applyFont="1" applyBorder="1" applyAlignment="1"/>
    <xf numFmtId="49" fontId="0" fillId="0" borderId="0" xfId="0" applyNumberFormat="1" applyAlignment="1"/>
    <xf numFmtId="49" fontId="0" fillId="0" borderId="0" xfId="0" applyNumberFormat="1" applyFont="1" applyAlignment="1"/>
    <xf numFmtId="49" fontId="7" fillId="0" borderId="0" xfId="0" applyNumberFormat="1" applyFont="1" applyAlignment="1"/>
    <xf numFmtId="49" fontId="7" fillId="0" borderId="0" xfId="1" applyNumberFormat="1" applyFont="1" applyAlignment="1"/>
    <xf numFmtId="49" fontId="8" fillId="0" borderId="0" xfId="0" applyNumberFormat="1" applyFont="1" applyAlignment="1"/>
    <xf numFmtId="49" fontId="8" fillId="0" borderId="0" xfId="0" applyNumberFormat="1" applyFont="1" applyAlignment="1">
      <alignment horizontal="center"/>
    </xf>
    <xf numFmtId="0" fontId="0" fillId="0" borderId="0" xfId="0" applyBorder="1" applyAlignment="1"/>
    <xf numFmtId="49" fontId="2" fillId="0" borderId="0" xfId="0" applyNumberFormat="1" applyFont="1" applyBorder="1" applyAlignment="1">
      <alignment horizontal="center"/>
    </xf>
    <xf numFmtId="49" fontId="7" fillId="0" borderId="1" xfId="0" applyNumberFormat="1" applyFont="1" applyFill="1" applyBorder="1" applyAlignment="1">
      <alignment horizontal="centerContinuous"/>
    </xf>
    <xf numFmtId="49" fontId="7" fillId="0" borderId="2" xfId="0" applyNumberFormat="1" applyFont="1" applyFill="1" applyBorder="1" applyAlignment="1">
      <alignment horizontal="centerContinuous"/>
    </xf>
    <xf numFmtId="49" fontId="7" fillId="0" borderId="3" xfId="0" applyNumberFormat="1" applyFont="1" applyFill="1" applyBorder="1" applyAlignment="1">
      <alignment horizontal="centerContinuous"/>
    </xf>
    <xf numFmtId="49" fontId="7" fillId="0" borderId="3" xfId="1" applyNumberFormat="1" applyFont="1" applyFill="1" applyBorder="1" applyAlignment="1">
      <alignment horizontal="center"/>
    </xf>
    <xf numFmtId="49" fontId="7" fillId="0" borderId="4" xfId="1" applyNumberFormat="1" applyFont="1" applyFill="1" applyBorder="1" applyAlignment="1">
      <alignment horizontal="center"/>
    </xf>
    <xf numFmtId="49" fontId="7" fillId="0" borderId="5" xfId="0" applyNumberFormat="1" applyFont="1" applyBorder="1" applyAlignment="1"/>
    <xf numFmtId="49" fontId="7" fillId="0" borderId="0" xfId="0" applyNumberFormat="1" applyFont="1" applyBorder="1" applyAlignment="1"/>
    <xf numFmtId="49" fontId="7" fillId="0" borderId="9" xfId="0" applyNumberFormat="1" applyFont="1" applyBorder="1" applyAlignment="1"/>
    <xf numFmtId="38" fontId="2" fillId="0" borderId="9" xfId="1" applyFont="1" applyBorder="1" applyAlignment="1">
      <alignment horizontal="right"/>
    </xf>
    <xf numFmtId="38" fontId="2" fillId="0" borderId="13" xfId="1" applyFont="1" applyBorder="1" applyAlignment="1">
      <alignment horizontal="right"/>
    </xf>
    <xf numFmtId="38" fontId="2" fillId="0" borderId="6" xfId="1" applyFont="1" applyBorder="1" applyAlignment="1">
      <alignment horizontal="right" vertical="center"/>
    </xf>
    <xf numFmtId="38" fontId="2" fillId="0" borderId="0" xfId="1" applyFont="1" applyBorder="1" applyAlignment="1">
      <alignment horizontal="right" vertical="center"/>
    </xf>
    <xf numFmtId="38" fontId="2" fillId="0" borderId="6" xfId="1" applyFont="1" applyBorder="1"/>
    <xf numFmtId="49" fontId="7" fillId="0" borderId="10" xfId="0" applyNumberFormat="1" applyFont="1" applyBorder="1" applyAlignment="1"/>
    <xf numFmtId="38" fontId="2" fillId="0" borderId="11" xfId="1" applyFont="1" applyBorder="1" applyAlignment="1">
      <alignment horizontal="right"/>
    </xf>
    <xf numFmtId="49" fontId="7" fillId="0" borderId="10" xfId="0" applyNumberFormat="1" applyFont="1" applyBorder="1" applyAlignment="1">
      <alignment horizontal="centerContinuous"/>
    </xf>
    <xf numFmtId="49" fontId="7" fillId="0" borderId="11" xfId="0" applyNumberFormat="1" applyFont="1" applyBorder="1" applyAlignment="1">
      <alignment horizontal="centerContinuous"/>
    </xf>
    <xf numFmtId="49" fontId="7" fillId="0" borderId="8" xfId="0" applyNumberFormat="1" applyFont="1" applyBorder="1" applyAlignment="1">
      <alignment horizontal="centerContinuous"/>
    </xf>
    <xf numFmtId="38" fontId="2" fillId="0" borderId="14" xfId="1" applyFont="1" applyBorder="1" applyAlignment="1">
      <alignment horizontal="right"/>
    </xf>
    <xf numFmtId="49" fontId="7" fillId="0" borderId="0" xfId="0" applyNumberFormat="1" applyFont="1" applyBorder="1" applyAlignment="1">
      <alignment horizontal="centerContinuous"/>
    </xf>
    <xf numFmtId="49" fontId="7" fillId="0" borderId="0" xfId="1" applyNumberFormat="1" applyFont="1" applyBorder="1" applyAlignment="1">
      <alignment horizontal="right"/>
    </xf>
    <xf numFmtId="49" fontId="7" fillId="0" borderId="0" xfId="0" applyNumberFormat="1" applyFont="1" applyBorder="1" applyAlignment="1">
      <alignment horizontal="left" vertical="top"/>
    </xf>
    <xf numFmtId="49" fontId="7" fillId="0" borderId="0" xfId="1" applyNumberFormat="1" applyFont="1" applyBorder="1" applyAlignment="1">
      <alignment horizontal="right" vertical="center"/>
    </xf>
    <xf numFmtId="49" fontId="7" fillId="0" borderId="0" xfId="1" applyNumberFormat="1" applyFont="1" applyBorder="1" applyAlignment="1">
      <alignment horizontal="left" vertical="top"/>
    </xf>
    <xf numFmtId="49" fontId="7" fillId="0" borderId="0" xfId="1" applyNumberFormat="1" applyFont="1" applyAlignment="1">
      <alignment horizontal="right"/>
    </xf>
    <xf numFmtId="49" fontId="2" fillId="0" borderId="0" xfId="0" applyNumberFormat="1" applyFont="1" applyAlignment="1">
      <alignment horizontal="left" wrapText="1"/>
    </xf>
    <xf numFmtId="49" fontId="4" fillId="0" borderId="0" xfId="0" applyNumberFormat="1" applyFont="1" applyAlignment="1">
      <alignment horizontal="center"/>
    </xf>
    <xf numFmtId="49" fontId="2" fillId="0" borderId="0" xfId="0" applyNumberFormat="1" applyFont="1" applyAlignment="1">
      <alignment horizontal="center"/>
    </xf>
    <xf numFmtId="38" fontId="2" fillId="2" borderId="4" xfId="1" applyFont="1" applyFill="1" applyBorder="1" applyAlignment="1">
      <alignment horizontal="center"/>
    </xf>
    <xf numFmtId="49" fontId="2" fillId="0" borderId="0" xfId="0" applyNumberFormat="1" applyFont="1" applyBorder="1" applyAlignment="1"/>
    <xf numFmtId="49" fontId="2" fillId="0" borderId="0" xfId="0" applyNumberFormat="1" applyFont="1" applyAlignment="1"/>
    <xf numFmtId="0" fontId="0" fillId="0" borderId="0" xfId="0" applyAlignment="1"/>
    <xf numFmtId="0" fontId="0" fillId="0" borderId="9" xfId="0" applyBorder="1" applyAlignment="1"/>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left" vertical="center"/>
    </xf>
    <xf numFmtId="0" fontId="0" fillId="0" borderId="4" xfId="0" applyBorder="1" applyAlignment="1"/>
    <xf numFmtId="49" fontId="7" fillId="0" borderId="11" xfId="0" applyNumberFormat="1" applyFont="1" applyBorder="1" applyAlignment="1">
      <alignment horizontal="center" shrinkToFit="1"/>
    </xf>
    <xf numFmtId="49" fontId="7" fillId="0" borderId="8" xfId="0" applyNumberFormat="1" applyFont="1" applyBorder="1" applyAlignment="1">
      <alignment horizontal="center" shrinkToFit="1"/>
    </xf>
    <xf numFmtId="49" fontId="8" fillId="0" borderId="0" xfId="0" applyNumberFormat="1" applyFont="1" applyAlignment="1">
      <alignment horizontal="center"/>
    </xf>
    <xf numFmtId="49" fontId="7" fillId="0" borderId="0" xfId="0" applyNumberFormat="1"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tabSelected="1" topLeftCell="A19" zoomScaleNormal="100" workbookViewId="0">
      <selection activeCell="G50" sqref="G50"/>
    </sheetView>
  </sheetViews>
  <sheetFormatPr defaultRowHeight="13.5"/>
  <cols>
    <col min="1" max="2" width="2.625" style="1" customWidth="1"/>
    <col min="3" max="5" width="2.125" style="1" customWidth="1"/>
    <col min="6" max="6" width="42.25" style="1" customWidth="1"/>
    <col min="7" max="8" width="16.625" style="2" customWidth="1"/>
    <col min="9" max="9" width="17.25" style="3" customWidth="1"/>
    <col min="10" max="16384" width="9" style="4"/>
  </cols>
  <sheetData>
    <row r="1" spans="1:9">
      <c r="A1" s="1" t="s">
        <v>0</v>
      </c>
    </row>
    <row r="3" spans="1:9" ht="17.25">
      <c r="A3" s="71" t="s">
        <v>87</v>
      </c>
      <c r="B3" s="71"/>
      <c r="C3" s="71"/>
      <c r="D3" s="71"/>
      <c r="E3" s="71"/>
      <c r="F3" s="71"/>
      <c r="G3" s="71"/>
      <c r="H3" s="71"/>
      <c r="I3" s="71"/>
    </row>
    <row r="4" spans="1:9" ht="14.25">
      <c r="A4" s="5"/>
      <c r="B4" s="5"/>
      <c r="C4" s="5"/>
      <c r="D4" s="5"/>
      <c r="E4" s="5"/>
      <c r="F4" s="5"/>
      <c r="G4" s="6"/>
      <c r="H4" s="6"/>
      <c r="I4" s="7"/>
    </row>
    <row r="5" spans="1:9">
      <c r="A5" s="72" t="s">
        <v>88</v>
      </c>
      <c r="B5" s="72"/>
      <c r="C5" s="72"/>
      <c r="D5" s="72"/>
      <c r="E5" s="72"/>
      <c r="F5" s="72"/>
      <c r="G5" s="72"/>
      <c r="H5" s="72"/>
      <c r="I5" s="72"/>
    </row>
    <row r="6" spans="1:9">
      <c r="F6" s="8"/>
      <c r="I6" s="9" t="s">
        <v>1</v>
      </c>
    </row>
    <row r="7" spans="1:9">
      <c r="A7" s="10" t="s">
        <v>2</v>
      </c>
      <c r="B7" s="11"/>
      <c r="C7" s="11"/>
      <c r="D7" s="11"/>
      <c r="E7" s="11"/>
      <c r="F7" s="12"/>
      <c r="G7" s="73" t="s">
        <v>3</v>
      </c>
      <c r="H7" s="73"/>
      <c r="I7" s="73"/>
    </row>
    <row r="8" spans="1:9">
      <c r="A8" s="13" t="s">
        <v>4</v>
      </c>
      <c r="B8" s="14" t="s">
        <v>5</v>
      </c>
      <c r="C8" s="14"/>
      <c r="D8" s="14"/>
      <c r="E8" s="14"/>
      <c r="F8" s="14"/>
      <c r="G8" s="15"/>
      <c r="H8" s="16"/>
      <c r="I8" s="17"/>
    </row>
    <row r="9" spans="1:9">
      <c r="A9" s="13"/>
      <c r="B9" s="14" t="s">
        <v>6</v>
      </c>
      <c r="C9" s="14" t="s">
        <v>7</v>
      </c>
      <c r="D9" s="14"/>
      <c r="E9" s="14"/>
      <c r="F9" s="14"/>
      <c r="G9" s="15"/>
      <c r="H9" s="16"/>
      <c r="I9" s="17"/>
    </row>
    <row r="10" spans="1:9">
      <c r="A10" s="13"/>
      <c r="B10" s="14"/>
      <c r="C10" s="14" t="s">
        <v>8</v>
      </c>
      <c r="D10" s="14"/>
      <c r="E10" s="14"/>
      <c r="F10" s="14"/>
      <c r="G10" s="15">
        <v>340000</v>
      </c>
      <c r="H10" s="16"/>
      <c r="I10" s="17"/>
    </row>
    <row r="11" spans="1:9">
      <c r="A11" s="13"/>
      <c r="B11" s="14"/>
      <c r="C11" s="14" t="s">
        <v>9</v>
      </c>
      <c r="D11" s="14"/>
      <c r="E11" s="14"/>
      <c r="F11" s="14"/>
      <c r="G11" s="18">
        <v>220000</v>
      </c>
      <c r="H11" s="19">
        <f>SUM(G9:G11)</f>
        <v>560000</v>
      </c>
      <c r="I11" s="17"/>
    </row>
    <row r="12" spans="1:9">
      <c r="A12" s="13"/>
      <c r="B12" s="14" t="s">
        <v>10</v>
      </c>
      <c r="C12" s="14" t="s">
        <v>11</v>
      </c>
      <c r="D12" s="14"/>
      <c r="E12" s="14"/>
      <c r="F12" s="14"/>
      <c r="G12" s="15"/>
      <c r="H12" s="16"/>
      <c r="I12" s="17"/>
    </row>
    <row r="13" spans="1:9">
      <c r="A13" s="13"/>
      <c r="B13" s="14"/>
      <c r="C13" s="14" t="s">
        <v>11</v>
      </c>
      <c r="D13" s="14"/>
      <c r="E13" s="14"/>
      <c r="F13" s="14"/>
      <c r="G13" s="18">
        <v>30000</v>
      </c>
      <c r="H13" s="19">
        <f>SUM(G13)</f>
        <v>30000</v>
      </c>
      <c r="I13" s="17"/>
    </row>
    <row r="14" spans="1:9">
      <c r="A14" s="13"/>
      <c r="B14" s="14" t="s">
        <v>12</v>
      </c>
      <c r="C14" s="14" t="s">
        <v>13</v>
      </c>
      <c r="D14" s="14"/>
      <c r="E14" s="14"/>
      <c r="F14" s="14"/>
      <c r="G14" s="15"/>
      <c r="H14" s="16"/>
      <c r="I14" s="17"/>
    </row>
    <row r="15" spans="1:9">
      <c r="A15" s="13"/>
      <c r="B15" s="14"/>
      <c r="C15" s="14" t="s">
        <v>14</v>
      </c>
      <c r="D15" s="14"/>
      <c r="E15" s="14"/>
      <c r="F15" s="14"/>
      <c r="G15" s="15">
        <v>3690000</v>
      </c>
      <c r="H15" s="16"/>
      <c r="I15" s="17"/>
    </row>
    <row r="16" spans="1:9">
      <c r="A16" s="13"/>
      <c r="B16" s="14"/>
      <c r="C16" s="14" t="s">
        <v>15</v>
      </c>
      <c r="D16" s="14"/>
      <c r="E16" s="14"/>
      <c r="F16" s="14"/>
      <c r="G16" s="18"/>
      <c r="H16" s="18">
        <f>SUM(G15:G16)</f>
        <v>3690000</v>
      </c>
      <c r="I16" s="17"/>
    </row>
    <row r="17" spans="1:9">
      <c r="A17" s="13"/>
      <c r="B17" s="14" t="s">
        <v>16</v>
      </c>
      <c r="C17" s="14" t="s">
        <v>17</v>
      </c>
      <c r="D17" s="14"/>
      <c r="E17" s="14"/>
      <c r="F17" s="14"/>
      <c r="G17" s="15"/>
      <c r="H17" s="16"/>
      <c r="I17" s="17"/>
    </row>
    <row r="18" spans="1:9">
      <c r="A18" s="13"/>
      <c r="B18" s="14"/>
      <c r="C18" s="14" t="s">
        <v>18</v>
      </c>
      <c r="D18" s="14"/>
      <c r="E18" s="14"/>
      <c r="F18" s="14"/>
      <c r="G18" s="15">
        <v>300000</v>
      </c>
      <c r="H18" s="16"/>
      <c r="I18" s="17"/>
    </row>
    <row r="19" spans="1:9">
      <c r="A19" s="13"/>
      <c r="B19" s="14"/>
      <c r="C19" s="14" t="s">
        <v>19</v>
      </c>
      <c r="D19" s="14"/>
      <c r="E19" s="14"/>
      <c r="F19" s="14"/>
      <c r="G19" s="15">
        <v>290000</v>
      </c>
      <c r="H19" s="16"/>
      <c r="I19" s="17"/>
    </row>
    <row r="20" spans="1:9">
      <c r="A20" s="13"/>
      <c r="B20" s="14"/>
      <c r="C20" s="14" t="s">
        <v>20</v>
      </c>
      <c r="D20" s="14"/>
      <c r="E20" s="14"/>
      <c r="F20" s="14"/>
      <c r="G20" s="15">
        <v>30000</v>
      </c>
      <c r="H20" s="20"/>
      <c r="I20" s="21"/>
    </row>
    <row r="21" spans="1:9">
      <c r="A21" s="13"/>
      <c r="B21" s="14"/>
      <c r="C21" s="14" t="s">
        <v>21</v>
      </c>
      <c r="D21" s="14"/>
      <c r="E21" s="14"/>
      <c r="F21" s="14"/>
      <c r="G21" s="15">
        <v>28500</v>
      </c>
      <c r="H21" s="16"/>
      <c r="I21" s="21"/>
    </row>
    <row r="22" spans="1:9">
      <c r="A22" s="13"/>
      <c r="B22" s="14"/>
      <c r="C22" s="74" t="s">
        <v>22</v>
      </c>
      <c r="D22" s="75"/>
      <c r="E22" s="76"/>
      <c r="F22" s="77"/>
      <c r="G22" s="15">
        <v>0</v>
      </c>
      <c r="H22" s="16"/>
      <c r="I22" s="21"/>
    </row>
    <row r="23" spans="1:9">
      <c r="A23" s="13"/>
      <c r="B23" s="14"/>
      <c r="C23" s="14" t="s">
        <v>23</v>
      </c>
      <c r="D23" s="14"/>
      <c r="E23" s="14"/>
      <c r="F23" s="14"/>
      <c r="G23" s="15">
        <v>435000</v>
      </c>
      <c r="H23" s="16"/>
      <c r="I23" s="21"/>
    </row>
    <row r="24" spans="1:9">
      <c r="A24" s="13"/>
      <c r="B24" s="14"/>
      <c r="C24" s="14" t="s">
        <v>24</v>
      </c>
      <c r="D24" s="14"/>
      <c r="E24" s="14"/>
      <c r="F24" s="14"/>
      <c r="G24" s="15">
        <v>0</v>
      </c>
      <c r="H24" s="16"/>
      <c r="I24" s="21"/>
    </row>
    <row r="25" spans="1:9">
      <c r="A25" s="13"/>
      <c r="B25" s="14"/>
      <c r="C25" s="14" t="s">
        <v>25</v>
      </c>
      <c r="D25" s="14"/>
      <c r="E25" s="14"/>
      <c r="F25" s="14"/>
      <c r="G25" s="15">
        <v>15000</v>
      </c>
      <c r="H25" s="16"/>
      <c r="I25" s="21"/>
    </row>
    <row r="26" spans="1:9">
      <c r="A26" s="13"/>
      <c r="B26" s="14"/>
      <c r="C26" s="14" t="s">
        <v>26</v>
      </c>
      <c r="D26" s="14"/>
      <c r="E26" s="14"/>
      <c r="F26" s="14"/>
      <c r="G26" s="18">
        <v>0</v>
      </c>
      <c r="H26" s="19">
        <f>SUM(G18:G26)</f>
        <v>1098500</v>
      </c>
      <c r="I26" s="21"/>
    </row>
    <row r="27" spans="1:9">
      <c r="A27" s="13"/>
      <c r="B27" s="14" t="s">
        <v>27</v>
      </c>
      <c r="C27" s="14" t="s">
        <v>28</v>
      </c>
      <c r="D27" s="14"/>
      <c r="E27" s="14"/>
      <c r="F27" s="14"/>
      <c r="G27" s="15"/>
      <c r="H27" s="16"/>
      <c r="I27" s="21"/>
    </row>
    <row r="28" spans="1:9">
      <c r="A28" s="13"/>
      <c r="B28" s="14"/>
      <c r="C28" s="14" t="s">
        <v>29</v>
      </c>
      <c r="D28" s="14"/>
      <c r="E28" s="14"/>
      <c r="F28" s="14"/>
      <c r="G28" s="15">
        <v>4</v>
      </c>
      <c r="H28" s="16"/>
      <c r="I28" s="21"/>
    </row>
    <row r="29" spans="1:9">
      <c r="A29" s="13"/>
      <c r="B29" s="14"/>
      <c r="C29" s="14" t="s">
        <v>30</v>
      </c>
      <c r="D29" s="14"/>
      <c r="E29" s="14"/>
      <c r="F29" s="14"/>
      <c r="G29" s="15">
        <v>50000</v>
      </c>
      <c r="H29" s="16"/>
      <c r="I29" s="21"/>
    </row>
    <row r="30" spans="1:9">
      <c r="A30" s="13"/>
      <c r="B30" s="4"/>
      <c r="C30" s="14" t="s">
        <v>31</v>
      </c>
      <c r="D30" s="14"/>
      <c r="F30" s="14"/>
      <c r="G30" s="18"/>
      <c r="H30" s="19">
        <f>SUM(G28:G29)</f>
        <v>50004</v>
      </c>
      <c r="I30" s="22">
        <f>SUM(H11:H30)</f>
        <v>5428504</v>
      </c>
    </row>
    <row r="31" spans="1:9">
      <c r="A31" s="13" t="s">
        <v>32</v>
      </c>
      <c r="B31" s="14" t="s">
        <v>33</v>
      </c>
      <c r="C31" s="14"/>
      <c r="D31" s="14"/>
      <c r="E31" s="14"/>
      <c r="F31" s="14"/>
      <c r="G31" s="15"/>
      <c r="H31" s="16"/>
      <c r="I31" s="21"/>
    </row>
    <row r="32" spans="1:9">
      <c r="A32" s="13"/>
      <c r="B32" s="14" t="s">
        <v>34</v>
      </c>
      <c r="C32" s="14" t="s">
        <v>35</v>
      </c>
      <c r="D32" s="14"/>
      <c r="E32" s="14"/>
      <c r="F32" s="14"/>
      <c r="G32" s="15"/>
      <c r="H32" s="16"/>
      <c r="I32" s="17"/>
    </row>
    <row r="33" spans="1:9">
      <c r="A33" s="13"/>
      <c r="B33" s="14"/>
      <c r="C33" s="14" t="s">
        <v>36</v>
      </c>
      <c r="D33" s="14"/>
      <c r="E33" s="14"/>
      <c r="F33" s="14" t="s">
        <v>37</v>
      </c>
      <c r="G33" s="15"/>
      <c r="H33" s="16"/>
      <c r="I33" s="17"/>
    </row>
    <row r="34" spans="1:9">
      <c r="A34" s="13"/>
      <c r="B34" s="14"/>
      <c r="C34" s="14"/>
      <c r="D34" s="14"/>
      <c r="E34" s="14"/>
      <c r="F34" s="14" t="s">
        <v>38</v>
      </c>
      <c r="G34" s="15">
        <v>240000</v>
      </c>
      <c r="H34" s="16"/>
      <c r="I34" s="17"/>
    </row>
    <row r="35" spans="1:9">
      <c r="A35" s="13"/>
      <c r="B35" s="14"/>
      <c r="C35" s="14"/>
      <c r="D35" s="14"/>
      <c r="E35" s="14"/>
      <c r="F35" s="1" t="s">
        <v>39</v>
      </c>
      <c r="G35" s="15">
        <v>676020</v>
      </c>
      <c r="H35" s="16"/>
      <c r="I35" s="17"/>
    </row>
    <row r="36" spans="1:9">
      <c r="A36" s="13"/>
      <c r="B36" s="14"/>
      <c r="C36" s="14"/>
      <c r="D36" s="14"/>
      <c r="E36" s="14"/>
      <c r="F36" s="14" t="s">
        <v>40</v>
      </c>
      <c r="G36" s="15">
        <v>0</v>
      </c>
      <c r="H36" s="16"/>
      <c r="I36" s="17"/>
    </row>
    <row r="37" spans="1:9">
      <c r="A37" s="13"/>
      <c r="B37" s="14"/>
      <c r="C37" s="14"/>
      <c r="D37" s="14"/>
      <c r="E37" s="14"/>
      <c r="F37" s="14" t="s">
        <v>41</v>
      </c>
      <c r="G37" s="15">
        <v>0</v>
      </c>
      <c r="H37" s="16"/>
      <c r="I37" s="17"/>
    </row>
    <row r="38" spans="1:9">
      <c r="A38" s="13"/>
      <c r="B38" s="14"/>
      <c r="C38" s="14"/>
      <c r="D38" s="14"/>
      <c r="E38" s="14"/>
      <c r="F38" s="14" t="s">
        <v>42</v>
      </c>
      <c r="G38" s="18">
        <v>0</v>
      </c>
      <c r="H38" s="16"/>
      <c r="I38" s="17"/>
    </row>
    <row r="39" spans="1:9">
      <c r="A39" s="13"/>
      <c r="B39" s="14"/>
      <c r="C39" s="14"/>
      <c r="D39" s="14"/>
      <c r="E39" s="14"/>
      <c r="F39" s="14" t="s">
        <v>43</v>
      </c>
      <c r="G39" s="23">
        <f>SUM(G33:G38)</f>
        <v>916020</v>
      </c>
      <c r="H39" s="16"/>
      <c r="I39" s="17"/>
    </row>
    <row r="40" spans="1:9">
      <c r="A40" s="13"/>
      <c r="B40" s="14"/>
      <c r="C40" s="14" t="s">
        <v>44</v>
      </c>
      <c r="D40" s="14"/>
      <c r="E40" s="14"/>
      <c r="F40" s="14" t="s">
        <v>45</v>
      </c>
      <c r="G40" s="15"/>
      <c r="H40" s="16"/>
      <c r="I40" s="17"/>
    </row>
    <row r="41" spans="1:9">
      <c r="A41" s="13"/>
      <c r="B41" s="14"/>
      <c r="C41" s="14"/>
      <c r="D41" s="14"/>
      <c r="E41" s="14"/>
      <c r="F41" s="14" t="s">
        <v>46</v>
      </c>
      <c r="G41" s="15">
        <v>782031</v>
      </c>
      <c r="H41" s="16"/>
      <c r="I41" s="17"/>
    </row>
    <row r="42" spans="1:9">
      <c r="A42" s="13"/>
      <c r="B42" s="14"/>
      <c r="C42" s="14"/>
      <c r="D42" s="14"/>
      <c r="E42" s="14"/>
      <c r="F42" s="14" t="s">
        <v>47</v>
      </c>
      <c r="G42" s="15">
        <v>390000</v>
      </c>
      <c r="H42" s="16"/>
      <c r="I42" s="17"/>
    </row>
    <row r="43" spans="1:9">
      <c r="A43" s="13"/>
      <c r="B43" s="14"/>
      <c r="C43" s="14"/>
      <c r="D43" s="14"/>
      <c r="E43" s="14"/>
      <c r="F43" s="14" t="s">
        <v>48</v>
      </c>
      <c r="G43" s="15">
        <v>198075</v>
      </c>
      <c r="H43" s="16"/>
      <c r="I43" s="17"/>
    </row>
    <row r="44" spans="1:9">
      <c r="A44" s="13"/>
      <c r="B44" s="14"/>
      <c r="C44" s="14"/>
      <c r="D44" s="14"/>
      <c r="E44" s="14"/>
      <c r="F44" s="14" t="s">
        <v>49</v>
      </c>
      <c r="G44" s="15">
        <v>100682</v>
      </c>
      <c r="H44" s="16"/>
      <c r="I44" s="17"/>
    </row>
    <row r="45" spans="1:9">
      <c r="A45" s="13"/>
      <c r="B45" s="14"/>
      <c r="C45" s="14"/>
      <c r="D45" s="14"/>
      <c r="E45" s="14"/>
      <c r="F45" s="14" t="s">
        <v>50</v>
      </c>
      <c r="G45" s="15">
        <v>929700</v>
      </c>
      <c r="H45" s="16"/>
      <c r="I45" s="21"/>
    </row>
    <row r="46" spans="1:9">
      <c r="A46" s="13"/>
      <c r="B46" s="14"/>
      <c r="C46" s="14"/>
      <c r="D46" s="14"/>
      <c r="E46" s="14"/>
      <c r="F46" s="14" t="s">
        <v>51</v>
      </c>
      <c r="G46" s="15">
        <v>605000</v>
      </c>
      <c r="H46" s="16"/>
      <c r="I46" s="21"/>
    </row>
    <row r="47" spans="1:9">
      <c r="A47" s="13"/>
      <c r="B47" s="14"/>
      <c r="C47" s="14"/>
      <c r="D47" s="14"/>
      <c r="E47" s="14"/>
      <c r="F47" s="14" t="s">
        <v>52</v>
      </c>
      <c r="G47" s="15">
        <v>617266</v>
      </c>
      <c r="H47" s="16"/>
      <c r="I47" s="21"/>
    </row>
    <row r="48" spans="1:9">
      <c r="A48" s="13"/>
      <c r="B48" s="14"/>
      <c r="C48" s="14"/>
      <c r="D48" s="14"/>
      <c r="E48" s="14"/>
      <c r="F48" s="1" t="s">
        <v>53</v>
      </c>
      <c r="G48" s="15">
        <v>79690</v>
      </c>
      <c r="H48" s="16"/>
      <c r="I48" s="21"/>
    </row>
    <row r="49" spans="1:9">
      <c r="A49" s="13"/>
      <c r="B49" s="14"/>
      <c r="C49" s="14"/>
      <c r="D49" s="14"/>
      <c r="E49" s="14"/>
      <c r="F49" s="14" t="s">
        <v>54</v>
      </c>
      <c r="G49" s="15">
        <v>70000</v>
      </c>
      <c r="H49" s="16"/>
      <c r="I49" s="21"/>
    </row>
    <row r="50" spans="1:9">
      <c r="A50" s="13"/>
      <c r="B50" s="14"/>
      <c r="C50" s="14"/>
      <c r="D50" s="14"/>
      <c r="E50" s="14"/>
      <c r="F50" s="14" t="s">
        <v>55</v>
      </c>
      <c r="G50" s="18">
        <v>0</v>
      </c>
      <c r="H50" s="16"/>
      <c r="I50" s="21"/>
    </row>
    <row r="51" spans="1:9">
      <c r="A51" s="13"/>
      <c r="B51" s="14"/>
      <c r="C51" s="14"/>
      <c r="D51" s="14"/>
      <c r="E51" s="14"/>
      <c r="F51" s="14" t="s">
        <v>56</v>
      </c>
      <c r="G51" s="18">
        <f>SUM(G41:G50)</f>
        <v>3772444</v>
      </c>
      <c r="H51" s="16"/>
      <c r="I51" s="21"/>
    </row>
    <row r="52" spans="1:9">
      <c r="A52" s="13"/>
      <c r="B52" s="14"/>
      <c r="C52" s="4" t="s">
        <v>57</v>
      </c>
      <c r="D52" s="14"/>
      <c r="E52" s="14"/>
      <c r="F52" s="4"/>
      <c r="G52" s="15"/>
      <c r="H52" s="24">
        <f>G39+G51</f>
        <v>4688464</v>
      </c>
      <c r="I52" s="21"/>
    </row>
    <row r="53" spans="1:9">
      <c r="A53" s="13"/>
      <c r="B53" s="14" t="s">
        <v>58</v>
      </c>
      <c r="C53" s="14" t="s">
        <v>59</v>
      </c>
      <c r="D53" s="14"/>
      <c r="E53" s="14"/>
      <c r="F53" s="14"/>
      <c r="G53" s="15"/>
      <c r="H53" s="16"/>
      <c r="I53" s="21"/>
    </row>
    <row r="54" spans="1:9">
      <c r="A54" s="13"/>
      <c r="B54" s="14"/>
      <c r="C54" s="14" t="s">
        <v>60</v>
      </c>
      <c r="D54" s="14"/>
      <c r="E54" s="14"/>
      <c r="F54" s="14" t="s">
        <v>37</v>
      </c>
      <c r="G54" s="15"/>
      <c r="H54" s="16"/>
      <c r="I54" s="21"/>
    </row>
    <row r="55" spans="1:9">
      <c r="A55" s="13"/>
      <c r="B55" s="14"/>
      <c r="C55" s="14"/>
      <c r="D55" s="14"/>
      <c r="E55" s="14"/>
      <c r="F55" s="14" t="s">
        <v>38</v>
      </c>
      <c r="G55" s="15"/>
      <c r="H55" s="16"/>
      <c r="I55" s="21"/>
    </row>
    <row r="56" spans="1:9">
      <c r="A56" s="13"/>
      <c r="B56" s="14"/>
      <c r="C56" s="14"/>
      <c r="D56" s="14"/>
      <c r="E56" s="14"/>
      <c r="F56" s="1" t="s">
        <v>61</v>
      </c>
      <c r="G56" s="15">
        <v>240000</v>
      </c>
      <c r="H56" s="16"/>
      <c r="I56" s="21"/>
    </row>
    <row r="57" spans="1:9">
      <c r="A57" s="13"/>
      <c r="B57" s="14"/>
      <c r="C57" s="14"/>
      <c r="D57" s="14"/>
      <c r="E57" s="14"/>
      <c r="F57" s="14" t="s">
        <v>40</v>
      </c>
      <c r="G57" s="15">
        <v>0</v>
      </c>
      <c r="H57" s="16"/>
      <c r="I57" s="21"/>
    </row>
    <row r="58" spans="1:9">
      <c r="A58" s="13"/>
      <c r="B58" s="14"/>
      <c r="C58" s="14"/>
      <c r="D58" s="14"/>
      <c r="E58" s="14"/>
      <c r="F58" s="14" t="s">
        <v>42</v>
      </c>
      <c r="G58" s="15">
        <v>0</v>
      </c>
      <c r="H58" s="16"/>
      <c r="I58" s="21"/>
    </row>
    <row r="59" spans="1:9">
      <c r="A59" s="13"/>
      <c r="B59" s="14"/>
      <c r="C59" s="14"/>
      <c r="D59" s="14"/>
      <c r="E59" s="14"/>
      <c r="F59" s="14" t="s">
        <v>43</v>
      </c>
      <c r="G59" s="23">
        <f>SUM(G55:G58)</f>
        <v>240000</v>
      </c>
      <c r="H59" s="16"/>
      <c r="I59" s="21"/>
    </row>
    <row r="60" spans="1:9">
      <c r="A60" s="13"/>
      <c r="B60" s="14"/>
      <c r="C60" s="14" t="s">
        <v>62</v>
      </c>
      <c r="D60" s="14"/>
      <c r="E60" s="14"/>
      <c r="F60" s="14" t="s">
        <v>45</v>
      </c>
      <c r="G60" s="15"/>
      <c r="H60" s="16"/>
      <c r="I60" s="21"/>
    </row>
    <row r="61" spans="1:9">
      <c r="A61" s="13"/>
      <c r="B61" s="14"/>
      <c r="C61" s="14"/>
      <c r="D61" s="14"/>
      <c r="E61" s="14"/>
      <c r="F61" s="14" t="s">
        <v>46</v>
      </c>
      <c r="G61" s="15">
        <v>0</v>
      </c>
      <c r="H61" s="16"/>
      <c r="I61" s="21"/>
    </row>
    <row r="62" spans="1:9">
      <c r="A62" s="13"/>
      <c r="B62" s="14"/>
      <c r="C62" s="14"/>
      <c r="D62" s="14"/>
      <c r="E62" s="14"/>
      <c r="F62" s="14" t="s">
        <v>49</v>
      </c>
      <c r="G62" s="15">
        <v>9200</v>
      </c>
      <c r="H62" s="16"/>
      <c r="I62" s="21"/>
    </row>
    <row r="63" spans="1:9">
      <c r="A63" s="13"/>
      <c r="B63" s="14"/>
      <c r="C63" s="14"/>
      <c r="D63" s="14"/>
      <c r="E63" s="14"/>
      <c r="F63" s="14" t="s">
        <v>50</v>
      </c>
      <c r="G63" s="15">
        <v>39800</v>
      </c>
      <c r="H63" s="16"/>
      <c r="I63" s="21"/>
    </row>
    <row r="64" spans="1:9">
      <c r="A64" s="13"/>
      <c r="B64" s="14"/>
      <c r="C64" s="14"/>
      <c r="D64" s="14"/>
      <c r="E64" s="14"/>
      <c r="F64" s="14" t="s">
        <v>63</v>
      </c>
      <c r="G64" s="15">
        <v>102168</v>
      </c>
      <c r="H64" s="16"/>
      <c r="I64" s="21"/>
    </row>
    <row r="65" spans="1:9">
      <c r="A65" s="13"/>
      <c r="B65" s="14"/>
      <c r="C65" s="14"/>
      <c r="D65" s="14"/>
      <c r="E65" s="14"/>
      <c r="F65" s="14" t="s">
        <v>64</v>
      </c>
      <c r="G65" s="15">
        <v>0</v>
      </c>
      <c r="H65" s="16"/>
      <c r="I65" s="21"/>
    </row>
    <row r="66" spans="1:9">
      <c r="A66" s="13"/>
      <c r="B66" s="14"/>
      <c r="C66" s="14"/>
      <c r="D66" s="14"/>
      <c r="E66" s="14"/>
      <c r="F66" s="14" t="s">
        <v>55</v>
      </c>
      <c r="G66" s="15">
        <v>0</v>
      </c>
      <c r="H66" s="16"/>
      <c r="I66" s="21"/>
    </row>
    <row r="67" spans="1:9">
      <c r="A67" s="13"/>
      <c r="B67" s="14"/>
      <c r="C67" s="14"/>
      <c r="D67" s="14"/>
      <c r="E67" s="14"/>
      <c r="F67" s="25" t="s">
        <v>52</v>
      </c>
      <c r="G67" s="15">
        <v>98200</v>
      </c>
      <c r="H67" s="16"/>
      <c r="I67" s="21"/>
    </row>
    <row r="68" spans="1:9">
      <c r="A68" s="13"/>
      <c r="B68" s="14"/>
      <c r="C68" s="14"/>
      <c r="D68" s="14"/>
      <c r="E68" s="14"/>
      <c r="F68" s="25" t="s">
        <v>65</v>
      </c>
      <c r="G68" s="15">
        <v>50000</v>
      </c>
      <c r="H68" s="16"/>
      <c r="I68" s="21"/>
    </row>
    <row r="69" spans="1:9">
      <c r="A69" s="13"/>
      <c r="B69" s="14"/>
      <c r="C69" s="14"/>
      <c r="D69" s="14"/>
      <c r="E69" s="14"/>
      <c r="F69" s="25" t="s">
        <v>66</v>
      </c>
      <c r="G69" s="15">
        <v>60000</v>
      </c>
      <c r="H69" s="16"/>
      <c r="I69" s="21"/>
    </row>
    <row r="70" spans="1:9">
      <c r="A70" s="13"/>
      <c r="B70" s="14"/>
      <c r="C70" s="14"/>
      <c r="D70" s="14"/>
      <c r="E70" s="14"/>
      <c r="F70" s="25" t="s">
        <v>67</v>
      </c>
      <c r="G70" s="15">
        <v>120000</v>
      </c>
      <c r="H70" s="16"/>
      <c r="I70" s="21"/>
    </row>
    <row r="71" spans="1:9">
      <c r="A71" s="13"/>
      <c r="B71" s="14"/>
      <c r="C71" s="14"/>
      <c r="D71" s="14"/>
      <c r="E71" s="14"/>
      <c r="F71" s="25" t="s">
        <v>53</v>
      </c>
      <c r="G71" s="18">
        <v>16600</v>
      </c>
      <c r="H71" s="16"/>
      <c r="I71" s="21"/>
    </row>
    <row r="72" spans="1:9">
      <c r="A72" s="13"/>
      <c r="B72" s="14"/>
      <c r="C72" s="14"/>
      <c r="D72" s="14"/>
      <c r="E72" s="14"/>
      <c r="F72" s="14" t="s">
        <v>56</v>
      </c>
      <c r="G72" s="23">
        <f>SUM(G62:G71)</f>
        <v>495968</v>
      </c>
      <c r="H72" s="16"/>
      <c r="I72" s="21"/>
    </row>
    <row r="73" spans="1:9">
      <c r="A73" s="13"/>
      <c r="B73" s="14"/>
      <c r="C73" s="14" t="s">
        <v>68</v>
      </c>
      <c r="D73" s="14"/>
      <c r="E73" s="14"/>
      <c r="F73" s="14"/>
      <c r="G73" s="15"/>
      <c r="H73" s="24">
        <f>G59+G72</f>
        <v>735968</v>
      </c>
      <c r="I73" s="21"/>
    </row>
    <row r="74" spans="1:9">
      <c r="A74" s="13"/>
      <c r="B74" s="14" t="s">
        <v>69</v>
      </c>
      <c r="C74" s="14"/>
      <c r="D74" s="14"/>
      <c r="E74" s="14"/>
      <c r="F74" s="14"/>
      <c r="G74" s="15"/>
      <c r="H74" s="16"/>
      <c r="I74" s="22">
        <f>H73+H52</f>
        <v>5424432</v>
      </c>
    </row>
    <row r="75" spans="1:9">
      <c r="A75" s="13"/>
      <c r="B75" s="14"/>
      <c r="C75" s="1" t="s">
        <v>70</v>
      </c>
      <c r="D75" s="14"/>
      <c r="E75" s="14"/>
      <c r="F75" s="14"/>
      <c r="G75" s="15"/>
      <c r="H75" s="16"/>
      <c r="I75" s="22">
        <f>I30-I74</f>
        <v>4072</v>
      </c>
    </row>
    <row r="76" spans="1:9" hidden="1">
      <c r="A76" s="13" t="s">
        <v>71</v>
      </c>
      <c r="B76" s="14" t="s">
        <v>72</v>
      </c>
      <c r="C76" s="14"/>
      <c r="D76" s="14"/>
      <c r="E76" s="14"/>
      <c r="F76" s="14"/>
      <c r="G76" s="15"/>
      <c r="H76" s="16"/>
      <c r="I76" s="21"/>
    </row>
    <row r="77" spans="1:9" hidden="1">
      <c r="A77" s="13"/>
      <c r="C77" s="14" t="s">
        <v>73</v>
      </c>
      <c r="D77" s="14"/>
      <c r="E77" s="14"/>
      <c r="F77" s="14"/>
      <c r="G77" s="15">
        <v>0</v>
      </c>
      <c r="H77" s="15"/>
      <c r="I77" s="26"/>
    </row>
    <row r="78" spans="1:9" hidden="1">
      <c r="A78" s="13"/>
      <c r="B78" s="1" t="s">
        <v>74</v>
      </c>
      <c r="C78" s="4"/>
      <c r="D78" s="14"/>
      <c r="E78" s="14"/>
      <c r="F78" s="14"/>
      <c r="G78" s="15">
        <f>SUM(G77)</f>
        <v>0</v>
      </c>
      <c r="H78" s="16"/>
      <c r="I78" s="27"/>
    </row>
    <row r="79" spans="1:9" hidden="1">
      <c r="A79" s="13" t="s">
        <v>75</v>
      </c>
      <c r="B79" s="1" t="s">
        <v>76</v>
      </c>
      <c r="C79" s="14"/>
      <c r="D79" s="14"/>
      <c r="E79" s="14"/>
      <c r="F79" s="14"/>
      <c r="G79" s="15"/>
      <c r="H79" s="16"/>
      <c r="I79" s="21"/>
    </row>
    <row r="80" spans="1:9" hidden="1">
      <c r="A80" s="13"/>
      <c r="C80" s="14" t="s">
        <v>77</v>
      </c>
      <c r="D80" s="14"/>
      <c r="E80" s="14"/>
      <c r="F80" s="14"/>
      <c r="G80" s="15">
        <v>0</v>
      </c>
      <c r="H80" s="16"/>
      <c r="I80" s="21"/>
    </row>
    <row r="81" spans="1:10" hidden="1">
      <c r="A81" s="13"/>
      <c r="B81" s="4" t="s">
        <v>78</v>
      </c>
      <c r="D81" s="14"/>
      <c r="E81" s="14"/>
      <c r="F81" s="14"/>
      <c r="G81" s="15">
        <f>SUM(G80)</f>
        <v>0</v>
      </c>
      <c r="H81" s="16"/>
      <c r="I81" s="27"/>
    </row>
    <row r="82" spans="1:10" hidden="1">
      <c r="A82" s="13"/>
      <c r="B82" s="1" t="s">
        <v>79</v>
      </c>
      <c r="C82" s="14"/>
      <c r="D82" s="14"/>
      <c r="E82" s="14"/>
      <c r="F82" s="14"/>
      <c r="G82" s="15">
        <v>0</v>
      </c>
      <c r="H82" s="16"/>
      <c r="I82" s="21"/>
    </row>
    <row r="83" spans="1:10">
      <c r="A83" s="13"/>
      <c r="B83" s="1" t="s">
        <v>80</v>
      </c>
      <c r="C83" s="14"/>
      <c r="D83" s="14"/>
      <c r="E83" s="14"/>
      <c r="F83" s="14"/>
      <c r="G83" s="15">
        <v>2913</v>
      </c>
      <c r="H83" s="16"/>
      <c r="I83" s="27"/>
    </row>
    <row r="84" spans="1:10" ht="14.25" thickBot="1">
      <c r="A84" s="28"/>
      <c r="B84" s="29" t="s">
        <v>81</v>
      </c>
      <c r="C84" s="29"/>
      <c r="D84" s="29"/>
      <c r="E84" s="29"/>
      <c r="F84" s="29"/>
      <c r="G84" s="18"/>
      <c r="H84" s="30"/>
      <c r="I84" s="31">
        <f>I75+G83</f>
        <v>6985</v>
      </c>
    </row>
    <row r="85" spans="1:10" ht="14.25" thickTop="1">
      <c r="A85" s="14"/>
      <c r="B85" s="4"/>
      <c r="C85" s="14"/>
      <c r="D85" s="14"/>
      <c r="E85" s="14"/>
      <c r="F85" s="14"/>
      <c r="G85" s="16"/>
      <c r="H85" s="16"/>
      <c r="I85" s="32"/>
    </row>
    <row r="86" spans="1:10" hidden="1">
      <c r="A86" s="1" t="s">
        <v>82</v>
      </c>
    </row>
    <row r="87" spans="1:10" hidden="1">
      <c r="A87" s="1" t="s">
        <v>83</v>
      </c>
    </row>
    <row r="88" spans="1:10" ht="13.5" hidden="1" customHeight="1">
      <c r="A88" s="33" t="s">
        <v>84</v>
      </c>
      <c r="B88" s="34"/>
      <c r="C88" s="34"/>
      <c r="D88" s="34"/>
      <c r="E88" s="34"/>
      <c r="F88" s="34"/>
      <c r="G88" s="35"/>
      <c r="H88" s="35"/>
      <c r="J88" s="34"/>
    </row>
    <row r="89" spans="1:10" ht="13.5" hidden="1" customHeight="1">
      <c r="A89" s="70" t="s">
        <v>85</v>
      </c>
      <c r="B89" s="70"/>
      <c r="C89" s="70"/>
      <c r="D89" s="70"/>
      <c r="E89" s="70"/>
      <c r="F89" s="70"/>
      <c r="G89" s="70"/>
      <c r="H89" s="70"/>
      <c r="I89" s="70"/>
    </row>
    <row r="90" spans="1:10" hidden="1">
      <c r="A90" s="70"/>
      <c r="B90" s="70"/>
      <c r="C90" s="70"/>
      <c r="D90" s="70"/>
      <c r="E90" s="70"/>
      <c r="F90" s="70"/>
      <c r="G90" s="70"/>
      <c r="H90" s="70"/>
      <c r="I90" s="70"/>
    </row>
    <row r="91" spans="1:10" hidden="1">
      <c r="A91" s="70"/>
      <c r="B91" s="70"/>
      <c r="C91" s="70"/>
      <c r="D91" s="70"/>
      <c r="E91" s="70"/>
      <c r="F91" s="70"/>
      <c r="G91" s="70"/>
      <c r="H91" s="70"/>
      <c r="I91" s="70"/>
    </row>
    <row r="92" spans="1:10" ht="13.5" hidden="1" customHeight="1">
      <c r="A92" s="70" t="s">
        <v>86</v>
      </c>
      <c r="B92" s="70"/>
      <c r="C92" s="70"/>
      <c r="D92" s="70"/>
      <c r="E92" s="70"/>
      <c r="F92" s="70"/>
      <c r="G92" s="70"/>
      <c r="H92" s="70"/>
      <c r="I92" s="70"/>
    </row>
    <row r="93" spans="1:10" hidden="1">
      <c r="A93" s="70"/>
      <c r="B93" s="70"/>
      <c r="C93" s="70"/>
      <c r="D93" s="70"/>
      <c r="E93" s="70"/>
      <c r="F93" s="70"/>
      <c r="G93" s="70"/>
      <c r="H93" s="70"/>
      <c r="I93" s="70"/>
    </row>
  </sheetData>
  <mergeCells count="6">
    <mergeCell ref="A92:I93"/>
    <mergeCell ref="A3:I3"/>
    <mergeCell ref="A5:I5"/>
    <mergeCell ref="G7:I7"/>
    <mergeCell ref="C22:F22"/>
    <mergeCell ref="A89:I91"/>
  </mergeCells>
  <phoneticPr fontId="3"/>
  <printOptions horizontalCentered="1"/>
  <pageMargins left="0.51181102362204722" right="0.51181102362204722" top="0.19685039370078741" bottom="0.19685039370078741" header="0.31496062992125984" footer="0.39370078740157483"/>
  <pageSetup paperSize="9" scale="8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45"/>
  <sheetViews>
    <sheetView topLeftCell="A7" zoomScaleNormal="100" zoomScaleSheetLayoutView="100" workbookViewId="0">
      <selection activeCell="H10" sqref="H10"/>
    </sheetView>
  </sheetViews>
  <sheetFormatPr defaultRowHeight="13.5"/>
  <cols>
    <col min="1" max="1" width="2.625" style="39" customWidth="1"/>
    <col min="2" max="3" width="2.125" style="39" customWidth="1"/>
    <col min="4" max="4" width="15.125" style="39" bestFit="1" customWidth="1"/>
    <col min="5" max="5" width="8.5" style="40" customWidth="1"/>
    <col min="6" max="7" width="10.5" style="40" bestFit="1" customWidth="1"/>
    <col min="8" max="13" width="8.5" style="40" customWidth="1"/>
    <col min="14" max="14" width="10.5" style="40" bestFit="1" customWidth="1"/>
    <col min="15" max="15" width="9" style="40" customWidth="1"/>
    <col min="16" max="16" width="10.625" style="40" customWidth="1"/>
    <col min="17" max="16384" width="9" style="39"/>
  </cols>
  <sheetData>
    <row r="1" spans="1:16">
      <c r="A1" s="37"/>
      <c r="B1" s="38"/>
      <c r="C1" s="38"/>
    </row>
    <row r="2" spans="1:16" ht="17.25">
      <c r="A2" s="41"/>
      <c r="B2" s="41"/>
      <c r="C2" s="41"/>
      <c r="D2" s="85" t="s">
        <v>124</v>
      </c>
      <c r="E2" s="85"/>
      <c r="F2" s="85"/>
      <c r="G2" s="85"/>
      <c r="H2" s="85"/>
      <c r="I2" s="85"/>
      <c r="J2" s="85"/>
      <c r="K2" s="85"/>
      <c r="L2" s="85"/>
      <c r="M2" s="85"/>
      <c r="N2" s="85"/>
      <c r="O2" s="41"/>
      <c r="P2" s="41"/>
    </row>
    <row r="3" spans="1:16" ht="13.5" customHeight="1">
      <c r="A3" s="42"/>
      <c r="B3" s="42"/>
      <c r="C3" s="42"/>
      <c r="D3" s="42"/>
      <c r="E3" s="42"/>
      <c r="F3" s="42"/>
      <c r="G3" s="42"/>
      <c r="H3" s="42"/>
      <c r="I3" s="42"/>
      <c r="J3" s="42"/>
      <c r="K3" s="42"/>
      <c r="L3" s="42"/>
      <c r="M3" s="42"/>
      <c r="N3" s="42"/>
      <c r="O3" s="42"/>
      <c r="P3" s="42"/>
    </row>
    <row r="4" spans="1:16" ht="13.5" customHeight="1">
      <c r="A4" s="42"/>
      <c r="B4" s="42"/>
      <c r="C4" s="42"/>
      <c r="D4" s="42"/>
      <c r="E4" s="42"/>
      <c r="F4" s="42"/>
      <c r="G4" s="42"/>
      <c r="H4" s="42"/>
      <c r="I4" s="42"/>
      <c r="J4" s="42"/>
      <c r="K4" s="42"/>
      <c r="L4" s="42"/>
      <c r="M4" s="42"/>
      <c r="N4" s="42"/>
      <c r="O4" s="42"/>
      <c r="P4" s="42"/>
    </row>
    <row r="5" spans="1:16">
      <c r="A5" s="39" t="s">
        <v>89</v>
      </c>
      <c r="B5" s="39" t="s">
        <v>90</v>
      </c>
    </row>
    <row r="6" spans="1:16">
      <c r="A6" s="39" t="s">
        <v>91</v>
      </c>
      <c r="B6" s="86" t="s">
        <v>92</v>
      </c>
      <c r="C6" s="86"/>
      <c r="D6" s="86"/>
      <c r="E6" s="86"/>
      <c r="F6" s="86"/>
      <c r="G6" s="86"/>
      <c r="H6" s="86"/>
      <c r="I6" s="86"/>
      <c r="J6" s="86"/>
      <c r="K6" s="86"/>
      <c r="L6" s="86"/>
      <c r="M6" s="86"/>
      <c r="N6" s="86"/>
      <c r="O6" s="86"/>
      <c r="P6" s="39"/>
    </row>
    <row r="7" spans="1:16">
      <c r="B7" s="86"/>
      <c r="C7" s="86"/>
      <c r="D7" s="86"/>
      <c r="E7" s="86"/>
      <c r="F7" s="86"/>
      <c r="G7" s="86"/>
      <c r="H7" s="86"/>
      <c r="I7" s="86"/>
      <c r="J7" s="86"/>
      <c r="K7" s="86"/>
      <c r="L7" s="86"/>
      <c r="M7" s="86"/>
      <c r="N7" s="86"/>
      <c r="O7" s="86"/>
      <c r="P7" s="39"/>
    </row>
    <row r="9" spans="1:16">
      <c r="A9" s="39" t="s">
        <v>93</v>
      </c>
      <c r="B9" s="39" t="s">
        <v>94</v>
      </c>
    </row>
    <row r="10" spans="1:16">
      <c r="A10" s="39" t="s">
        <v>95</v>
      </c>
    </row>
    <row r="11" spans="1:16" ht="18.75" customHeight="1">
      <c r="B11" s="78" t="s">
        <v>96</v>
      </c>
      <c r="C11" s="79"/>
      <c r="D11" s="80"/>
      <c r="E11" s="81" t="s">
        <v>97</v>
      </c>
      <c r="F11" s="82"/>
      <c r="G11" s="82"/>
      <c r="H11" s="82"/>
      <c r="I11" s="82"/>
      <c r="J11" s="82"/>
      <c r="K11" s="82"/>
      <c r="L11" s="43"/>
      <c r="M11" s="43"/>
      <c r="N11" s="43"/>
    </row>
    <row r="12" spans="1:16" ht="18.75" customHeight="1">
      <c r="B12" s="78" t="s">
        <v>98</v>
      </c>
      <c r="C12" s="79"/>
      <c r="D12" s="80"/>
      <c r="E12" s="81" t="s">
        <v>99</v>
      </c>
      <c r="F12" s="82"/>
      <c r="G12" s="82"/>
      <c r="H12" s="82"/>
      <c r="I12" s="82"/>
      <c r="J12" s="82"/>
      <c r="K12" s="82"/>
      <c r="L12" s="43"/>
      <c r="M12" s="43"/>
      <c r="N12" s="43"/>
    </row>
    <row r="13" spans="1:16" ht="18.75" customHeight="1">
      <c r="B13" s="78" t="s">
        <v>100</v>
      </c>
      <c r="C13" s="79"/>
      <c r="D13" s="80"/>
      <c r="E13" s="81" t="s">
        <v>101</v>
      </c>
      <c r="F13" s="82"/>
      <c r="G13" s="82"/>
      <c r="H13" s="82"/>
      <c r="I13" s="82"/>
      <c r="J13" s="82"/>
      <c r="K13" s="82"/>
      <c r="L13" s="43"/>
      <c r="M13" s="43"/>
      <c r="N13" s="43"/>
    </row>
    <row r="14" spans="1:16" ht="18.75" customHeight="1">
      <c r="B14" s="78" t="s">
        <v>102</v>
      </c>
      <c r="C14" s="79"/>
      <c r="D14" s="80"/>
      <c r="E14" s="81" t="s">
        <v>103</v>
      </c>
      <c r="F14" s="82"/>
      <c r="G14" s="82"/>
      <c r="H14" s="82"/>
      <c r="I14" s="82"/>
      <c r="J14" s="82"/>
      <c r="K14" s="82"/>
      <c r="L14" s="43"/>
      <c r="M14" s="43"/>
      <c r="N14" s="43"/>
    </row>
    <row r="15" spans="1:16" ht="18.75" customHeight="1">
      <c r="B15" s="78" t="s">
        <v>104</v>
      </c>
      <c r="C15" s="79"/>
      <c r="D15" s="80"/>
      <c r="E15" s="81" t="s">
        <v>105</v>
      </c>
      <c r="F15" s="82"/>
      <c r="G15" s="82"/>
      <c r="H15" s="82"/>
      <c r="I15" s="82"/>
      <c r="J15" s="82"/>
      <c r="K15" s="82"/>
      <c r="L15" s="43"/>
      <c r="M15" s="43"/>
      <c r="N15" s="43"/>
    </row>
    <row r="16" spans="1:16" ht="18.75" customHeight="1">
      <c r="B16" s="78" t="s">
        <v>106</v>
      </c>
      <c r="C16" s="79"/>
      <c r="D16" s="80"/>
      <c r="E16" s="81" t="s">
        <v>107</v>
      </c>
      <c r="F16" s="82"/>
      <c r="G16" s="82"/>
      <c r="H16" s="82"/>
      <c r="I16" s="82"/>
      <c r="J16" s="82"/>
      <c r="K16" s="82"/>
      <c r="L16" s="43"/>
      <c r="M16" s="43"/>
      <c r="N16" s="43"/>
      <c r="O16" s="39"/>
      <c r="P16" s="39"/>
    </row>
    <row r="17" spans="2:14" ht="18.75" customHeight="1">
      <c r="B17" s="78" t="s">
        <v>108</v>
      </c>
      <c r="C17" s="79"/>
      <c r="D17" s="80"/>
      <c r="E17" s="81" t="s">
        <v>109</v>
      </c>
      <c r="F17" s="82"/>
      <c r="G17" s="82"/>
      <c r="H17" s="82"/>
      <c r="I17" s="82"/>
      <c r="J17" s="82"/>
      <c r="K17" s="82"/>
      <c r="L17" s="43"/>
      <c r="M17" s="43"/>
      <c r="N17" s="43"/>
    </row>
    <row r="18" spans="2:14" ht="18.75" customHeight="1">
      <c r="B18" s="78" t="s">
        <v>110</v>
      </c>
      <c r="C18" s="79"/>
      <c r="D18" s="80"/>
      <c r="E18" s="81" t="s">
        <v>111</v>
      </c>
      <c r="F18" s="82"/>
      <c r="G18" s="82"/>
      <c r="H18" s="82"/>
      <c r="I18" s="82"/>
      <c r="J18" s="82"/>
      <c r="K18" s="82"/>
      <c r="L18" s="43"/>
      <c r="M18" s="43"/>
      <c r="N18" s="43"/>
    </row>
    <row r="19" spans="2:14" ht="18.75" customHeight="1">
      <c r="B19" s="78" t="s">
        <v>112</v>
      </c>
      <c r="C19" s="79"/>
      <c r="D19" s="80"/>
      <c r="E19" s="81" t="s">
        <v>113</v>
      </c>
      <c r="F19" s="82"/>
      <c r="G19" s="82"/>
      <c r="H19" s="82"/>
      <c r="I19" s="82"/>
      <c r="J19" s="82"/>
      <c r="K19" s="82"/>
      <c r="L19" s="43"/>
      <c r="M19" s="43"/>
      <c r="N19" s="43"/>
    </row>
    <row r="20" spans="2:14" ht="16.5" customHeight="1">
      <c r="B20" s="44"/>
      <c r="C20" s="44"/>
      <c r="D20" s="44"/>
      <c r="E20" s="36"/>
      <c r="F20" s="36"/>
      <c r="G20" s="36"/>
      <c r="H20" s="36"/>
      <c r="I20" s="36"/>
      <c r="J20" s="36"/>
      <c r="K20" s="43"/>
      <c r="L20" s="43"/>
      <c r="M20" s="43"/>
      <c r="N20" s="43"/>
    </row>
    <row r="21" spans="2:14">
      <c r="N21" s="40" t="s">
        <v>114</v>
      </c>
    </row>
    <row r="22" spans="2:14" ht="15" customHeight="1">
      <c r="B22" s="45" t="s">
        <v>2</v>
      </c>
      <c r="C22" s="46"/>
      <c r="D22" s="47"/>
      <c r="E22" s="48" t="s">
        <v>96</v>
      </c>
      <c r="F22" s="48" t="s">
        <v>98</v>
      </c>
      <c r="G22" s="48" t="s">
        <v>100</v>
      </c>
      <c r="H22" s="48" t="s">
        <v>102</v>
      </c>
      <c r="I22" s="48" t="s">
        <v>104</v>
      </c>
      <c r="J22" s="49" t="s">
        <v>106</v>
      </c>
      <c r="K22" s="49" t="s">
        <v>108</v>
      </c>
      <c r="L22" s="49" t="s">
        <v>110</v>
      </c>
      <c r="M22" s="49" t="s">
        <v>112</v>
      </c>
      <c r="N22" s="49" t="s">
        <v>115</v>
      </c>
    </row>
    <row r="23" spans="2:14" ht="15" customHeight="1">
      <c r="B23" s="50" t="s">
        <v>116</v>
      </c>
      <c r="C23" s="51"/>
      <c r="D23" s="52" t="s">
        <v>117</v>
      </c>
      <c r="E23" s="53"/>
      <c r="F23" s="53"/>
      <c r="G23" s="53"/>
      <c r="H23" s="53"/>
      <c r="I23" s="53"/>
      <c r="J23" s="54"/>
      <c r="K23" s="16"/>
      <c r="L23" s="54"/>
      <c r="M23" s="54"/>
      <c r="N23" s="54"/>
    </row>
    <row r="24" spans="2:14" ht="15" customHeight="1">
      <c r="B24" s="50"/>
      <c r="C24" s="51"/>
      <c r="D24" s="52" t="s">
        <v>38</v>
      </c>
      <c r="E24" s="55"/>
      <c r="F24" s="56"/>
      <c r="G24" s="55"/>
      <c r="H24" s="55"/>
      <c r="I24" s="55"/>
      <c r="J24" s="55"/>
      <c r="K24" s="56"/>
      <c r="L24" s="55"/>
      <c r="M24" s="55"/>
      <c r="N24" s="15">
        <f t="shared" ref="N24:N26" si="0">SUM(E24:M24)</f>
        <v>0</v>
      </c>
    </row>
    <row r="25" spans="2:14" ht="15" customHeight="1">
      <c r="B25" s="50"/>
      <c r="C25" s="51"/>
      <c r="D25" s="52" t="s">
        <v>39</v>
      </c>
      <c r="E25" s="57">
        <v>70000</v>
      </c>
      <c r="F25" s="16">
        <v>261020</v>
      </c>
      <c r="G25" s="15">
        <v>50000</v>
      </c>
      <c r="H25" s="15">
        <v>370000</v>
      </c>
      <c r="I25" s="15">
        <v>15000</v>
      </c>
      <c r="J25" s="15">
        <v>150000</v>
      </c>
      <c r="K25" s="16"/>
      <c r="L25" s="15"/>
      <c r="M25" s="15"/>
      <c r="N25" s="15">
        <f t="shared" si="0"/>
        <v>916020</v>
      </c>
    </row>
    <row r="26" spans="2:14" ht="15" customHeight="1">
      <c r="B26" s="50"/>
      <c r="C26" s="51"/>
      <c r="D26" s="52" t="s">
        <v>40</v>
      </c>
      <c r="E26" s="15"/>
      <c r="F26" s="16"/>
      <c r="G26" s="15"/>
      <c r="H26" s="15"/>
      <c r="I26" s="15"/>
      <c r="J26" s="15"/>
      <c r="K26" s="16"/>
      <c r="L26" s="15"/>
      <c r="M26" s="15"/>
      <c r="N26" s="15">
        <f t="shared" si="0"/>
        <v>0</v>
      </c>
    </row>
    <row r="27" spans="2:14" ht="15" customHeight="1">
      <c r="B27" s="50"/>
      <c r="C27" s="51"/>
      <c r="D27" s="52" t="s">
        <v>118</v>
      </c>
      <c r="E27" s="23">
        <f>SUM(E23:E26)</f>
        <v>70000</v>
      </c>
      <c r="F27" s="23">
        <f t="shared" ref="F27:M27" si="1">SUM(F23:F26)</f>
        <v>261020</v>
      </c>
      <c r="G27" s="23">
        <f t="shared" si="1"/>
        <v>50000</v>
      </c>
      <c r="H27" s="23">
        <f t="shared" si="1"/>
        <v>370000</v>
      </c>
      <c r="I27" s="23">
        <f t="shared" si="1"/>
        <v>15000</v>
      </c>
      <c r="J27" s="23">
        <f t="shared" si="1"/>
        <v>150000</v>
      </c>
      <c r="K27" s="23">
        <f t="shared" si="1"/>
        <v>0</v>
      </c>
      <c r="L27" s="23">
        <f t="shared" si="1"/>
        <v>0</v>
      </c>
      <c r="M27" s="23">
        <f t="shared" si="1"/>
        <v>0</v>
      </c>
      <c r="N27" s="23">
        <f>SUM(E27:M27)</f>
        <v>916020</v>
      </c>
    </row>
    <row r="28" spans="2:14" ht="15" customHeight="1">
      <c r="B28" s="50" t="s">
        <v>119</v>
      </c>
      <c r="C28" s="51"/>
      <c r="D28" s="52" t="s">
        <v>120</v>
      </c>
      <c r="E28" s="15"/>
      <c r="F28" s="16"/>
      <c r="G28" s="15"/>
      <c r="H28" s="15"/>
      <c r="I28" s="15"/>
      <c r="J28" s="15"/>
      <c r="K28" s="16"/>
      <c r="L28" s="15"/>
      <c r="M28" s="15"/>
      <c r="N28" s="15">
        <f t="shared" ref="N28:N39" si="2">SUM(E28:M28)</f>
        <v>0</v>
      </c>
    </row>
    <row r="29" spans="2:14" ht="15" customHeight="1">
      <c r="B29" s="50"/>
      <c r="C29" s="51"/>
      <c r="D29" s="52" t="s">
        <v>121</v>
      </c>
      <c r="E29" s="15">
        <v>67800</v>
      </c>
      <c r="F29" s="15">
        <v>261481</v>
      </c>
      <c r="G29" s="15">
        <v>288000</v>
      </c>
      <c r="H29" s="15">
        <v>18500</v>
      </c>
      <c r="I29" s="15">
        <v>0</v>
      </c>
      <c r="J29" s="15">
        <v>38000</v>
      </c>
      <c r="K29" s="15">
        <v>0</v>
      </c>
      <c r="L29" s="15">
        <v>89500</v>
      </c>
      <c r="M29" s="15">
        <v>18750</v>
      </c>
      <c r="N29" s="15">
        <f t="shared" si="2"/>
        <v>782031</v>
      </c>
    </row>
    <row r="30" spans="2:14" ht="15" customHeight="1">
      <c r="B30" s="50"/>
      <c r="C30" s="51"/>
      <c r="D30" s="52" t="s">
        <v>47</v>
      </c>
      <c r="E30" s="15">
        <v>120000</v>
      </c>
      <c r="F30" s="16">
        <v>150000</v>
      </c>
      <c r="G30" s="15">
        <v>48000</v>
      </c>
      <c r="H30" s="15">
        <v>20000</v>
      </c>
      <c r="I30" s="15">
        <v>0</v>
      </c>
      <c r="J30" s="15">
        <v>52000</v>
      </c>
      <c r="K30" s="16">
        <v>0</v>
      </c>
      <c r="L30" s="15">
        <v>0</v>
      </c>
      <c r="M30" s="15">
        <v>0</v>
      </c>
      <c r="N30" s="15">
        <f t="shared" si="2"/>
        <v>390000</v>
      </c>
    </row>
    <row r="31" spans="2:14" ht="15" customHeight="1">
      <c r="B31" s="50"/>
      <c r="C31" s="51"/>
      <c r="D31" s="52" t="s">
        <v>48</v>
      </c>
      <c r="E31" s="15">
        <v>12000</v>
      </c>
      <c r="F31" s="16">
        <v>59675</v>
      </c>
      <c r="G31" s="15">
        <v>18000</v>
      </c>
      <c r="H31" s="15">
        <v>28000</v>
      </c>
      <c r="I31" s="15">
        <v>0</v>
      </c>
      <c r="J31" s="15">
        <v>38000</v>
      </c>
      <c r="K31" s="16">
        <v>0</v>
      </c>
      <c r="L31" s="15">
        <v>29800</v>
      </c>
      <c r="M31" s="15">
        <v>12600</v>
      </c>
      <c r="N31" s="15">
        <f t="shared" si="2"/>
        <v>198075</v>
      </c>
    </row>
    <row r="32" spans="2:14" ht="15" customHeight="1">
      <c r="B32" s="50"/>
      <c r="C32" s="51"/>
      <c r="D32" s="52" t="s">
        <v>49</v>
      </c>
      <c r="E32" s="15">
        <v>16762</v>
      </c>
      <c r="F32" s="16">
        <v>26500</v>
      </c>
      <c r="G32" s="15">
        <v>5000</v>
      </c>
      <c r="H32" s="15">
        <v>10800</v>
      </c>
      <c r="I32" s="15">
        <v>0</v>
      </c>
      <c r="J32" s="15">
        <v>18000</v>
      </c>
      <c r="K32" s="16">
        <v>10800</v>
      </c>
      <c r="L32" s="15">
        <v>8960</v>
      </c>
      <c r="M32" s="15">
        <v>3860</v>
      </c>
      <c r="N32" s="15">
        <f t="shared" si="2"/>
        <v>100682</v>
      </c>
    </row>
    <row r="33" spans="1:16" ht="15" customHeight="1">
      <c r="B33" s="50"/>
      <c r="C33" s="51"/>
      <c r="D33" s="52" t="s">
        <v>50</v>
      </c>
      <c r="E33" s="15">
        <v>78500</v>
      </c>
      <c r="F33" s="16">
        <v>249000</v>
      </c>
      <c r="G33" s="15">
        <v>556000</v>
      </c>
      <c r="H33" s="15">
        <v>5000</v>
      </c>
      <c r="I33" s="15">
        <v>12000</v>
      </c>
      <c r="J33" s="15">
        <v>10800</v>
      </c>
      <c r="K33" s="16">
        <v>0</v>
      </c>
      <c r="L33" s="15">
        <v>8400</v>
      </c>
      <c r="M33" s="15">
        <v>10000</v>
      </c>
      <c r="N33" s="15">
        <f t="shared" si="2"/>
        <v>929700</v>
      </c>
    </row>
    <row r="34" spans="1:16" ht="15" customHeight="1">
      <c r="B34" s="50"/>
      <c r="C34" s="51"/>
      <c r="D34" s="52" t="s">
        <v>51</v>
      </c>
      <c r="E34" s="15">
        <v>11500</v>
      </c>
      <c r="F34" s="16">
        <v>65220</v>
      </c>
      <c r="G34" s="15">
        <v>453000</v>
      </c>
      <c r="H34" s="15">
        <v>24000</v>
      </c>
      <c r="I34" s="15">
        <v>1280</v>
      </c>
      <c r="J34" s="15">
        <v>6400</v>
      </c>
      <c r="K34" s="16">
        <v>0</v>
      </c>
      <c r="L34" s="15">
        <v>28000</v>
      </c>
      <c r="M34" s="15">
        <v>15600</v>
      </c>
      <c r="N34" s="15">
        <f t="shared" si="2"/>
        <v>605000</v>
      </c>
    </row>
    <row r="35" spans="1:16" ht="15" customHeight="1">
      <c r="B35" s="50"/>
      <c r="C35" s="51"/>
      <c r="D35" s="52" t="s">
        <v>52</v>
      </c>
      <c r="E35" s="15">
        <v>165000</v>
      </c>
      <c r="F35" s="16">
        <v>277416</v>
      </c>
      <c r="G35" s="15">
        <v>68400</v>
      </c>
      <c r="H35" s="15">
        <v>6800</v>
      </c>
      <c r="I35" s="15">
        <v>0</v>
      </c>
      <c r="J35" s="15">
        <v>46500</v>
      </c>
      <c r="K35" s="16">
        <v>12850</v>
      </c>
      <c r="L35" s="15">
        <v>19800</v>
      </c>
      <c r="M35" s="15">
        <v>20500</v>
      </c>
      <c r="N35" s="15">
        <f t="shared" si="2"/>
        <v>617266</v>
      </c>
    </row>
    <row r="36" spans="1:16" ht="15" customHeight="1">
      <c r="B36" s="50"/>
      <c r="C36" s="51"/>
      <c r="D36" s="52" t="s">
        <v>53</v>
      </c>
      <c r="E36" s="15">
        <v>6400</v>
      </c>
      <c r="F36" s="16">
        <v>41390</v>
      </c>
      <c r="G36" s="15">
        <v>0</v>
      </c>
      <c r="H36" s="15">
        <v>12000</v>
      </c>
      <c r="I36" s="15">
        <v>0</v>
      </c>
      <c r="J36" s="15">
        <v>2800</v>
      </c>
      <c r="K36" s="16">
        <v>8200</v>
      </c>
      <c r="L36" s="15">
        <v>2400</v>
      </c>
      <c r="M36" s="15">
        <v>6500</v>
      </c>
      <c r="N36" s="15">
        <f t="shared" si="2"/>
        <v>79690</v>
      </c>
    </row>
    <row r="37" spans="1:16" ht="15" customHeight="1">
      <c r="B37" s="58"/>
      <c r="C37" s="83" t="s">
        <v>122</v>
      </c>
      <c r="D37" s="84"/>
      <c r="E37" s="18"/>
      <c r="F37" s="59">
        <v>15000</v>
      </c>
      <c r="G37" s="18"/>
      <c r="H37" s="18">
        <v>10000</v>
      </c>
      <c r="I37" s="18"/>
      <c r="J37" s="18">
        <v>5000</v>
      </c>
      <c r="K37" s="59"/>
      <c r="L37" s="18"/>
      <c r="M37" s="18">
        <v>40000</v>
      </c>
      <c r="N37" s="18">
        <f t="shared" si="2"/>
        <v>70000</v>
      </c>
    </row>
    <row r="38" spans="1:16" ht="15" customHeight="1">
      <c r="B38" s="50"/>
      <c r="C38" s="51"/>
      <c r="D38" s="52" t="s">
        <v>56</v>
      </c>
      <c r="E38" s="15">
        <f>SUM(E29:E36)</f>
        <v>477962</v>
      </c>
      <c r="F38" s="15">
        <f>SUM(F29:F37)</f>
        <v>1145682</v>
      </c>
      <c r="G38" s="15">
        <f t="shared" ref="G38:L38" si="3">SUM(G29:G36)</f>
        <v>1436400</v>
      </c>
      <c r="H38" s="15">
        <f>SUM(H29:H37)</f>
        <v>135100</v>
      </c>
      <c r="I38" s="15">
        <f t="shared" si="3"/>
        <v>13280</v>
      </c>
      <c r="J38" s="15">
        <f>SUM(J29:J37)</f>
        <v>217500</v>
      </c>
      <c r="K38" s="15">
        <f t="shared" si="3"/>
        <v>31850</v>
      </c>
      <c r="L38" s="15">
        <f t="shared" si="3"/>
        <v>186860</v>
      </c>
      <c r="M38" s="15">
        <f>SUM(M29:M37)</f>
        <v>127810</v>
      </c>
      <c r="N38" s="15">
        <f>SUM(N28:N37)</f>
        <v>3772444</v>
      </c>
    </row>
    <row r="39" spans="1:16" ht="15" customHeight="1" thickBot="1">
      <c r="B39" s="60" t="s">
        <v>115</v>
      </c>
      <c r="C39" s="61"/>
      <c r="D39" s="62"/>
      <c r="E39" s="63">
        <f>SUM(E27,E38)</f>
        <v>547962</v>
      </c>
      <c r="F39" s="63">
        <f t="shared" ref="F39:M39" si="4">SUM(F27,F38)</f>
        <v>1406702</v>
      </c>
      <c r="G39" s="63">
        <f t="shared" si="4"/>
        <v>1486400</v>
      </c>
      <c r="H39" s="63">
        <f t="shared" si="4"/>
        <v>505100</v>
      </c>
      <c r="I39" s="63">
        <f t="shared" si="4"/>
        <v>28280</v>
      </c>
      <c r="J39" s="63">
        <f t="shared" si="4"/>
        <v>367500</v>
      </c>
      <c r="K39" s="63">
        <f t="shared" si="4"/>
        <v>31850</v>
      </c>
      <c r="L39" s="63">
        <f t="shared" si="4"/>
        <v>186860</v>
      </c>
      <c r="M39" s="63">
        <f t="shared" si="4"/>
        <v>127810</v>
      </c>
      <c r="N39" s="63">
        <f t="shared" si="2"/>
        <v>4688464</v>
      </c>
    </row>
    <row r="40" spans="1:16" ht="14.25" thickTop="1">
      <c r="B40" s="64"/>
      <c r="C40" s="64"/>
      <c r="D40" s="64"/>
      <c r="E40" s="65"/>
      <c r="F40" s="65"/>
      <c r="G40" s="65"/>
      <c r="H40" s="65"/>
      <c r="I40" s="65"/>
      <c r="J40" s="65"/>
      <c r="K40" s="65"/>
      <c r="L40" s="65"/>
      <c r="M40" s="65"/>
      <c r="N40" s="65"/>
    </row>
    <row r="41" spans="1:16">
      <c r="D41" s="51"/>
      <c r="E41" s="65"/>
      <c r="F41" s="65"/>
      <c r="G41" s="65"/>
      <c r="H41" s="65"/>
      <c r="I41" s="65"/>
      <c r="J41" s="65"/>
      <c r="K41" s="65"/>
      <c r="L41" s="65"/>
    </row>
    <row r="42" spans="1:16">
      <c r="D42" s="66"/>
      <c r="E42" s="67"/>
      <c r="F42" s="67"/>
      <c r="G42" s="67"/>
      <c r="H42" s="67"/>
      <c r="I42" s="67"/>
      <c r="J42" s="67"/>
      <c r="K42" s="68"/>
      <c r="L42" s="68"/>
      <c r="M42" s="68"/>
    </row>
    <row r="43" spans="1:16">
      <c r="D43" s="39" t="s">
        <v>123</v>
      </c>
      <c r="E43" s="39"/>
      <c r="F43" s="39"/>
      <c r="G43" s="39"/>
      <c r="H43" s="39"/>
      <c r="I43" s="39"/>
      <c r="J43" s="39"/>
      <c r="K43" s="39"/>
      <c r="L43" s="39"/>
      <c r="M43" s="39"/>
      <c r="N43" s="39"/>
      <c r="O43" s="39"/>
      <c r="P43" s="39"/>
    </row>
    <row r="45" spans="1:16" s="40" customFormat="1">
      <c r="A45" s="39"/>
      <c r="B45" s="39"/>
      <c r="C45" s="39"/>
      <c r="D45" s="39"/>
      <c r="M45" s="69"/>
    </row>
  </sheetData>
  <mergeCells count="21">
    <mergeCell ref="D2:N2"/>
    <mergeCell ref="B6:O7"/>
    <mergeCell ref="B11:D11"/>
    <mergeCell ref="E11:K11"/>
    <mergeCell ref="B12:D12"/>
    <mergeCell ref="E12:K12"/>
    <mergeCell ref="B13:D13"/>
    <mergeCell ref="E13:K13"/>
    <mergeCell ref="B14:D14"/>
    <mergeCell ref="E14:K14"/>
    <mergeCell ref="B15:D15"/>
    <mergeCell ref="E15:K15"/>
    <mergeCell ref="B19:D19"/>
    <mergeCell ref="E19:K19"/>
    <mergeCell ref="C37:D37"/>
    <mergeCell ref="B16:D16"/>
    <mergeCell ref="E16:K16"/>
    <mergeCell ref="B17:D17"/>
    <mergeCell ref="E17:K17"/>
    <mergeCell ref="B18:D18"/>
    <mergeCell ref="E18:K18"/>
  </mergeCells>
  <phoneticPr fontId="3"/>
  <printOptions horizontalCentered="1"/>
  <pageMargins left="0" right="0" top="0.39370078740157483" bottom="0.39370078740157483" header="0.51181102362204722" footer="0.51181102362204722"/>
  <pageSetup paperSize="9" scale="8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活動決算書 H30</vt:lpstr>
      <vt:lpstr>活動決算書の注記29</vt:lpstr>
      <vt:lpstr>活動決算書の注記29!Print_Area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keikomuta</dc:creator>
  <cp:lastModifiedBy>keikomuta</cp:lastModifiedBy>
  <cp:lastPrinted>2019-07-07T08:45:02Z</cp:lastPrinted>
  <dcterms:created xsi:type="dcterms:W3CDTF">2019-01-09T14:29:12Z</dcterms:created>
  <dcterms:modified xsi:type="dcterms:W3CDTF">2019-08-15T01:41:41Z</dcterms:modified>
</cp:coreProperties>
</file>