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6230" windowHeight="7155"/>
  </bookViews>
  <sheets>
    <sheet name="活動計算書 (総会R2) " sheetId="6" r:id="rId1"/>
    <sheet name="活動計算書 (総会R2)  (県)" sheetId="7" r:id="rId2"/>
  </sheets>
  <definedNames>
    <definedName name="_xlnm.Print_Area" localSheetId="0">'活動計算書 (総会R2) '!$A$1:$I$63</definedName>
    <definedName name="_xlnm.Print_Area" localSheetId="1">'活動計算書 (総会R2)  (県)'!$A$1:$I$63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31" i="7" l="1"/>
  <c r="N56" i="7"/>
  <c r="G56" i="7"/>
  <c r="H57" i="7" s="1"/>
  <c r="G38" i="7"/>
  <c r="H39" i="7" s="1"/>
  <c r="H21" i="7"/>
  <c r="H18" i="7"/>
  <c r="I22" i="7" l="1"/>
  <c r="I58" i="7"/>
  <c r="N56" i="6"/>
  <c r="I58" i="6"/>
  <c r="I59" i="7" l="1"/>
  <c r="I62" i="7" s="1"/>
  <c r="H21" i="6"/>
  <c r="G56" i="6" l="1"/>
  <c r="H57" i="6" s="1"/>
  <c r="H18" i="6" l="1"/>
  <c r="I22" i="6" l="1"/>
  <c r="G38" i="6"/>
  <c r="N30" i="6"/>
  <c r="H39" i="6" l="1"/>
  <c r="I59" i="6" s="1"/>
  <c r="I62" i="6" s="1"/>
</calcChain>
</file>

<file path=xl/sharedStrings.xml><?xml version="1.0" encoding="utf-8"?>
<sst xmlns="http://schemas.openxmlformats.org/spreadsheetml/2006/main" count="185" uniqueCount="86">
  <si>
    <t>消耗品</t>
    <rPh sb="0" eb="3">
      <t>ショウモ</t>
    </rPh>
    <phoneticPr fontId="3"/>
  </si>
  <si>
    <t>賃借料</t>
    <rPh sb="0" eb="3">
      <t>チンシャｋ</t>
    </rPh>
    <phoneticPr fontId="3"/>
  </si>
  <si>
    <t>租税公課</t>
    <rPh sb="0" eb="4">
      <t>ソゼ</t>
    </rPh>
    <phoneticPr fontId="3"/>
  </si>
  <si>
    <t>管理費</t>
    <rPh sb="0" eb="3">
      <t>カンｒ</t>
    </rPh>
    <phoneticPr fontId="3"/>
  </si>
  <si>
    <t>セブン</t>
    <phoneticPr fontId="3"/>
  </si>
  <si>
    <t>水道光熱費</t>
    <rPh sb="0" eb="5">
      <t>スイド</t>
    </rPh>
    <phoneticPr fontId="3"/>
  </si>
  <si>
    <t>諸会費</t>
    <rPh sb="0" eb="1">
      <t>ショ</t>
    </rPh>
    <rPh sb="1" eb="3">
      <t>カイｈ</t>
    </rPh>
    <phoneticPr fontId="3"/>
  </si>
  <si>
    <t>広告宣伝費</t>
    <rPh sb="0" eb="5">
      <t>コウコｋ</t>
    </rPh>
    <phoneticPr fontId="3"/>
  </si>
  <si>
    <t>会議費</t>
    <rPh sb="0" eb="3">
      <t>カイｇ</t>
    </rPh>
    <phoneticPr fontId="3"/>
  </si>
  <si>
    <t>委託料</t>
    <rPh sb="0" eb="3">
      <t>イタクリョ</t>
    </rPh>
    <phoneticPr fontId="3"/>
  </si>
  <si>
    <t>旅費交通費</t>
    <rPh sb="0" eb="5">
      <t>リョｈ</t>
    </rPh>
    <phoneticPr fontId="3"/>
  </si>
  <si>
    <t>交際費</t>
    <rPh sb="0" eb="3">
      <t>コウサ</t>
    </rPh>
    <phoneticPr fontId="3"/>
  </si>
  <si>
    <t>通信運搬費</t>
    <rPh sb="0" eb="5">
      <t>ツウシン</t>
    </rPh>
    <phoneticPr fontId="3"/>
  </si>
  <si>
    <t>交際費</t>
    <rPh sb="0" eb="2">
      <t>コウサ</t>
    </rPh>
    <rPh sb="2" eb="3">
      <t>ヒ</t>
    </rPh>
    <phoneticPr fontId="3"/>
  </si>
  <si>
    <t>寄付金支払い</t>
    <rPh sb="0" eb="3">
      <t>キフキン</t>
    </rPh>
    <rPh sb="3" eb="6">
      <t>シハラ</t>
    </rPh>
    <phoneticPr fontId="3"/>
  </si>
  <si>
    <t>雑費</t>
    <rPh sb="0" eb="2">
      <t>ザッピ</t>
    </rPh>
    <phoneticPr fontId="3"/>
  </si>
  <si>
    <t>その他経費計</t>
    <rPh sb="2" eb="3">
      <t>タ</t>
    </rPh>
    <rPh sb="3" eb="5">
      <t>ケイヒ</t>
    </rPh>
    <rPh sb="5" eb="6">
      <t>ケイ</t>
    </rPh>
    <phoneticPr fontId="3"/>
  </si>
  <si>
    <t>事業費計</t>
    <phoneticPr fontId="3"/>
  </si>
  <si>
    <t>管理費</t>
    <phoneticPr fontId="3"/>
  </si>
  <si>
    <t>会議費</t>
    <rPh sb="0" eb="2">
      <t>カ</t>
    </rPh>
    <rPh sb="2" eb="3">
      <t>ショクリョウヒ</t>
    </rPh>
    <phoneticPr fontId="3"/>
  </si>
  <si>
    <t>通信運搬費</t>
    <rPh sb="0" eb="2">
      <t>ツウシン</t>
    </rPh>
    <rPh sb="2" eb="4">
      <t>ウンパン</t>
    </rPh>
    <rPh sb="4" eb="5">
      <t>シュウゼンヒ</t>
    </rPh>
    <phoneticPr fontId="3"/>
  </si>
  <si>
    <t>消耗品費</t>
    <rPh sb="0" eb="3">
      <t>ショウモ</t>
    </rPh>
    <rPh sb="3" eb="4">
      <t>トショヒ</t>
    </rPh>
    <phoneticPr fontId="3"/>
  </si>
  <si>
    <t>賃借料</t>
    <rPh sb="0" eb="2">
      <t>チンシャｋ</t>
    </rPh>
    <rPh sb="2" eb="3">
      <t>イタクリョウ</t>
    </rPh>
    <phoneticPr fontId="3"/>
  </si>
  <si>
    <t>支払手数料</t>
    <rPh sb="0" eb="2">
      <t>シハライ</t>
    </rPh>
    <rPh sb="2" eb="5">
      <t>テスウリョウ</t>
    </rPh>
    <phoneticPr fontId="3"/>
  </si>
  <si>
    <t>支払寄付金</t>
    <rPh sb="0" eb="2">
      <t>シハラ</t>
    </rPh>
    <rPh sb="2" eb="4">
      <t>キｆ</t>
    </rPh>
    <rPh sb="4" eb="5">
      <t>キン</t>
    </rPh>
    <phoneticPr fontId="3"/>
  </si>
  <si>
    <t>旅費交通費</t>
    <rPh sb="0" eb="2">
      <t>リョｈ</t>
    </rPh>
    <rPh sb="2" eb="5">
      <t>コウツウヒ</t>
    </rPh>
    <phoneticPr fontId="3"/>
  </si>
  <si>
    <t>印刷製本費</t>
    <rPh sb="0" eb="2">
      <t>インサｔ</t>
    </rPh>
    <rPh sb="2" eb="5">
      <t>セイホン</t>
    </rPh>
    <phoneticPr fontId="3"/>
  </si>
  <si>
    <t>租税公課</t>
    <rPh sb="0" eb="2">
      <t>ソゼ</t>
    </rPh>
    <rPh sb="2" eb="4">
      <t>コウカ</t>
    </rPh>
    <phoneticPr fontId="3"/>
  </si>
  <si>
    <t>諸会費</t>
    <rPh sb="0" eb="3">
      <t>ショｋ</t>
    </rPh>
    <phoneticPr fontId="3"/>
  </si>
  <si>
    <t>管理費計</t>
    <rPh sb="0" eb="3">
      <t>カンリヒ</t>
    </rPh>
    <rPh sb="3" eb="4">
      <t>ケイ</t>
    </rPh>
    <phoneticPr fontId="3"/>
  </si>
  <si>
    <t>経常費用計</t>
    <rPh sb="0" eb="2">
      <t>ケイジョウ</t>
    </rPh>
    <rPh sb="2" eb="4">
      <t>ヒヨウ</t>
    </rPh>
    <rPh sb="4" eb="5">
      <t>ケイ</t>
    </rPh>
    <phoneticPr fontId="3"/>
  </si>
  <si>
    <t>当期経常増減額</t>
    <rPh sb="0" eb="2">
      <t>トウキ</t>
    </rPh>
    <rPh sb="2" eb="4">
      <t>ケイジョウ</t>
    </rPh>
    <rPh sb="4" eb="7">
      <t>ゾウゲンガク</t>
    </rPh>
    <phoneticPr fontId="3"/>
  </si>
  <si>
    <t>当期正味財産増減額</t>
  </si>
  <si>
    <t>前期繰越正味財産額</t>
  </si>
  <si>
    <t>次期繰越正味財産額</t>
  </si>
  <si>
    <t>特定非営利活動法人つなぎレンガ座</t>
    <rPh sb="0" eb="2">
      <t>トクテ</t>
    </rPh>
    <rPh sb="2" eb="3">
      <t>ヒ</t>
    </rPh>
    <rPh sb="3" eb="5">
      <t>エイリ</t>
    </rPh>
    <rPh sb="5" eb="7">
      <t>カツド</t>
    </rPh>
    <rPh sb="7" eb="9">
      <t>ホウジン</t>
    </rPh>
    <rPh sb="15" eb="16">
      <t>ザ</t>
    </rPh>
    <phoneticPr fontId="3"/>
  </si>
  <si>
    <t>（単位：円）</t>
    <rPh sb="1" eb="3">
      <t>タンイ</t>
    </rPh>
    <rPh sb="4" eb="5">
      <t>エン</t>
    </rPh>
    <phoneticPr fontId="3"/>
  </si>
  <si>
    <t>科目</t>
    <rPh sb="0" eb="2">
      <t>カモク</t>
    </rPh>
    <phoneticPr fontId="3"/>
  </si>
  <si>
    <t>金額</t>
    <rPh sb="0" eb="2">
      <t>キンガク</t>
    </rPh>
    <phoneticPr fontId="3"/>
  </si>
  <si>
    <t>Ⅰ</t>
  </si>
  <si>
    <t>経常収益</t>
  </si>
  <si>
    <t>１．</t>
  </si>
  <si>
    <t>受取会費</t>
  </si>
  <si>
    <t>正会員受取会費</t>
  </si>
  <si>
    <t>２．</t>
    <phoneticPr fontId="3"/>
  </si>
  <si>
    <t>受取寄付金</t>
    <rPh sb="2" eb="4">
      <t>キｆ</t>
    </rPh>
    <phoneticPr fontId="3"/>
  </si>
  <si>
    <t>受取寄付金　　</t>
    <rPh sb="0" eb="2">
      <t>ウケトリ</t>
    </rPh>
    <rPh sb="2" eb="4">
      <t>キｆ</t>
    </rPh>
    <phoneticPr fontId="3"/>
  </si>
  <si>
    <t>３．</t>
    <phoneticPr fontId="3"/>
  </si>
  <si>
    <t>受取助成金等</t>
    <phoneticPr fontId="3"/>
  </si>
  <si>
    <t>４．</t>
    <phoneticPr fontId="3"/>
  </si>
  <si>
    <t>事業収益</t>
    <phoneticPr fontId="3"/>
  </si>
  <si>
    <t>歴史的建造物を活用したまちづくりに関する事業収益</t>
    <rPh sb="0" eb="3">
      <t>レキシテキ</t>
    </rPh>
    <rPh sb="3" eb="6">
      <t>ケンゾウブツ</t>
    </rPh>
    <rPh sb="7" eb="9">
      <t>カツヨウ</t>
    </rPh>
    <rPh sb="17" eb="18">
      <t>カン</t>
    </rPh>
    <rPh sb="20" eb="22">
      <t>ジギョウ</t>
    </rPh>
    <rPh sb="22" eb="24">
      <t>シュウエキ</t>
    </rPh>
    <phoneticPr fontId="3"/>
  </si>
  <si>
    <t>地域コミュニティづくりに関した事業</t>
    <rPh sb="0" eb="2">
      <t>チイキ</t>
    </rPh>
    <rPh sb="12" eb="13">
      <t>カン</t>
    </rPh>
    <rPh sb="15" eb="17">
      <t>ジギョウ</t>
    </rPh>
    <phoneticPr fontId="3"/>
  </si>
  <si>
    <t>事業収入計</t>
    <rPh sb="0" eb="2">
      <t>ジギョウ</t>
    </rPh>
    <rPh sb="2" eb="4">
      <t>シュウニュウ</t>
    </rPh>
    <rPh sb="4" eb="5">
      <t>ケイ</t>
    </rPh>
    <phoneticPr fontId="3"/>
  </si>
  <si>
    <t>５．</t>
    <phoneticPr fontId="3"/>
  </si>
  <si>
    <t>その他収益</t>
    <phoneticPr fontId="3"/>
  </si>
  <si>
    <t>受取利息</t>
    <rPh sb="0" eb="2">
      <t>ウケトリ</t>
    </rPh>
    <rPh sb="2" eb="4">
      <t>リソク</t>
    </rPh>
    <phoneticPr fontId="3"/>
  </si>
  <si>
    <t>経常収益計</t>
    <phoneticPr fontId="3"/>
  </si>
  <si>
    <t>Ⅱ</t>
    <phoneticPr fontId="3"/>
  </si>
  <si>
    <t>経常費用</t>
  </si>
  <si>
    <t>１．</t>
    <phoneticPr fontId="3"/>
  </si>
  <si>
    <t>事業費</t>
    <phoneticPr fontId="3"/>
  </si>
  <si>
    <t>（１）</t>
    <phoneticPr fontId="3"/>
  </si>
  <si>
    <t>人件費</t>
    <phoneticPr fontId="3"/>
  </si>
  <si>
    <t>（２）</t>
    <phoneticPr fontId="3"/>
  </si>
  <si>
    <t>その他経費</t>
    <phoneticPr fontId="3"/>
  </si>
  <si>
    <t>会議費</t>
    <rPh sb="0" eb="2">
      <t>カイギ</t>
    </rPh>
    <rPh sb="2" eb="3">
      <t>ヒ</t>
    </rPh>
    <phoneticPr fontId="3"/>
  </si>
  <si>
    <t>旅費交通費</t>
    <rPh sb="0" eb="2">
      <t>リョヒ</t>
    </rPh>
    <rPh sb="2" eb="5">
      <t>コウツウヒ</t>
    </rPh>
    <phoneticPr fontId="3"/>
  </si>
  <si>
    <t>水道光熱費</t>
    <rPh sb="0" eb="2">
      <t>スイドウ</t>
    </rPh>
    <rPh sb="2" eb="5">
      <t>コウネツヒ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</si>
  <si>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</si>
  <si>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</si>
  <si>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賃借料</t>
    <rPh sb="0" eb="3">
      <t>チンシャクリョウ</t>
    </rPh>
    <phoneticPr fontId="3"/>
  </si>
  <si>
    <t>業務委託費</t>
    <rPh sb="0" eb="2">
      <t>ギョウム</t>
    </rPh>
    <rPh sb="2" eb="4">
      <t>イタク</t>
    </rPh>
    <rPh sb="4" eb="5">
      <t>ヒ</t>
    </rPh>
    <phoneticPr fontId="3"/>
  </si>
  <si>
    <t>謝金</t>
    <rPh sb="0" eb="2">
      <t>シャキン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</si>
  <si>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</si>
  <si>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業務委託費（災害支援）</t>
    <rPh sb="0" eb="2">
      <t>ギョウム</t>
    </rPh>
    <rPh sb="2" eb="4">
      <t>イタク</t>
    </rPh>
    <rPh sb="4" eb="5">
      <t>ヒ</t>
    </rPh>
    <phoneticPr fontId="3"/>
  </si>
  <si>
    <t>■第２号議案　令和２年度　活動計算書</t>
    <rPh sb="1" eb="2">
      <t>ダイ</t>
    </rPh>
    <rPh sb="3" eb="4">
      <t>ゴウ</t>
    </rPh>
    <rPh sb="4" eb="6">
      <t>ギアン</t>
    </rPh>
    <rPh sb="7" eb="9">
      <t>レイワ</t>
    </rPh>
    <rPh sb="10" eb="12">
      <t>ネンド</t>
    </rPh>
    <rPh sb="13" eb="15">
      <t>カツドウ</t>
    </rPh>
    <rPh sb="15" eb="18">
      <t>ケイサンショ</t>
    </rPh>
    <phoneticPr fontId="3"/>
  </si>
  <si>
    <t>令和２年度　活動計算書</t>
    <rPh sb="0" eb="2">
      <t>レイワ</t>
    </rPh>
    <rPh sb="3" eb="4">
      <t>ネン</t>
    </rPh>
    <rPh sb="4" eb="5">
      <t>ド</t>
    </rPh>
    <rPh sb="6" eb="8">
      <t>カツドウ</t>
    </rPh>
    <rPh sb="8" eb="11">
      <t>ケイサンショ</t>
    </rPh>
    <phoneticPr fontId="3"/>
  </si>
  <si>
    <t>令和２年４月１日から令和３年３月３１日まで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10" eb="12">
      <t>レイｗ</t>
    </rPh>
    <rPh sb="13" eb="14">
      <t>ネン</t>
    </rPh>
    <rPh sb="15" eb="16">
      <t>ガツ</t>
    </rPh>
    <rPh sb="18" eb="19">
      <t>ニチ</t>
    </rPh>
    <phoneticPr fontId="3"/>
  </si>
  <si>
    <t>市民活動に関する学習及び情報収集提供（協働支援）</t>
    <rPh sb="0" eb="2">
      <t>シミン</t>
    </rPh>
    <rPh sb="2" eb="4">
      <t>カツドウ</t>
    </rPh>
    <rPh sb="5" eb="6">
      <t>カン</t>
    </rPh>
    <rPh sb="8" eb="10">
      <t>ガクシュウ</t>
    </rPh>
    <rPh sb="10" eb="11">
      <t>オヨ</t>
    </rPh>
    <rPh sb="12" eb="14">
      <t>ジョウホウ</t>
    </rPh>
    <rPh sb="14" eb="16">
      <t>シュウシュウ</t>
    </rPh>
    <rPh sb="16" eb="18">
      <t>テイキョウ</t>
    </rPh>
    <rPh sb="19" eb="21">
      <t>キョウドウ</t>
    </rPh>
    <rPh sb="21" eb="23">
      <t>シエン</t>
    </rPh>
    <phoneticPr fontId="3"/>
  </si>
  <si>
    <t>支払寄付金</t>
    <rPh sb="0" eb="2">
      <t>シハラ</t>
    </rPh>
    <rPh sb="2" eb="4">
      <t>キフ</t>
    </rPh>
    <rPh sb="4" eb="5">
      <t>キン</t>
    </rPh>
    <phoneticPr fontId="3"/>
  </si>
  <si>
    <t>雑費</t>
    <rPh sb="0" eb="2">
      <t>ザッピ</t>
    </rPh>
    <phoneticPr fontId="3"/>
  </si>
  <si>
    <t>団体負担金</t>
    <rPh sb="0" eb="2">
      <t>ダンタイ</t>
    </rPh>
    <rPh sb="2" eb="5">
      <t>フタンキン</t>
    </rPh>
    <phoneticPr fontId="3"/>
  </si>
  <si>
    <t>雑費（負担金）</t>
    <rPh sb="0" eb="2">
      <t>ザッピ</t>
    </rPh>
    <rPh sb="3" eb="6">
      <t>フタンキン</t>
    </rPh>
    <phoneticPr fontId="3"/>
  </si>
  <si>
    <t>その他収益(団体負担金)</t>
    <rPh sb="6" eb="8">
      <t>ダンタイ</t>
    </rPh>
    <rPh sb="8" eb="11">
      <t>フタンキン</t>
    </rPh>
    <phoneticPr fontId="3"/>
  </si>
  <si>
    <t>雑費（団体負担金）</t>
    <rPh sb="0" eb="2">
      <t>ザッピ</t>
    </rPh>
    <rPh sb="3" eb="5">
      <t>ダンタイ</t>
    </rPh>
    <rPh sb="5" eb="8">
      <t>フタンキン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</si>
</sst>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name val="ＭＳ 明朝"/>
      <family val="1"/>
      <charset val="128"/>
    </font>
    <font>
      <u/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/>
    </xf>
    <xf numFmtId="38" fontId="5" fillId="0" borderId="0" xfId="1" applyFont="1" applyAlignment="1">
      <alignment horizontal="centerContinuous"/>
    </xf>
    <xf numFmtId="49" fontId="2" fillId="0" borderId="0" xfId="0" applyNumberFormat="1" applyFont="1" applyAlignment="1">
      <alignment horizontal="centerContinuous"/>
    </xf>
    <xf numFmtId="38" fontId="2" fillId="0" borderId="0" xfId="1" applyFont="1" applyAlignment="1">
      <alignment horizontal="centerContinuous"/>
    </xf>
    <xf numFmtId="0" fontId="6" fillId="0" borderId="0" xfId="0" applyFont="1"/>
    <xf numFmtId="49" fontId="2" fillId="0" borderId="0" xfId="0" applyNumberFormat="1" applyFont="1"/>
    <xf numFmtId="38" fontId="2" fillId="0" borderId="0" xfId="1" applyFont="1"/>
    <xf numFmtId="38" fontId="2" fillId="0" borderId="0" xfId="1" applyFont="1" applyAlignment="1">
      <alignment horizontal="right"/>
    </xf>
    <xf numFmtId="49" fontId="6" fillId="0" borderId="0" xfId="0" applyNumberFormat="1" applyFont="1"/>
    <xf numFmtId="49" fontId="2" fillId="0" borderId="1" xfId="0" applyNumberFormat="1" applyFont="1" applyFill="1" applyBorder="1" applyAlignment="1">
      <alignment horizontal="centerContinuous"/>
    </xf>
    <xf numFmtId="49" fontId="2" fillId="0" borderId="2" xfId="0" applyNumberFormat="1" applyFont="1" applyFill="1" applyBorder="1" applyAlignment="1">
      <alignment horizontal="centerContinuous"/>
    </xf>
    <xf numFmtId="49" fontId="2" fillId="0" borderId="3" xfId="0" applyNumberFormat="1" applyFont="1" applyFill="1" applyBorder="1" applyAlignment="1">
      <alignment horizontal="centerContinuous"/>
    </xf>
    <xf numFmtId="0" fontId="6" fillId="0" borderId="0" xfId="0" applyFont="1" applyFill="1"/>
    <xf numFmtId="49" fontId="2" fillId="0" borderId="5" xfId="0" applyNumberFormat="1" applyFont="1" applyBorder="1"/>
    <xf numFmtId="49" fontId="2" fillId="0" borderId="0" xfId="0" applyNumberFormat="1" applyFont="1" applyBorder="1"/>
    <xf numFmtId="49" fontId="2" fillId="0" borderId="6" xfId="0" applyNumberFormat="1" applyFont="1" applyBorder="1"/>
    <xf numFmtId="38" fontId="2" fillId="0" borderId="0" xfId="1" applyFont="1" applyBorder="1" applyAlignment="1">
      <alignment horizontal="right"/>
    </xf>
    <xf numFmtId="38" fontId="2" fillId="0" borderId="7" xfId="1" applyFont="1" applyBorder="1" applyAlignment="1">
      <alignment horizontal="right"/>
    </xf>
    <xf numFmtId="38" fontId="2" fillId="0" borderId="4" xfId="1" applyFont="1" applyBorder="1" applyAlignment="1">
      <alignment horizontal="right"/>
    </xf>
    <xf numFmtId="38" fontId="2" fillId="0" borderId="8" xfId="1" applyFont="1" applyBorder="1" applyAlignment="1">
      <alignment horizontal="right"/>
    </xf>
    <xf numFmtId="38" fontId="2" fillId="0" borderId="5" xfId="1" applyFont="1" applyBorder="1" applyAlignment="1">
      <alignment horizontal="right"/>
    </xf>
    <xf numFmtId="38" fontId="6" fillId="0" borderId="0" xfId="0" applyNumberFormat="1" applyFont="1"/>
    <xf numFmtId="38" fontId="6" fillId="0" borderId="0" xfId="1" applyFont="1"/>
    <xf numFmtId="0" fontId="2" fillId="0" borderId="0" xfId="0" applyFont="1"/>
    <xf numFmtId="38" fontId="2" fillId="0" borderId="9" xfId="1" applyFont="1" applyBorder="1" applyAlignment="1">
      <alignment horizontal="right"/>
    </xf>
    <xf numFmtId="49" fontId="2" fillId="0" borderId="10" xfId="0" applyNumberFormat="1" applyFont="1" applyBorder="1"/>
    <xf numFmtId="49" fontId="2" fillId="0" borderId="11" xfId="0" applyNumberFormat="1" applyFont="1" applyBorder="1"/>
    <xf numFmtId="49" fontId="2" fillId="0" borderId="12" xfId="0" applyNumberFormat="1" applyFont="1" applyBorder="1"/>
    <xf numFmtId="38" fontId="2" fillId="0" borderId="11" xfId="1" applyFont="1" applyBorder="1" applyAlignment="1">
      <alignment horizontal="right"/>
    </xf>
    <xf numFmtId="38" fontId="2" fillId="0" borderId="13" xfId="1" applyFont="1" applyBorder="1" applyAlignment="1">
      <alignment horizontal="right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38" fontId="2" fillId="0" borderId="0" xfId="1" applyFont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38" fontId="8" fillId="0" borderId="0" xfId="1" applyFont="1" applyAlignment="1">
      <alignment vertical="top" wrapText="1"/>
    </xf>
    <xf numFmtId="0" fontId="8" fillId="0" borderId="0" xfId="0" applyFont="1"/>
    <xf numFmtId="49" fontId="0" fillId="0" borderId="0" xfId="0" applyNumberFormat="1"/>
    <xf numFmtId="38" fontId="0" fillId="0" borderId="0" xfId="1" applyFont="1"/>
    <xf numFmtId="38" fontId="6" fillId="0" borderId="0" xfId="1" applyFont="1" applyFill="1"/>
    <xf numFmtId="38" fontId="8" fillId="0" borderId="0" xfId="1" applyFont="1"/>
    <xf numFmtId="49" fontId="2" fillId="0" borderId="0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38" fontId="2" fillId="0" borderId="0" xfId="1" applyFont="1" applyAlignment="1"/>
    <xf numFmtId="0" fontId="1" fillId="0" borderId="0" xfId="0" applyFont="1" applyAlignment="1"/>
    <xf numFmtId="38" fontId="2" fillId="0" borderId="3" xfId="1" applyFont="1" applyFill="1" applyBorder="1" applyAlignment="1">
      <alignment horizontal="center"/>
    </xf>
    <xf numFmtId="38" fontId="2" fillId="0" borderId="4" xfId="1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left" vertical="center" wrapText="1" shrinkToFit="1"/>
    </xf>
    <xf numFmtId="49" fontId="7" fillId="0" borderId="0" xfId="0" applyNumberFormat="1" applyFont="1" applyBorder="1" applyAlignment="1">
      <alignment horizontal="left" vertical="center" shrinkToFit="1"/>
    </xf>
    <xf numFmtId="49" fontId="7" fillId="0" borderId="6" xfId="0" applyNumberFormat="1" applyFont="1" applyBorder="1" applyAlignment="1">
      <alignment horizontal="left" vertical="center" shrinkToFit="1"/>
    </xf>
    <xf numFmtId="49" fontId="7" fillId="0" borderId="6" xfId="0" applyNumberFormat="1" applyFont="1" applyBorder="1" applyAlignment="1">
      <alignment horizontal="left" vertical="center" wrapText="1" shrinkToFit="1"/>
    </xf>
    <xf numFmtId="49" fontId="2" fillId="0" borderId="0" xfId="0" applyNumberFormat="1" applyFont="1" applyBorder="1" applyAlignment="1">
      <alignment horizontal="left" shrinkToFit="1"/>
    </xf>
    <xf numFmtId="49" fontId="2" fillId="0" borderId="6" xfId="0" applyNumberFormat="1" applyFont="1" applyBorder="1" applyAlignment="1">
      <alignment horizontal="left" shrinkToFit="1"/>
    </xf>
    <xf numFmtId="49" fontId="2" fillId="0" borderId="0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4536</xdr:colOff>
      <xdr:row>61</xdr:row>
      <xdr:rowOff>102506</xdr:rowOff>
    </xdr:from>
    <xdr:to>
      <xdr:col>6</xdr:col>
      <xdr:colOff>476250</xdr:colOff>
      <xdr:row>63</xdr:row>
      <xdr:rowOff>81643</xdr:rowOff>
    </xdr:to>
    <xdr:sp macro="" textlink="">
      <xdr:nvSpPr>
        <xdr:cNvPr id="2" name="テキスト ボックス 1"/>
        <xdr:cNvSpPr txBox="1"/>
      </xdr:nvSpPr>
      <xdr:spPr>
        <a:xfrm>
          <a:off x="3585936" y="11380106"/>
          <a:ext cx="471714" cy="331562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4536</xdr:colOff>
      <xdr:row>61</xdr:row>
      <xdr:rowOff>102506</xdr:rowOff>
    </xdr:from>
    <xdr:to>
      <xdr:col>6</xdr:col>
      <xdr:colOff>476250</xdr:colOff>
      <xdr:row>63</xdr:row>
      <xdr:rowOff>81643</xdr:rowOff>
    </xdr:to>
    <xdr:sp macro="" textlink="">
      <xdr:nvSpPr>
        <xdr:cNvPr id="2" name="テキスト ボックス 1"/>
        <xdr:cNvSpPr txBox="1"/>
      </xdr:nvSpPr>
      <xdr:spPr>
        <a:xfrm>
          <a:off x="3585936" y="10856231"/>
          <a:ext cx="471714" cy="341087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zoomScaleNormal="100" zoomScaleSheetLayoutView="70" zoomScalePageLayoutView="91" workbookViewId="0">
      <selection activeCell="F58" sqref="F58"/>
    </sheetView>
  </sheetViews>
  <sheetFormatPr defaultColWidth="8.875" defaultRowHeight="5.85" customHeight="1"/>
  <cols>
    <col min="1" max="2" width="2.625" style="39" customWidth="1"/>
    <col min="3" max="5" width="2.125" style="39" customWidth="1"/>
    <col min="6" max="6" width="35.375" style="39" customWidth="1"/>
    <col min="7" max="7" width="20" style="40" customWidth="1"/>
    <col min="8" max="8" width="18" style="40" customWidth="1"/>
    <col min="9" max="9" width="16.125" style="40" customWidth="1"/>
    <col min="10" max="11" width="5.375" customWidth="1"/>
    <col min="13" max="13" width="10.625" customWidth="1"/>
    <col min="14" max="14" width="10.125" style="40" customWidth="1"/>
    <col min="15" max="15" width="3.75" customWidth="1"/>
    <col min="16" max="16" width="17.75" customWidth="1"/>
    <col min="17" max="17" width="14" style="40" customWidth="1"/>
    <col min="18" max="18" width="8.875" style="40"/>
  </cols>
  <sheetData>
    <row r="1" spans="1:18" ht="17.100000000000001" customHeight="1">
      <c r="A1" s="45" t="s">
        <v>76</v>
      </c>
      <c r="B1" s="45"/>
      <c r="C1" s="45"/>
      <c r="D1" s="45"/>
      <c r="E1" s="45"/>
      <c r="F1" s="45"/>
      <c r="G1" s="45"/>
      <c r="H1" s="45"/>
      <c r="I1" s="45"/>
    </row>
    <row r="2" spans="1:18" ht="15.75" customHeight="1">
      <c r="A2" s="1" t="s">
        <v>77</v>
      </c>
      <c r="B2" s="2"/>
      <c r="C2" s="2"/>
      <c r="D2" s="2"/>
      <c r="E2" s="2"/>
      <c r="F2" s="2"/>
      <c r="G2" s="3"/>
      <c r="H2" s="3"/>
      <c r="I2" s="3"/>
    </row>
    <row r="3" spans="1:18" s="6" customFormat="1" ht="14.1" customHeight="1">
      <c r="A3" s="4" t="s">
        <v>78</v>
      </c>
      <c r="B3" s="4"/>
      <c r="C3" s="4"/>
      <c r="D3" s="4"/>
      <c r="E3" s="4"/>
      <c r="F3" s="4"/>
      <c r="G3" s="5"/>
      <c r="H3" s="5"/>
      <c r="I3" s="5"/>
      <c r="N3" s="24"/>
      <c r="Q3" s="24"/>
      <c r="R3" s="24"/>
    </row>
    <row r="4" spans="1:18" s="6" customFormat="1" ht="17.100000000000001" customHeight="1">
      <c r="A4" s="7"/>
      <c r="B4" s="7"/>
      <c r="C4" s="7"/>
      <c r="D4" s="7"/>
      <c r="E4" s="7"/>
      <c r="F4" s="7"/>
      <c r="G4" s="8"/>
      <c r="H4" s="46" t="s">
        <v>35</v>
      </c>
      <c r="I4" s="47"/>
      <c r="N4" s="24"/>
      <c r="Q4" s="24"/>
      <c r="R4" s="24"/>
    </row>
    <row r="5" spans="1:18" s="10" customFormat="1" ht="15" customHeight="1">
      <c r="A5" s="7"/>
      <c r="B5" s="7"/>
      <c r="C5" s="7"/>
      <c r="D5" s="7"/>
      <c r="E5" s="7"/>
      <c r="F5" s="7"/>
      <c r="G5" s="8"/>
      <c r="H5" s="8"/>
      <c r="I5" s="9" t="s">
        <v>36</v>
      </c>
      <c r="N5" s="24"/>
      <c r="Q5" s="24"/>
      <c r="R5" s="24"/>
    </row>
    <row r="6" spans="1:18" s="14" customFormat="1" ht="15" customHeight="1">
      <c r="A6" s="11" t="s">
        <v>37</v>
      </c>
      <c r="B6" s="12"/>
      <c r="C6" s="12"/>
      <c r="D6" s="12"/>
      <c r="E6" s="12"/>
      <c r="F6" s="13"/>
      <c r="G6" s="48" t="s">
        <v>38</v>
      </c>
      <c r="H6" s="49"/>
      <c r="I6" s="49"/>
      <c r="N6" s="41"/>
      <c r="Q6" s="41"/>
      <c r="R6" s="41"/>
    </row>
    <row r="7" spans="1:18" s="6" customFormat="1" ht="13.5">
      <c r="A7" s="15" t="s">
        <v>39</v>
      </c>
      <c r="B7" s="16" t="s">
        <v>40</v>
      </c>
      <c r="C7" s="16"/>
      <c r="D7" s="16"/>
      <c r="E7" s="16"/>
      <c r="F7" s="17"/>
      <c r="G7" s="18"/>
      <c r="H7" s="19"/>
      <c r="I7" s="19"/>
      <c r="N7" s="24"/>
      <c r="Q7" s="24"/>
      <c r="R7" s="24"/>
    </row>
    <row r="8" spans="1:18" s="6" customFormat="1" ht="13.5">
      <c r="A8" s="15"/>
      <c r="B8" s="16" t="s">
        <v>41</v>
      </c>
      <c r="C8" s="16" t="s">
        <v>42</v>
      </c>
      <c r="D8" s="16"/>
      <c r="E8" s="16"/>
      <c r="F8" s="17"/>
      <c r="G8" s="18"/>
      <c r="H8" s="19"/>
      <c r="I8" s="19"/>
      <c r="N8" s="24"/>
      <c r="Q8" s="24"/>
      <c r="R8" s="24"/>
    </row>
    <row r="9" spans="1:18" s="6" customFormat="1" ht="13.5">
      <c r="A9" s="15"/>
      <c r="B9" s="16"/>
      <c r="C9" s="16" t="s">
        <v>43</v>
      </c>
      <c r="D9" s="16"/>
      <c r="E9" s="16"/>
      <c r="F9" s="17"/>
      <c r="G9" s="18"/>
      <c r="H9" s="19"/>
      <c r="I9" s="19"/>
      <c r="N9" s="24"/>
      <c r="Q9" s="24"/>
      <c r="R9" s="24"/>
    </row>
    <row r="10" spans="1:18" s="6" customFormat="1" ht="13.5">
      <c r="A10" s="15"/>
      <c r="B10" s="16" t="s">
        <v>44</v>
      </c>
      <c r="C10" s="16" t="s">
        <v>45</v>
      </c>
      <c r="D10" s="16"/>
      <c r="E10" s="16"/>
      <c r="F10" s="17"/>
      <c r="G10" s="18"/>
      <c r="H10" s="19"/>
      <c r="I10" s="19"/>
      <c r="N10" s="24"/>
      <c r="Q10" s="24"/>
      <c r="R10" s="24"/>
    </row>
    <row r="11" spans="1:18" s="6" customFormat="1" ht="13.5">
      <c r="A11" s="15"/>
      <c r="B11" s="16"/>
      <c r="C11" s="16" t="s">
        <v>46</v>
      </c>
      <c r="D11" s="16"/>
      <c r="E11" s="16"/>
      <c r="F11" s="17"/>
      <c r="G11" s="18"/>
      <c r="H11" s="19"/>
      <c r="I11" s="19"/>
      <c r="N11" s="24"/>
      <c r="Q11" s="24"/>
      <c r="R11" s="24"/>
    </row>
    <row r="12" spans="1:18" s="6" customFormat="1" ht="13.5">
      <c r="A12" s="15"/>
      <c r="B12" s="16" t="s">
        <v>47</v>
      </c>
      <c r="C12" s="16" t="s">
        <v>48</v>
      </c>
      <c r="D12" s="16"/>
      <c r="E12" s="16"/>
      <c r="F12" s="17"/>
      <c r="G12" s="18"/>
      <c r="H12" s="19"/>
      <c r="I12" s="19"/>
      <c r="N12" s="24"/>
      <c r="Q12" s="24"/>
      <c r="R12" s="24"/>
    </row>
    <row r="13" spans="1:18" s="6" customFormat="1" ht="13.5">
      <c r="A13" s="15"/>
      <c r="B13" s="16"/>
      <c r="C13" s="43"/>
      <c r="D13" s="43"/>
      <c r="E13" s="43"/>
      <c r="F13" s="44"/>
      <c r="G13" s="18"/>
      <c r="H13" s="19"/>
      <c r="I13" s="19"/>
      <c r="N13" s="24"/>
      <c r="Q13" s="24"/>
      <c r="R13" s="24"/>
    </row>
    <row r="14" spans="1:18" s="6" customFormat="1" ht="13.5">
      <c r="A14" s="15"/>
      <c r="B14" s="16" t="s">
        <v>49</v>
      </c>
      <c r="C14" s="16" t="s">
        <v>50</v>
      </c>
      <c r="D14" s="16"/>
      <c r="E14" s="16"/>
      <c r="F14" s="17"/>
      <c r="G14" s="18"/>
      <c r="H14" s="19"/>
      <c r="I14" s="19"/>
      <c r="N14" s="24"/>
      <c r="Q14" s="24"/>
      <c r="R14" s="24"/>
    </row>
    <row r="15" spans="1:18" s="6" customFormat="1" ht="15" customHeight="1">
      <c r="A15" s="15"/>
      <c r="B15" s="16"/>
      <c r="C15" s="50" t="s">
        <v>51</v>
      </c>
      <c r="D15" s="51"/>
      <c r="E15" s="51"/>
      <c r="F15" s="52"/>
      <c r="G15" s="18">
        <v>0</v>
      </c>
      <c r="H15" s="19"/>
      <c r="I15" s="19"/>
      <c r="N15" s="24"/>
      <c r="Q15" s="24"/>
      <c r="R15" s="24"/>
    </row>
    <row r="16" spans="1:18" s="6" customFormat="1" ht="15" customHeight="1">
      <c r="A16" s="15"/>
      <c r="B16" s="16"/>
      <c r="C16" s="50" t="s">
        <v>79</v>
      </c>
      <c r="D16" s="51"/>
      <c r="E16" s="51"/>
      <c r="F16" s="52"/>
      <c r="G16" s="18">
        <v>277104</v>
      </c>
      <c r="H16" s="19"/>
      <c r="I16" s="19"/>
      <c r="N16" s="24"/>
      <c r="Q16" s="24"/>
      <c r="R16" s="24"/>
    </row>
    <row r="17" spans="1:18" s="6" customFormat="1" ht="15" customHeight="1">
      <c r="A17" s="15"/>
      <c r="B17" s="16"/>
      <c r="C17" s="50" t="s">
        <v>52</v>
      </c>
      <c r="D17" s="50"/>
      <c r="E17" s="50"/>
      <c r="F17" s="53"/>
      <c r="G17" s="18">
        <v>100000</v>
      </c>
      <c r="H17" s="19"/>
      <c r="I17" s="19"/>
      <c r="N17" s="24"/>
      <c r="Q17" s="24"/>
      <c r="R17" s="24"/>
    </row>
    <row r="18" spans="1:18" s="6" customFormat="1" ht="13.5">
      <c r="A18" s="15"/>
      <c r="B18" s="16"/>
      <c r="C18" s="54" t="s">
        <v>53</v>
      </c>
      <c r="D18" s="54"/>
      <c r="E18" s="54"/>
      <c r="F18" s="55"/>
      <c r="G18" s="20"/>
      <c r="H18" s="19">
        <f>SUM(G15:G18)</f>
        <v>377104</v>
      </c>
      <c r="I18" s="19"/>
      <c r="N18" s="24"/>
      <c r="Q18" s="24"/>
      <c r="R18" s="24"/>
    </row>
    <row r="19" spans="1:18" s="6" customFormat="1" ht="13.5">
      <c r="A19" s="15"/>
      <c r="B19" s="16" t="s">
        <v>54</v>
      </c>
      <c r="C19" s="16" t="s">
        <v>55</v>
      </c>
      <c r="D19" s="16"/>
      <c r="E19" s="16"/>
      <c r="F19" s="17"/>
      <c r="G19" s="22"/>
      <c r="H19" s="19"/>
      <c r="I19" s="19"/>
      <c r="J19" s="23"/>
      <c r="K19" s="23"/>
      <c r="N19" s="24"/>
      <c r="Q19" s="24"/>
      <c r="R19" s="24"/>
    </row>
    <row r="20" spans="1:18" s="6" customFormat="1" ht="13.5">
      <c r="A20" s="15"/>
      <c r="B20" s="16"/>
      <c r="C20" s="16" t="s">
        <v>56</v>
      </c>
      <c r="D20" s="16"/>
      <c r="E20" s="16"/>
      <c r="F20" s="17"/>
      <c r="G20" s="22">
        <v>1</v>
      </c>
      <c r="H20" s="19"/>
      <c r="I20" s="19"/>
      <c r="N20" s="24"/>
      <c r="Q20" s="24"/>
      <c r="R20" s="24"/>
    </row>
    <row r="21" spans="1:18" s="6" customFormat="1" ht="13.5">
      <c r="A21" s="15"/>
      <c r="B21" s="16"/>
      <c r="C21" s="43" t="s">
        <v>84</v>
      </c>
      <c r="D21" s="43"/>
      <c r="E21" s="43"/>
      <c r="F21" s="44"/>
      <c r="G21" s="22">
        <v>224</v>
      </c>
      <c r="H21" s="19">
        <f>SUM(G20:G21)</f>
        <v>225</v>
      </c>
      <c r="I21" s="19"/>
      <c r="N21" s="24"/>
      <c r="Q21" s="24"/>
      <c r="R21" s="24"/>
    </row>
    <row r="22" spans="1:18" s="6" customFormat="1" ht="13.5">
      <c r="A22" s="15"/>
      <c r="B22" s="16" t="s">
        <v>57</v>
      </c>
      <c r="C22" s="16"/>
      <c r="D22" s="16"/>
      <c r="E22" s="16"/>
      <c r="F22" s="17"/>
      <c r="G22" s="22"/>
      <c r="H22" s="19"/>
      <c r="I22" s="19">
        <f>SUM(H9:H21)</f>
        <v>377329</v>
      </c>
      <c r="J22" s="24"/>
      <c r="K22" s="24"/>
      <c r="N22" s="24"/>
      <c r="Q22" s="24"/>
      <c r="R22" s="24"/>
    </row>
    <row r="23" spans="1:18" s="6" customFormat="1" ht="13.5">
      <c r="A23" s="15" t="s">
        <v>58</v>
      </c>
      <c r="B23" s="16" t="s">
        <v>59</v>
      </c>
      <c r="C23" s="16"/>
      <c r="D23" s="16"/>
      <c r="E23" s="16"/>
      <c r="F23" s="17"/>
      <c r="G23" s="18"/>
      <c r="H23" s="19"/>
      <c r="I23" s="19"/>
      <c r="N23" s="24"/>
      <c r="Q23" s="24"/>
      <c r="R23" s="24"/>
    </row>
    <row r="24" spans="1:18" s="6" customFormat="1" ht="13.5">
      <c r="A24" s="15"/>
      <c r="B24" s="16" t="s">
        <v>60</v>
      </c>
      <c r="C24" s="16" t="s">
        <v>61</v>
      </c>
      <c r="D24" s="16"/>
      <c r="E24" s="16"/>
      <c r="F24" s="17"/>
      <c r="G24" s="18"/>
      <c r="H24" s="19"/>
      <c r="I24" s="19"/>
      <c r="N24" s="24"/>
      <c r="Q24" s="24"/>
      <c r="R24" s="24"/>
    </row>
    <row r="25" spans="1:18" s="6" customFormat="1" ht="13.5">
      <c r="A25" s="15"/>
      <c r="B25" s="25"/>
      <c r="C25" s="56" t="s">
        <v>62</v>
      </c>
      <c r="D25" s="56"/>
      <c r="E25" s="16" t="s">
        <v>63</v>
      </c>
      <c r="F25" s="17"/>
      <c r="G25" s="18"/>
      <c r="H25" s="19"/>
      <c r="I25" s="19"/>
      <c r="N25" s="24"/>
      <c r="Q25" s="24"/>
      <c r="R25" s="24"/>
    </row>
    <row r="26" spans="1:18" s="6" customFormat="1" ht="13.5">
      <c r="A26" s="15"/>
      <c r="B26" s="25"/>
      <c r="C26" s="56" t="s">
        <v>64</v>
      </c>
      <c r="D26" s="56"/>
      <c r="E26" s="16" t="s">
        <v>65</v>
      </c>
      <c r="F26" s="17"/>
      <c r="G26" s="18"/>
      <c r="H26" s="19"/>
      <c r="I26" s="19"/>
      <c r="N26" s="24"/>
      <c r="Q26" s="24"/>
      <c r="R26" s="24"/>
    </row>
    <row r="27" spans="1:18" s="6" customFormat="1" ht="14.25" customHeight="1">
      <c r="A27" s="15"/>
      <c r="B27" s="16"/>
      <c r="C27" s="25"/>
      <c r="D27" s="16"/>
      <c r="E27" s="43" t="s">
        <v>66</v>
      </c>
      <c r="F27" s="44"/>
      <c r="G27" s="18">
        <v>0</v>
      </c>
      <c r="H27" s="19"/>
      <c r="I27" s="19"/>
      <c r="L27" s="6" t="s">
        <v>4</v>
      </c>
      <c r="M27" s="6" t="s">
        <v>0</v>
      </c>
      <c r="N27" s="24">
        <v>238328</v>
      </c>
      <c r="Q27" s="24"/>
      <c r="R27" s="24"/>
    </row>
    <row r="28" spans="1:18" s="6" customFormat="1" ht="14.25" customHeight="1">
      <c r="A28" s="15"/>
      <c r="B28" s="16"/>
      <c r="C28" s="25"/>
      <c r="D28" s="16"/>
      <c r="E28" s="43" t="s">
        <v>67</v>
      </c>
      <c r="F28" s="44"/>
      <c r="G28" s="18"/>
      <c r="H28" s="19"/>
      <c r="I28" s="19"/>
      <c r="M28" s="6" t="s">
        <v>5</v>
      </c>
      <c r="N28" s="24">
        <v>19200</v>
      </c>
      <c r="Q28" s="24"/>
      <c r="R28" s="24"/>
    </row>
    <row r="29" spans="1:18" s="6" customFormat="1" ht="14.25" customHeight="1">
      <c r="A29" s="15"/>
      <c r="B29" s="16"/>
      <c r="C29" s="25"/>
      <c r="D29" s="16"/>
      <c r="E29" s="43" t="s">
        <v>68</v>
      </c>
      <c r="F29" s="44"/>
      <c r="G29" s="18">
        <v>19200</v>
      </c>
      <c r="H29" s="19"/>
      <c r="I29" s="19"/>
      <c r="M29" s="6" t="s">
        <v>7</v>
      </c>
      <c r="N29" s="24">
        <v>19800</v>
      </c>
      <c r="Q29" s="24"/>
      <c r="R29" s="24"/>
    </row>
    <row r="30" spans="1:18" s="6" customFormat="1" ht="14.25" customHeight="1">
      <c r="A30" s="15"/>
      <c r="B30" s="16"/>
      <c r="C30" s="25"/>
      <c r="D30" s="16"/>
      <c r="E30" s="43" t="s">
        <v>69</v>
      </c>
      <c r="F30" s="44"/>
      <c r="G30" s="18">
        <v>0</v>
      </c>
      <c r="H30" s="19"/>
      <c r="I30" s="19"/>
      <c r="N30" s="24">
        <f>SUM(N27:N29)</f>
        <v>277328</v>
      </c>
      <c r="Q30" s="24"/>
      <c r="R30" s="24"/>
    </row>
    <row r="31" spans="1:18" s="6" customFormat="1" ht="14.25" customHeight="1">
      <c r="A31" s="15"/>
      <c r="B31" s="16"/>
      <c r="C31" s="25"/>
      <c r="D31" s="16"/>
      <c r="E31" s="43" t="s">
        <v>70</v>
      </c>
      <c r="F31" s="44"/>
      <c r="G31" s="18">
        <v>238328</v>
      </c>
      <c r="H31" s="19"/>
      <c r="I31" s="19"/>
      <c r="N31" s="24"/>
      <c r="Q31" s="24"/>
      <c r="R31" s="24"/>
    </row>
    <row r="32" spans="1:18" s="6" customFormat="1" ht="14.25" customHeight="1">
      <c r="A32" s="15"/>
      <c r="B32" s="16"/>
      <c r="C32" s="25"/>
      <c r="D32" s="16"/>
      <c r="E32" s="43" t="s">
        <v>71</v>
      </c>
      <c r="F32" s="44"/>
      <c r="G32" s="18"/>
      <c r="H32" s="19"/>
      <c r="I32" s="19"/>
      <c r="N32" s="24"/>
      <c r="Q32" s="24"/>
      <c r="R32" s="24"/>
    </row>
    <row r="33" spans="1:18" s="6" customFormat="1" ht="14.25" customHeight="1">
      <c r="A33" s="15"/>
      <c r="B33" s="16"/>
      <c r="C33" s="25"/>
      <c r="D33" s="16"/>
      <c r="E33" s="43" t="s">
        <v>75</v>
      </c>
      <c r="F33" s="44"/>
      <c r="G33" s="18"/>
      <c r="H33" s="19"/>
      <c r="I33" s="19"/>
      <c r="N33" s="24"/>
      <c r="Q33" s="24"/>
      <c r="R33" s="24"/>
    </row>
    <row r="34" spans="1:18" s="6" customFormat="1" ht="14.25" customHeight="1">
      <c r="A34" s="15"/>
      <c r="B34" s="16"/>
      <c r="C34" s="25"/>
      <c r="D34" s="16"/>
      <c r="E34" s="43" t="s">
        <v>73</v>
      </c>
      <c r="F34" s="44"/>
      <c r="G34" s="18"/>
      <c r="H34" s="19"/>
      <c r="I34" s="19"/>
      <c r="N34" s="24"/>
      <c r="Q34" s="24"/>
      <c r="R34" s="24"/>
    </row>
    <row r="35" spans="1:18" s="6" customFormat="1" ht="14.25" customHeight="1">
      <c r="A35" s="15"/>
      <c r="B35" s="16"/>
      <c r="C35" s="25"/>
      <c r="D35" s="16"/>
      <c r="E35" s="43" t="s">
        <v>74</v>
      </c>
      <c r="F35" s="44"/>
      <c r="G35" s="18">
        <v>19800</v>
      </c>
      <c r="H35" s="19"/>
      <c r="I35" s="19"/>
      <c r="N35" s="24"/>
      <c r="Q35" s="24"/>
      <c r="R35" s="24"/>
    </row>
    <row r="36" spans="1:18" s="6" customFormat="1" ht="14.25" customHeight="1">
      <c r="A36" s="15"/>
      <c r="B36" s="16"/>
      <c r="C36" s="25"/>
      <c r="D36" s="16"/>
      <c r="E36" s="43" t="s">
        <v>14</v>
      </c>
      <c r="F36" s="44"/>
      <c r="G36" s="18"/>
      <c r="H36" s="19"/>
      <c r="I36" s="19"/>
      <c r="N36" s="24"/>
      <c r="Q36" s="24"/>
      <c r="R36" s="24"/>
    </row>
    <row r="37" spans="1:18" s="6" customFormat="1" ht="13.5">
      <c r="A37" s="15"/>
      <c r="B37" s="16"/>
      <c r="C37" s="25"/>
      <c r="D37" s="16"/>
      <c r="E37" s="43" t="s">
        <v>15</v>
      </c>
      <c r="F37" s="44"/>
      <c r="G37" s="18"/>
      <c r="H37" s="19"/>
      <c r="I37" s="19"/>
      <c r="N37" s="24"/>
      <c r="Q37" s="24"/>
      <c r="R37" s="24"/>
    </row>
    <row r="38" spans="1:18" s="6" customFormat="1" ht="13.5">
      <c r="A38" s="15"/>
      <c r="B38" s="16"/>
      <c r="C38" s="25"/>
      <c r="D38" s="16"/>
      <c r="E38" s="16" t="s">
        <v>16</v>
      </c>
      <c r="F38" s="17"/>
      <c r="G38" s="20">
        <f>SUM(G27:G37)</f>
        <v>277328</v>
      </c>
      <c r="H38" s="19"/>
      <c r="I38" s="19"/>
      <c r="J38" s="23"/>
      <c r="K38" s="23"/>
      <c r="N38" s="24"/>
      <c r="Q38" s="24"/>
      <c r="R38" s="24"/>
    </row>
    <row r="39" spans="1:18" s="6" customFormat="1" ht="13.5">
      <c r="A39" s="15"/>
      <c r="B39" s="16"/>
      <c r="C39" s="25" t="s">
        <v>17</v>
      </c>
      <c r="D39" s="16"/>
      <c r="E39" s="16"/>
      <c r="F39" s="17"/>
      <c r="G39" s="18"/>
      <c r="H39" s="21">
        <f>SUM(G38)</f>
        <v>277328</v>
      </c>
      <c r="I39" s="19"/>
      <c r="N39" s="24"/>
      <c r="Q39" s="24"/>
      <c r="R39" s="24"/>
    </row>
    <row r="40" spans="1:18" s="6" customFormat="1" ht="13.5">
      <c r="A40" s="15"/>
      <c r="B40" s="16" t="s">
        <v>44</v>
      </c>
      <c r="C40" s="16" t="s">
        <v>18</v>
      </c>
      <c r="D40" s="16"/>
      <c r="E40" s="16"/>
      <c r="F40" s="17"/>
      <c r="G40" s="18"/>
      <c r="H40" s="19"/>
      <c r="I40" s="19"/>
      <c r="N40" s="24"/>
      <c r="Q40" s="24"/>
      <c r="R40" s="24"/>
    </row>
    <row r="41" spans="1:18" s="6" customFormat="1" ht="13.5">
      <c r="A41" s="15"/>
      <c r="B41" s="16"/>
      <c r="C41" s="56" t="s">
        <v>62</v>
      </c>
      <c r="D41" s="56"/>
      <c r="E41" s="16" t="s">
        <v>63</v>
      </c>
      <c r="F41" s="17"/>
      <c r="G41" s="18"/>
      <c r="H41" s="19"/>
      <c r="I41" s="19"/>
      <c r="N41" s="24"/>
      <c r="Q41" s="24"/>
      <c r="R41" s="24"/>
    </row>
    <row r="42" spans="1:18" s="6" customFormat="1" ht="13.5">
      <c r="A42" s="15"/>
      <c r="B42" s="16"/>
      <c r="C42" s="56" t="s">
        <v>64</v>
      </c>
      <c r="D42" s="56"/>
      <c r="E42" s="16" t="s">
        <v>65</v>
      </c>
      <c r="F42" s="17"/>
      <c r="G42" s="18"/>
      <c r="H42" s="19"/>
      <c r="I42" s="19"/>
      <c r="N42" s="24"/>
      <c r="Q42" s="24"/>
      <c r="R42" s="24"/>
    </row>
    <row r="43" spans="1:18" s="6" customFormat="1" ht="13.5">
      <c r="A43" s="15"/>
      <c r="B43" s="16"/>
      <c r="C43" s="25"/>
      <c r="D43" s="16"/>
      <c r="E43" s="43" t="s">
        <v>19</v>
      </c>
      <c r="F43" s="44"/>
      <c r="G43" s="18"/>
      <c r="H43" s="19"/>
      <c r="I43" s="19"/>
      <c r="N43" s="24"/>
      <c r="Q43" s="24"/>
      <c r="R43" s="24"/>
    </row>
    <row r="44" spans="1:18" s="6" customFormat="1" ht="13.5">
      <c r="A44" s="15"/>
      <c r="B44" s="16"/>
      <c r="C44" s="25"/>
      <c r="D44" s="16"/>
      <c r="E44" s="43" t="s">
        <v>25</v>
      </c>
      <c r="F44" s="44"/>
      <c r="G44" s="18"/>
      <c r="H44" s="19"/>
      <c r="I44" s="19"/>
      <c r="L44" s="14" t="s">
        <v>3</v>
      </c>
      <c r="M44" s="14" t="s">
        <v>0</v>
      </c>
      <c r="N44" s="41">
        <v>8488</v>
      </c>
      <c r="Q44" s="24"/>
      <c r="R44" s="24"/>
    </row>
    <row r="45" spans="1:18" s="6" customFormat="1" ht="13.5">
      <c r="A45" s="15"/>
      <c r="B45" s="16"/>
      <c r="C45" s="25"/>
      <c r="D45" s="16"/>
      <c r="E45" s="43" t="s">
        <v>20</v>
      </c>
      <c r="F45" s="44"/>
      <c r="G45" s="18"/>
      <c r="H45" s="19"/>
      <c r="I45" s="19"/>
      <c r="M45" s="6" t="s">
        <v>1</v>
      </c>
      <c r="N45" s="24">
        <v>1540</v>
      </c>
      <c r="Q45" s="24"/>
      <c r="R45" s="24"/>
    </row>
    <row r="46" spans="1:18" s="6" customFormat="1" ht="13.5">
      <c r="A46" s="15"/>
      <c r="B46" s="16"/>
      <c r="C46" s="25"/>
      <c r="D46" s="16"/>
      <c r="E46" s="43" t="s">
        <v>21</v>
      </c>
      <c r="F46" s="44"/>
      <c r="G46" s="18">
        <v>8488</v>
      </c>
      <c r="H46" s="19"/>
      <c r="I46" s="19"/>
      <c r="M46" s="6" t="s">
        <v>2</v>
      </c>
      <c r="N46" s="24">
        <v>600</v>
      </c>
      <c r="Q46" s="24"/>
      <c r="R46" s="24"/>
    </row>
    <row r="47" spans="1:18" s="6" customFormat="1" ht="13.5">
      <c r="A47" s="15"/>
      <c r="B47" s="16"/>
      <c r="C47" s="25"/>
      <c r="D47" s="16"/>
      <c r="E47" s="43" t="s">
        <v>22</v>
      </c>
      <c r="F47" s="44"/>
      <c r="G47" s="18">
        <v>1540</v>
      </c>
      <c r="H47" s="19"/>
      <c r="I47" s="19"/>
      <c r="M47" s="6" t="s">
        <v>6</v>
      </c>
      <c r="N47" s="24">
        <v>4000</v>
      </c>
      <c r="Q47" s="24"/>
      <c r="R47" s="24"/>
    </row>
    <row r="48" spans="1:18" s="6" customFormat="1" ht="13.5">
      <c r="A48" s="15"/>
      <c r="B48" s="16"/>
      <c r="C48" s="25"/>
      <c r="D48" s="16"/>
      <c r="E48" s="43" t="s">
        <v>23</v>
      </c>
      <c r="F48" s="44"/>
      <c r="G48" s="18"/>
      <c r="H48" s="19"/>
      <c r="I48" s="19"/>
      <c r="M48" s="6" t="s">
        <v>7</v>
      </c>
      <c r="N48" s="24"/>
      <c r="Q48" s="24"/>
      <c r="R48" s="24"/>
    </row>
    <row r="49" spans="1:18" s="6" customFormat="1" ht="13.5">
      <c r="A49" s="15"/>
      <c r="B49" s="16"/>
      <c r="C49" s="25"/>
      <c r="D49" s="16"/>
      <c r="E49" s="43" t="s">
        <v>24</v>
      </c>
      <c r="F49" s="44"/>
      <c r="G49" s="18">
        <v>5000</v>
      </c>
      <c r="H49" s="19"/>
      <c r="I49" s="19"/>
      <c r="M49" s="6" t="s">
        <v>8</v>
      </c>
      <c r="N49" s="24"/>
      <c r="Q49" s="24"/>
      <c r="R49" s="24"/>
    </row>
    <row r="50" spans="1:18" s="6" customFormat="1" ht="13.5">
      <c r="A50" s="15"/>
      <c r="B50" s="16"/>
      <c r="C50" s="25"/>
      <c r="D50" s="16"/>
      <c r="E50" s="43" t="s">
        <v>72</v>
      </c>
      <c r="F50" s="44"/>
      <c r="G50" s="18">
        <v>26136</v>
      </c>
      <c r="H50" s="19"/>
      <c r="I50" s="19"/>
      <c r="M50" s="6" t="s">
        <v>9</v>
      </c>
      <c r="N50" s="24">
        <v>26136</v>
      </c>
      <c r="Q50" s="24"/>
      <c r="R50" s="24"/>
    </row>
    <row r="51" spans="1:18" s="6" customFormat="1" ht="13.5">
      <c r="A51" s="15"/>
      <c r="B51" s="16"/>
      <c r="C51" s="25"/>
      <c r="D51" s="16"/>
      <c r="E51" s="43" t="s">
        <v>26</v>
      </c>
      <c r="F51" s="44"/>
      <c r="G51" s="18"/>
      <c r="H51" s="19"/>
      <c r="I51" s="19"/>
      <c r="M51" s="6" t="s">
        <v>10</v>
      </c>
      <c r="N51" s="24"/>
      <c r="Q51" s="24"/>
      <c r="R51" s="24"/>
    </row>
    <row r="52" spans="1:18" s="6" customFormat="1" ht="13.5">
      <c r="A52" s="15"/>
      <c r="B52" s="16"/>
      <c r="C52" s="25"/>
      <c r="D52" s="16"/>
      <c r="E52" s="43" t="s">
        <v>27</v>
      </c>
      <c r="F52" s="44"/>
      <c r="G52" s="18">
        <v>600</v>
      </c>
      <c r="H52" s="19"/>
      <c r="I52" s="19"/>
      <c r="M52" s="6" t="s">
        <v>11</v>
      </c>
      <c r="N52" s="24">
        <v>33000</v>
      </c>
      <c r="Q52" s="24"/>
      <c r="R52" s="24"/>
    </row>
    <row r="53" spans="1:18" s="6" customFormat="1" ht="13.5">
      <c r="A53" s="15"/>
      <c r="B53" s="16"/>
      <c r="C53" s="25"/>
      <c r="D53" s="16"/>
      <c r="E53" s="43" t="s">
        <v>28</v>
      </c>
      <c r="F53" s="44"/>
      <c r="G53" s="18">
        <v>4000</v>
      </c>
      <c r="H53" s="19"/>
      <c r="I53" s="19"/>
      <c r="M53" s="6" t="s">
        <v>12</v>
      </c>
      <c r="N53" s="24"/>
      <c r="Q53" s="24"/>
      <c r="R53" s="24"/>
    </row>
    <row r="54" spans="1:18" s="6" customFormat="1" ht="13.5">
      <c r="A54" s="15"/>
      <c r="B54" s="16"/>
      <c r="C54" s="25"/>
      <c r="D54" s="16"/>
      <c r="E54" s="43" t="s">
        <v>13</v>
      </c>
      <c r="F54" s="44"/>
      <c r="G54" s="18">
        <v>33000</v>
      </c>
      <c r="H54" s="19"/>
      <c r="I54" s="19"/>
      <c r="M54" s="6" t="s">
        <v>80</v>
      </c>
      <c r="N54" s="24">
        <v>5000</v>
      </c>
      <c r="Q54" s="24"/>
      <c r="R54" s="24"/>
    </row>
    <row r="55" spans="1:18" s="6" customFormat="1" ht="13.5">
      <c r="A55" s="15"/>
      <c r="B55" s="16"/>
      <c r="C55" s="25"/>
      <c r="D55" s="16"/>
      <c r="E55" s="43" t="s">
        <v>85</v>
      </c>
      <c r="F55" s="44"/>
      <c r="G55" s="18">
        <v>224</v>
      </c>
      <c r="H55" s="19"/>
      <c r="I55" s="19"/>
      <c r="M55" s="6" t="s">
        <v>81</v>
      </c>
      <c r="N55" s="24">
        <v>224</v>
      </c>
      <c r="Q55" s="24"/>
      <c r="R55" s="24"/>
    </row>
    <row r="56" spans="1:18" s="6" customFormat="1" ht="13.5">
      <c r="A56" s="15"/>
      <c r="B56" s="16"/>
      <c r="C56" s="25"/>
      <c r="D56" s="16"/>
      <c r="E56" s="16" t="s">
        <v>16</v>
      </c>
      <c r="F56" s="17"/>
      <c r="G56" s="20">
        <f>SUM(G43:G55)</f>
        <v>78988</v>
      </c>
      <c r="H56" s="19"/>
      <c r="I56" s="19"/>
      <c r="J56" s="23"/>
      <c r="K56" s="23"/>
      <c r="N56" s="24">
        <f>SUM(N44:N55)</f>
        <v>78988</v>
      </c>
      <c r="Q56" s="24"/>
      <c r="R56" s="24"/>
    </row>
    <row r="57" spans="1:18" s="6" customFormat="1" ht="13.5">
      <c r="A57" s="15"/>
      <c r="B57" s="16"/>
      <c r="C57" s="16" t="s">
        <v>29</v>
      </c>
      <c r="D57" s="16"/>
      <c r="E57" s="25"/>
      <c r="F57" s="17"/>
      <c r="G57" s="18"/>
      <c r="H57" s="21">
        <f>SUM(G56)</f>
        <v>78988</v>
      </c>
      <c r="I57" s="19"/>
      <c r="N57" s="24"/>
      <c r="Q57" s="24"/>
      <c r="R57" s="24"/>
    </row>
    <row r="58" spans="1:18" s="6" customFormat="1" ht="13.5">
      <c r="A58" s="15"/>
      <c r="B58" s="16" t="s">
        <v>30</v>
      </c>
      <c r="C58" s="25"/>
      <c r="D58" s="16"/>
      <c r="E58" s="16"/>
      <c r="F58" s="17"/>
      <c r="G58" s="18"/>
      <c r="H58" s="19"/>
      <c r="I58" s="21">
        <f>SUM(H39+H57)</f>
        <v>356316</v>
      </c>
      <c r="N58" s="24"/>
      <c r="Q58" s="24"/>
      <c r="R58" s="24"/>
    </row>
    <row r="59" spans="1:18" s="6" customFormat="1" ht="13.5">
      <c r="A59" s="15"/>
      <c r="B59" s="25"/>
      <c r="C59" s="16" t="s">
        <v>31</v>
      </c>
      <c r="D59" s="16"/>
      <c r="E59" s="16"/>
      <c r="F59" s="17"/>
      <c r="G59" s="18"/>
      <c r="H59" s="22"/>
      <c r="I59" s="26">
        <f>SUM(I22-I58)</f>
        <v>21013</v>
      </c>
      <c r="N59" s="24"/>
      <c r="Q59" s="24"/>
      <c r="R59" s="24"/>
    </row>
    <row r="60" spans="1:18" s="6" customFormat="1" ht="13.5">
      <c r="A60" s="15"/>
      <c r="B60" s="16"/>
      <c r="C60" s="16" t="s">
        <v>32</v>
      </c>
      <c r="D60" s="16"/>
      <c r="E60" s="16"/>
      <c r="F60" s="17"/>
      <c r="G60" s="18"/>
      <c r="H60" s="19"/>
      <c r="I60" s="19">
        <v>21013</v>
      </c>
      <c r="N60" s="24"/>
      <c r="Q60" s="24"/>
      <c r="R60" s="24"/>
    </row>
    <row r="61" spans="1:18" s="6" customFormat="1" ht="13.5">
      <c r="A61" s="15"/>
      <c r="B61" s="16"/>
      <c r="C61" s="16" t="s">
        <v>33</v>
      </c>
      <c r="D61" s="16"/>
      <c r="E61" s="16"/>
      <c r="F61" s="17"/>
      <c r="G61" s="18"/>
      <c r="H61" s="19"/>
      <c r="I61" s="19">
        <v>170353</v>
      </c>
      <c r="N61" s="24"/>
      <c r="Q61" s="24"/>
      <c r="R61" s="24"/>
    </row>
    <row r="62" spans="1:18" s="6" customFormat="1" ht="14.25" thickBot="1">
      <c r="A62" s="27"/>
      <c r="B62" s="28"/>
      <c r="C62" s="28" t="s">
        <v>34</v>
      </c>
      <c r="D62" s="28"/>
      <c r="E62" s="28"/>
      <c r="F62" s="29"/>
      <c r="G62" s="30"/>
      <c r="H62" s="21"/>
      <c r="I62" s="31">
        <f>SUM(I59+I61)</f>
        <v>191366</v>
      </c>
      <c r="N62" s="24"/>
      <c r="Q62" s="24"/>
      <c r="R62" s="24"/>
    </row>
    <row r="63" spans="1:18" s="6" customFormat="1" ht="14.25" thickTop="1">
      <c r="A63" s="32"/>
      <c r="B63" s="33"/>
      <c r="C63" s="33"/>
      <c r="D63" s="33"/>
      <c r="E63" s="33"/>
      <c r="F63" s="33"/>
      <c r="G63" s="34"/>
      <c r="H63" s="34"/>
      <c r="I63" s="34"/>
      <c r="N63" s="24"/>
      <c r="Q63" s="24"/>
      <c r="R63" s="24"/>
    </row>
    <row r="64" spans="1:18" s="38" customFormat="1" ht="13.5">
      <c r="A64" s="35"/>
      <c r="B64" s="36"/>
      <c r="C64" s="36"/>
      <c r="D64" s="36"/>
      <c r="E64" s="36"/>
      <c r="F64" s="36"/>
      <c r="G64" s="37"/>
      <c r="H64" s="37"/>
      <c r="I64" s="37"/>
      <c r="N64" s="42"/>
      <c r="Q64" s="42"/>
      <c r="R64" s="42"/>
    </row>
  </sheetData>
  <mergeCells count="37">
    <mergeCell ref="E54:F54"/>
    <mergeCell ref="E55:F55"/>
    <mergeCell ref="E48:F48"/>
    <mergeCell ref="E49:F49"/>
    <mergeCell ref="E50:F50"/>
    <mergeCell ref="E51:F51"/>
    <mergeCell ref="E52:F52"/>
    <mergeCell ref="E53:F53"/>
    <mergeCell ref="C42:D42"/>
    <mergeCell ref="E43:F43"/>
    <mergeCell ref="E44:F44"/>
    <mergeCell ref="E45:F45"/>
    <mergeCell ref="E46:F46"/>
    <mergeCell ref="E47:F47"/>
    <mergeCell ref="E33:F33"/>
    <mergeCell ref="E34:F34"/>
    <mergeCell ref="E35:F35"/>
    <mergeCell ref="E36:F36"/>
    <mergeCell ref="E37:F37"/>
    <mergeCell ref="C41:D41"/>
    <mergeCell ref="E28:F28"/>
    <mergeCell ref="E29:F29"/>
    <mergeCell ref="E30:F30"/>
    <mergeCell ref="E31:F31"/>
    <mergeCell ref="E32:F32"/>
    <mergeCell ref="E27:F27"/>
    <mergeCell ref="A1:I1"/>
    <mergeCell ref="H4:I4"/>
    <mergeCell ref="G6:I6"/>
    <mergeCell ref="C13:F13"/>
    <mergeCell ref="C15:F15"/>
    <mergeCell ref="C16:F16"/>
    <mergeCell ref="C17:F17"/>
    <mergeCell ref="C18:F18"/>
    <mergeCell ref="C21:F21"/>
    <mergeCell ref="C25:D25"/>
    <mergeCell ref="C26:D26"/>
  </mergeCells>
  <phoneticPr fontId="3"/>
  <printOptions horizontalCentered="1" verticalCentered="1"/>
  <pageMargins left="0" right="0" top="0" bottom="0" header="0" footer="0"/>
  <pageSetup paperSize="9" scale="95" orientation="portrait" r:id="rId1"/>
  <headerFooter scaleWithDoc="0" alignWithMargins="0">
    <oddHeader xml:space="preserve">&amp;C
</oddHeader>
  </headerFooter>
  <colBreaks count="1" manualBreakCount="1">
    <brk id="9" max="6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opLeftCell="A45" zoomScaleNormal="100" zoomScaleSheetLayoutView="70" zoomScalePageLayoutView="91" workbookViewId="0">
      <selection activeCell="M33" sqref="M33:M34"/>
    </sheetView>
  </sheetViews>
  <sheetFormatPr defaultColWidth="8.875" defaultRowHeight="5.85" customHeight="1"/>
  <cols>
    <col min="1" max="2" width="2.625" style="39" customWidth="1"/>
    <col min="3" max="5" width="2.125" style="39" customWidth="1"/>
    <col min="6" max="6" width="35.375" style="39" customWidth="1"/>
    <col min="7" max="7" width="20" style="40" customWidth="1"/>
    <col min="8" max="8" width="18" style="40" customWidth="1"/>
    <col min="9" max="9" width="16.125" style="40" customWidth="1"/>
    <col min="10" max="11" width="5.375" customWidth="1"/>
    <col min="13" max="13" width="13.125" customWidth="1"/>
    <col min="14" max="14" width="10.625" style="40" customWidth="1"/>
    <col min="15" max="15" width="3.75" customWidth="1"/>
    <col min="16" max="16" width="17.75" customWidth="1"/>
    <col min="17" max="17" width="14" style="40" customWidth="1"/>
    <col min="18" max="18" width="8.875" style="40"/>
  </cols>
  <sheetData>
    <row r="1" spans="1:18" ht="17.100000000000001" customHeight="1">
      <c r="A1" s="45" t="s">
        <v>76</v>
      </c>
      <c r="B1" s="45"/>
      <c r="C1" s="45"/>
      <c r="D1" s="45"/>
      <c r="E1" s="45"/>
      <c r="F1" s="45"/>
      <c r="G1" s="45"/>
      <c r="H1" s="45"/>
      <c r="I1" s="45"/>
    </row>
    <row r="2" spans="1:18" ht="15.75" customHeight="1">
      <c r="A2" s="1" t="s">
        <v>77</v>
      </c>
      <c r="B2" s="2"/>
      <c r="C2" s="2"/>
      <c r="D2" s="2"/>
      <c r="E2" s="2"/>
      <c r="F2" s="2"/>
      <c r="G2" s="3"/>
      <c r="H2" s="3"/>
      <c r="I2" s="3"/>
    </row>
    <row r="3" spans="1:18" s="6" customFormat="1" ht="14.1" customHeight="1">
      <c r="A3" s="4" t="s">
        <v>78</v>
      </c>
      <c r="B3" s="4"/>
      <c r="C3" s="4"/>
      <c r="D3" s="4"/>
      <c r="E3" s="4"/>
      <c r="F3" s="4"/>
      <c r="G3" s="5"/>
      <c r="H3" s="5"/>
      <c r="I3" s="5"/>
      <c r="N3" s="24"/>
      <c r="Q3" s="24"/>
      <c r="R3" s="24"/>
    </row>
    <row r="4" spans="1:18" s="6" customFormat="1" ht="17.100000000000001" customHeight="1">
      <c r="A4" s="7"/>
      <c r="B4" s="7"/>
      <c r="C4" s="7"/>
      <c r="D4" s="7"/>
      <c r="E4" s="7"/>
      <c r="F4" s="7"/>
      <c r="G4" s="8"/>
      <c r="H4" s="46" t="s">
        <v>35</v>
      </c>
      <c r="I4" s="47"/>
      <c r="N4" s="24"/>
      <c r="Q4" s="24"/>
      <c r="R4" s="24"/>
    </row>
    <row r="5" spans="1:18" s="10" customFormat="1" ht="15" customHeight="1">
      <c r="A5" s="7"/>
      <c r="B5" s="7"/>
      <c r="C5" s="7"/>
      <c r="D5" s="7"/>
      <c r="E5" s="7"/>
      <c r="F5" s="7"/>
      <c r="G5" s="8"/>
      <c r="H5" s="8"/>
      <c r="I5" s="9" t="s">
        <v>36</v>
      </c>
      <c r="N5" s="24"/>
      <c r="Q5" s="24"/>
      <c r="R5" s="24"/>
    </row>
    <row r="6" spans="1:18" s="14" customFormat="1" ht="15" customHeight="1">
      <c r="A6" s="11" t="s">
        <v>37</v>
      </c>
      <c r="B6" s="12"/>
      <c r="C6" s="12"/>
      <c r="D6" s="12"/>
      <c r="E6" s="12"/>
      <c r="F6" s="13"/>
      <c r="G6" s="48" t="s">
        <v>38</v>
      </c>
      <c r="H6" s="49"/>
      <c r="I6" s="49"/>
      <c r="N6" s="41"/>
      <c r="Q6" s="41"/>
      <c r="R6" s="41"/>
    </row>
    <row r="7" spans="1:18" s="6" customFormat="1" ht="13.5">
      <c r="A7" s="15" t="s">
        <v>39</v>
      </c>
      <c r="B7" s="16" t="s">
        <v>40</v>
      </c>
      <c r="C7" s="16"/>
      <c r="D7" s="16"/>
      <c r="E7" s="16"/>
      <c r="F7" s="17"/>
      <c r="G7" s="18"/>
      <c r="H7" s="19"/>
      <c r="I7" s="19"/>
      <c r="N7" s="24"/>
      <c r="Q7" s="24"/>
      <c r="R7" s="24"/>
    </row>
    <row r="8" spans="1:18" s="6" customFormat="1" ht="13.5">
      <c r="A8" s="15"/>
      <c r="B8" s="16" t="s">
        <v>41</v>
      </c>
      <c r="C8" s="16" t="s">
        <v>42</v>
      </c>
      <c r="D8" s="16"/>
      <c r="E8" s="16"/>
      <c r="F8" s="17"/>
      <c r="G8" s="18"/>
      <c r="H8" s="19"/>
      <c r="I8" s="19"/>
      <c r="N8" s="24"/>
      <c r="Q8" s="24"/>
      <c r="R8" s="24"/>
    </row>
    <row r="9" spans="1:18" s="6" customFormat="1" ht="13.5">
      <c r="A9" s="15"/>
      <c r="B9" s="16"/>
      <c r="C9" s="16" t="s">
        <v>43</v>
      </c>
      <c r="D9" s="16"/>
      <c r="E9" s="16"/>
      <c r="F9" s="17"/>
      <c r="G9" s="18"/>
      <c r="H9" s="19"/>
      <c r="I9" s="19"/>
      <c r="N9" s="24"/>
      <c r="Q9" s="24"/>
      <c r="R9" s="24"/>
    </row>
    <row r="10" spans="1:18" s="6" customFormat="1" ht="13.5">
      <c r="A10" s="15"/>
      <c r="B10" s="16" t="s">
        <v>44</v>
      </c>
      <c r="C10" s="16" t="s">
        <v>45</v>
      </c>
      <c r="D10" s="16"/>
      <c r="E10" s="16"/>
      <c r="F10" s="17"/>
      <c r="G10" s="18"/>
      <c r="H10" s="19"/>
      <c r="I10" s="19"/>
      <c r="N10" s="24"/>
      <c r="Q10" s="24"/>
      <c r="R10" s="24"/>
    </row>
    <row r="11" spans="1:18" s="6" customFormat="1" ht="13.5">
      <c r="A11" s="15"/>
      <c r="B11" s="16"/>
      <c r="C11" s="16" t="s">
        <v>46</v>
      </c>
      <c r="D11" s="16"/>
      <c r="E11" s="16"/>
      <c r="F11" s="17"/>
      <c r="G11" s="18"/>
      <c r="H11" s="19"/>
      <c r="I11" s="19"/>
      <c r="N11" s="24"/>
      <c r="Q11" s="24"/>
      <c r="R11" s="24"/>
    </row>
    <row r="12" spans="1:18" s="6" customFormat="1" ht="13.5">
      <c r="A12" s="15"/>
      <c r="B12" s="16" t="s">
        <v>47</v>
      </c>
      <c r="C12" s="16" t="s">
        <v>48</v>
      </c>
      <c r="D12" s="16"/>
      <c r="E12" s="16"/>
      <c r="F12" s="17"/>
      <c r="G12" s="18"/>
      <c r="H12" s="19"/>
      <c r="I12" s="19"/>
      <c r="N12" s="24"/>
      <c r="Q12" s="24"/>
      <c r="R12" s="24"/>
    </row>
    <row r="13" spans="1:18" s="6" customFormat="1" ht="13.5">
      <c r="A13" s="15"/>
      <c r="B13" s="16"/>
      <c r="C13" s="43"/>
      <c r="D13" s="43"/>
      <c r="E13" s="43"/>
      <c r="F13" s="44"/>
      <c r="G13" s="18"/>
      <c r="H13" s="19"/>
      <c r="I13" s="19"/>
      <c r="N13" s="24"/>
      <c r="Q13" s="24"/>
      <c r="R13" s="24"/>
    </row>
    <row r="14" spans="1:18" s="6" customFormat="1" ht="13.5">
      <c r="A14" s="15"/>
      <c r="B14" s="16" t="s">
        <v>49</v>
      </c>
      <c r="C14" s="16" t="s">
        <v>50</v>
      </c>
      <c r="D14" s="16"/>
      <c r="E14" s="16"/>
      <c r="F14" s="17"/>
      <c r="G14" s="18"/>
      <c r="H14" s="19"/>
      <c r="I14" s="19"/>
      <c r="N14" s="24"/>
      <c r="Q14" s="24"/>
      <c r="R14" s="24"/>
    </row>
    <row r="15" spans="1:18" s="6" customFormat="1" ht="15" customHeight="1">
      <c r="A15" s="15"/>
      <c r="B15" s="16"/>
      <c r="C15" s="50" t="s">
        <v>51</v>
      </c>
      <c r="D15" s="51"/>
      <c r="E15" s="51"/>
      <c r="F15" s="52"/>
      <c r="G15" s="18">
        <v>0</v>
      </c>
      <c r="H15" s="19"/>
      <c r="I15" s="19"/>
      <c r="N15" s="24"/>
      <c r="Q15" s="24"/>
      <c r="R15" s="24"/>
    </row>
    <row r="16" spans="1:18" s="6" customFormat="1" ht="15" customHeight="1">
      <c r="A16" s="15"/>
      <c r="B16" s="16"/>
      <c r="C16" s="50" t="s">
        <v>79</v>
      </c>
      <c r="D16" s="51"/>
      <c r="E16" s="51"/>
      <c r="F16" s="52"/>
      <c r="G16" s="18">
        <v>277104</v>
      </c>
      <c r="H16" s="19"/>
      <c r="I16" s="19"/>
      <c r="N16" s="24"/>
      <c r="Q16" s="24"/>
      <c r="R16" s="24"/>
    </row>
    <row r="17" spans="1:18" s="6" customFormat="1" ht="15" customHeight="1">
      <c r="A17" s="15"/>
      <c r="B17" s="16"/>
      <c r="C17" s="50" t="s">
        <v>52</v>
      </c>
      <c r="D17" s="50"/>
      <c r="E17" s="50"/>
      <c r="F17" s="53"/>
      <c r="G17" s="18">
        <v>100000</v>
      </c>
      <c r="H17" s="19"/>
      <c r="I17" s="19"/>
      <c r="N17" s="24"/>
      <c r="Q17" s="24"/>
      <c r="R17" s="24"/>
    </row>
    <row r="18" spans="1:18" s="6" customFormat="1" ht="13.5">
      <c r="A18" s="15"/>
      <c r="B18" s="16"/>
      <c r="C18" s="54" t="s">
        <v>53</v>
      </c>
      <c r="D18" s="54"/>
      <c r="E18" s="54"/>
      <c r="F18" s="55"/>
      <c r="G18" s="20"/>
      <c r="H18" s="19">
        <f>SUM(G15:G18)</f>
        <v>377104</v>
      </c>
      <c r="I18" s="19"/>
      <c r="N18" s="24"/>
      <c r="Q18" s="24"/>
      <c r="R18" s="24"/>
    </row>
    <row r="19" spans="1:18" s="6" customFormat="1" ht="13.5">
      <c r="A19" s="15"/>
      <c r="B19" s="16" t="s">
        <v>54</v>
      </c>
      <c r="C19" s="16" t="s">
        <v>55</v>
      </c>
      <c r="D19" s="16"/>
      <c r="E19" s="16"/>
      <c r="F19" s="17"/>
      <c r="G19" s="22"/>
      <c r="H19" s="19"/>
      <c r="I19" s="19"/>
      <c r="J19" s="23"/>
      <c r="K19" s="23"/>
      <c r="N19" s="24"/>
      <c r="Q19" s="24"/>
      <c r="R19" s="24"/>
    </row>
    <row r="20" spans="1:18" s="6" customFormat="1" ht="13.5">
      <c r="A20" s="15"/>
      <c r="B20" s="16"/>
      <c r="C20" s="16" t="s">
        <v>56</v>
      </c>
      <c r="D20" s="16"/>
      <c r="E20" s="16"/>
      <c r="F20" s="17"/>
      <c r="G20" s="22">
        <v>1</v>
      </c>
      <c r="H20" s="19"/>
      <c r="I20" s="19"/>
      <c r="N20" s="24"/>
      <c r="Q20" s="24"/>
      <c r="R20" s="24"/>
    </row>
    <row r="21" spans="1:18" s="6" customFormat="1" ht="13.5">
      <c r="A21" s="15"/>
      <c r="B21" s="16"/>
      <c r="C21" s="43" t="s">
        <v>55</v>
      </c>
      <c r="D21" s="43"/>
      <c r="E21" s="43"/>
      <c r="F21" s="44"/>
      <c r="G21" s="22">
        <v>224</v>
      </c>
      <c r="H21" s="19">
        <f>SUM(G20:G21)</f>
        <v>225</v>
      </c>
      <c r="I21" s="19"/>
      <c r="N21" s="24"/>
      <c r="Q21" s="24"/>
      <c r="R21" s="24"/>
    </row>
    <row r="22" spans="1:18" s="6" customFormat="1" ht="13.5">
      <c r="A22" s="15"/>
      <c r="B22" s="16" t="s">
        <v>57</v>
      </c>
      <c r="C22" s="16"/>
      <c r="D22" s="16"/>
      <c r="E22" s="16"/>
      <c r="F22" s="17"/>
      <c r="G22" s="22"/>
      <c r="H22" s="19"/>
      <c r="I22" s="19">
        <f>SUM(H9:H21)</f>
        <v>377329</v>
      </c>
      <c r="J22" s="24"/>
      <c r="K22" s="24"/>
      <c r="N22" s="24"/>
      <c r="Q22" s="24"/>
      <c r="R22" s="24"/>
    </row>
    <row r="23" spans="1:18" s="6" customFormat="1" ht="13.5">
      <c r="A23" s="15" t="s">
        <v>58</v>
      </c>
      <c r="B23" s="16" t="s">
        <v>59</v>
      </c>
      <c r="C23" s="16"/>
      <c r="D23" s="16"/>
      <c r="E23" s="16"/>
      <c r="F23" s="17"/>
      <c r="G23" s="18"/>
      <c r="H23" s="19"/>
      <c r="I23" s="19"/>
      <c r="N23" s="24"/>
      <c r="Q23" s="24"/>
      <c r="R23" s="24"/>
    </row>
    <row r="24" spans="1:18" s="6" customFormat="1" ht="13.5">
      <c r="A24" s="15"/>
      <c r="B24" s="16" t="s">
        <v>60</v>
      </c>
      <c r="C24" s="16" t="s">
        <v>61</v>
      </c>
      <c r="D24" s="16"/>
      <c r="E24" s="16"/>
      <c r="F24" s="17"/>
      <c r="G24" s="18"/>
      <c r="H24" s="19"/>
      <c r="I24" s="19"/>
      <c r="N24" s="24"/>
      <c r="Q24" s="24"/>
      <c r="R24" s="24"/>
    </row>
    <row r="25" spans="1:18" s="6" customFormat="1" ht="13.5">
      <c r="A25" s="15"/>
      <c r="B25" s="25"/>
      <c r="C25" s="56" t="s">
        <v>62</v>
      </c>
      <c r="D25" s="56"/>
      <c r="E25" s="16" t="s">
        <v>63</v>
      </c>
      <c r="F25" s="17"/>
      <c r="G25" s="18"/>
      <c r="H25" s="19"/>
      <c r="I25" s="19"/>
      <c r="N25" s="24"/>
      <c r="Q25" s="24"/>
      <c r="R25" s="24"/>
    </row>
    <row r="26" spans="1:18" s="6" customFormat="1" ht="13.5">
      <c r="A26" s="15"/>
      <c r="B26" s="25"/>
      <c r="C26" s="56" t="s">
        <v>64</v>
      </c>
      <c r="D26" s="56"/>
      <c r="E26" s="16" t="s">
        <v>65</v>
      </c>
      <c r="F26" s="17"/>
      <c r="G26" s="18"/>
      <c r="H26" s="19"/>
      <c r="I26" s="19"/>
      <c r="N26" s="24"/>
      <c r="Q26" s="24"/>
      <c r="R26" s="24"/>
    </row>
    <row r="27" spans="1:18" s="6" customFormat="1" ht="14.25" customHeight="1">
      <c r="A27" s="15"/>
      <c r="B27" s="16"/>
      <c r="C27" s="25"/>
      <c r="D27" s="16"/>
      <c r="E27" s="43" t="s">
        <v>66</v>
      </c>
      <c r="F27" s="44"/>
      <c r="G27" s="18">
        <v>0</v>
      </c>
      <c r="H27" s="19"/>
      <c r="I27" s="19"/>
      <c r="L27" s="6" t="s">
        <v>4</v>
      </c>
      <c r="M27" s="6" t="s">
        <v>0</v>
      </c>
      <c r="N27" s="24">
        <v>238328</v>
      </c>
      <c r="Q27" s="24"/>
      <c r="R27" s="24"/>
    </row>
    <row r="28" spans="1:18" s="6" customFormat="1" ht="14.25" customHeight="1">
      <c r="A28" s="15"/>
      <c r="B28" s="16"/>
      <c r="C28" s="25"/>
      <c r="D28" s="16"/>
      <c r="E28" s="43" t="s">
        <v>67</v>
      </c>
      <c r="F28" s="44"/>
      <c r="G28" s="18"/>
      <c r="H28" s="19"/>
      <c r="I28" s="19"/>
      <c r="M28" s="6" t="s">
        <v>5</v>
      </c>
      <c r="N28" s="24">
        <v>19200</v>
      </c>
      <c r="Q28" s="24"/>
      <c r="R28" s="24"/>
    </row>
    <row r="29" spans="1:18" s="6" customFormat="1" ht="14.25" customHeight="1">
      <c r="A29" s="15"/>
      <c r="B29" s="16"/>
      <c r="C29" s="25"/>
      <c r="D29" s="16"/>
      <c r="E29" s="43" t="s">
        <v>68</v>
      </c>
      <c r="F29" s="44"/>
      <c r="G29" s="18">
        <v>19200</v>
      </c>
      <c r="H29" s="19"/>
      <c r="I29" s="19"/>
      <c r="M29" s="6" t="s">
        <v>7</v>
      </c>
      <c r="N29" s="24">
        <v>19800</v>
      </c>
      <c r="Q29" s="24"/>
      <c r="R29" s="24"/>
    </row>
    <row r="30" spans="1:18" s="6" customFormat="1" ht="14.25" customHeight="1">
      <c r="A30" s="15"/>
      <c r="B30" s="16"/>
      <c r="C30" s="25"/>
      <c r="D30" s="16"/>
      <c r="E30" s="43" t="s">
        <v>69</v>
      </c>
      <c r="F30" s="44"/>
      <c r="G30" s="18">
        <v>0</v>
      </c>
      <c r="H30" s="19"/>
      <c r="I30" s="19"/>
      <c r="M30" s="6" t="s">
        <v>82</v>
      </c>
      <c r="N30" s="24">
        <v>-224</v>
      </c>
      <c r="Q30" s="24"/>
      <c r="R30" s="24"/>
    </row>
    <row r="31" spans="1:18" s="6" customFormat="1" ht="14.25" customHeight="1">
      <c r="A31" s="15"/>
      <c r="B31" s="16"/>
      <c r="C31" s="25"/>
      <c r="D31" s="16"/>
      <c r="E31" s="43" t="s">
        <v>70</v>
      </c>
      <c r="F31" s="44"/>
      <c r="G31" s="18">
        <v>238328</v>
      </c>
      <c r="H31" s="19"/>
      <c r="I31" s="19"/>
      <c r="N31" s="24">
        <f>SUM(N27:N30)</f>
        <v>277104</v>
      </c>
      <c r="Q31" s="24"/>
      <c r="R31" s="24"/>
    </row>
    <row r="32" spans="1:18" s="6" customFormat="1" ht="14.25" customHeight="1">
      <c r="A32" s="15"/>
      <c r="B32" s="16"/>
      <c r="C32" s="25"/>
      <c r="D32" s="16"/>
      <c r="E32" s="43" t="s">
        <v>71</v>
      </c>
      <c r="F32" s="44"/>
      <c r="G32" s="18"/>
      <c r="H32" s="19"/>
      <c r="I32" s="19"/>
      <c r="N32" s="24"/>
      <c r="Q32" s="24"/>
      <c r="R32" s="24"/>
    </row>
    <row r="33" spans="1:18" s="6" customFormat="1" ht="14.25" customHeight="1">
      <c r="A33" s="15"/>
      <c r="B33" s="16"/>
      <c r="C33" s="25"/>
      <c r="D33" s="16"/>
      <c r="E33" s="43" t="s">
        <v>75</v>
      </c>
      <c r="F33" s="44"/>
      <c r="G33" s="18"/>
      <c r="H33" s="19"/>
      <c r="I33" s="19"/>
      <c r="N33" s="24"/>
      <c r="Q33" s="24"/>
      <c r="R33" s="24"/>
    </row>
    <row r="34" spans="1:18" s="6" customFormat="1" ht="14.25" customHeight="1">
      <c r="A34" s="15"/>
      <c r="B34" s="16"/>
      <c r="C34" s="25"/>
      <c r="D34" s="16"/>
      <c r="E34" s="43" t="s">
        <v>73</v>
      </c>
      <c r="F34" s="44"/>
      <c r="G34" s="18"/>
      <c r="H34" s="19"/>
      <c r="I34" s="19"/>
      <c r="N34" s="24"/>
      <c r="Q34" s="24"/>
      <c r="R34" s="24"/>
    </row>
    <row r="35" spans="1:18" s="6" customFormat="1" ht="14.25" customHeight="1">
      <c r="A35" s="15"/>
      <c r="B35" s="16"/>
      <c r="C35" s="25"/>
      <c r="D35" s="16"/>
      <c r="E35" s="43" t="s">
        <v>74</v>
      </c>
      <c r="F35" s="44"/>
      <c r="G35" s="18">
        <v>19800</v>
      </c>
      <c r="H35" s="19"/>
      <c r="I35" s="19"/>
      <c r="N35" s="24"/>
      <c r="Q35" s="24"/>
      <c r="R35" s="24"/>
    </row>
    <row r="36" spans="1:18" s="6" customFormat="1" ht="14.25" customHeight="1">
      <c r="A36" s="15"/>
      <c r="B36" s="16"/>
      <c r="C36" s="25"/>
      <c r="D36" s="16"/>
      <c r="E36" s="43" t="s">
        <v>14</v>
      </c>
      <c r="F36" s="44"/>
      <c r="G36" s="18"/>
      <c r="H36" s="19"/>
      <c r="I36" s="19"/>
      <c r="N36" s="24"/>
      <c r="Q36" s="24"/>
      <c r="R36" s="24"/>
    </row>
    <row r="37" spans="1:18" s="6" customFormat="1" ht="13.5">
      <c r="A37" s="15"/>
      <c r="B37" s="16"/>
      <c r="C37" s="25"/>
      <c r="D37" s="16"/>
      <c r="E37" s="43" t="s">
        <v>15</v>
      </c>
      <c r="F37" s="44"/>
      <c r="G37" s="18"/>
      <c r="H37" s="19"/>
      <c r="I37" s="19"/>
      <c r="N37" s="24"/>
      <c r="Q37" s="24"/>
      <c r="R37" s="24"/>
    </row>
    <row r="38" spans="1:18" s="6" customFormat="1" ht="13.5">
      <c r="A38" s="15"/>
      <c r="B38" s="16"/>
      <c r="C38" s="25"/>
      <c r="D38" s="16"/>
      <c r="E38" s="16" t="s">
        <v>16</v>
      </c>
      <c r="F38" s="17"/>
      <c r="G38" s="20">
        <f>SUM(G27:G37)</f>
        <v>277328</v>
      </c>
      <c r="H38" s="19"/>
      <c r="I38" s="19"/>
      <c r="J38" s="23"/>
      <c r="K38" s="23"/>
      <c r="N38" s="24"/>
      <c r="Q38" s="24"/>
      <c r="R38" s="24"/>
    </row>
    <row r="39" spans="1:18" s="6" customFormat="1" ht="13.5">
      <c r="A39" s="15"/>
      <c r="B39" s="16"/>
      <c r="C39" s="25" t="s">
        <v>17</v>
      </c>
      <c r="D39" s="16"/>
      <c r="E39" s="16"/>
      <c r="F39" s="17"/>
      <c r="G39" s="18"/>
      <c r="H39" s="21">
        <f>SUM(G38)</f>
        <v>277328</v>
      </c>
      <c r="I39" s="19"/>
      <c r="N39" s="24"/>
      <c r="Q39" s="24"/>
      <c r="R39" s="24"/>
    </row>
    <row r="40" spans="1:18" s="6" customFormat="1" ht="13.5">
      <c r="A40" s="15"/>
      <c r="B40" s="16" t="s">
        <v>44</v>
      </c>
      <c r="C40" s="16" t="s">
        <v>18</v>
      </c>
      <c r="D40" s="16"/>
      <c r="E40" s="16"/>
      <c r="F40" s="17"/>
      <c r="G40" s="18"/>
      <c r="H40" s="19"/>
      <c r="I40" s="19"/>
      <c r="N40" s="24"/>
      <c r="Q40" s="24"/>
      <c r="R40" s="24"/>
    </row>
    <row r="41" spans="1:18" s="6" customFormat="1" ht="13.5">
      <c r="A41" s="15"/>
      <c r="B41" s="16"/>
      <c r="C41" s="56" t="s">
        <v>62</v>
      </c>
      <c r="D41" s="56"/>
      <c r="E41" s="16" t="s">
        <v>63</v>
      </c>
      <c r="F41" s="17"/>
      <c r="G41" s="18"/>
      <c r="H41" s="19"/>
      <c r="I41" s="19"/>
      <c r="N41" s="24"/>
      <c r="Q41" s="24"/>
      <c r="R41" s="24"/>
    </row>
    <row r="42" spans="1:18" s="6" customFormat="1" ht="13.5">
      <c r="A42" s="15"/>
      <c r="B42" s="16"/>
      <c r="C42" s="56" t="s">
        <v>64</v>
      </c>
      <c r="D42" s="56"/>
      <c r="E42" s="16" t="s">
        <v>65</v>
      </c>
      <c r="F42" s="17"/>
      <c r="G42" s="18"/>
      <c r="H42" s="19"/>
      <c r="I42" s="19"/>
      <c r="N42" s="24"/>
      <c r="Q42" s="24"/>
      <c r="R42" s="24"/>
    </row>
    <row r="43" spans="1:18" s="6" customFormat="1" ht="13.5">
      <c r="A43" s="15"/>
      <c r="B43" s="16"/>
      <c r="C43" s="25"/>
      <c r="D43" s="16"/>
      <c r="E43" s="43" t="s">
        <v>19</v>
      </c>
      <c r="F43" s="44"/>
      <c r="G43" s="18"/>
      <c r="H43" s="19"/>
      <c r="I43" s="19"/>
      <c r="N43" s="24"/>
      <c r="Q43" s="24"/>
      <c r="R43" s="24"/>
    </row>
    <row r="44" spans="1:18" s="6" customFormat="1" ht="13.5">
      <c r="A44" s="15"/>
      <c r="B44" s="16"/>
      <c r="C44" s="25"/>
      <c r="D44" s="16"/>
      <c r="E44" s="43" t="s">
        <v>25</v>
      </c>
      <c r="F44" s="44"/>
      <c r="G44" s="18"/>
      <c r="H44" s="19"/>
      <c r="I44" s="19"/>
      <c r="L44" s="14" t="s">
        <v>3</v>
      </c>
      <c r="M44" s="14" t="s">
        <v>0</v>
      </c>
      <c r="N44" s="41">
        <v>8488</v>
      </c>
      <c r="Q44" s="24"/>
      <c r="R44" s="24"/>
    </row>
    <row r="45" spans="1:18" s="6" customFormat="1" ht="13.5">
      <c r="A45" s="15"/>
      <c r="B45" s="16"/>
      <c r="C45" s="25"/>
      <c r="D45" s="16"/>
      <c r="E45" s="43" t="s">
        <v>20</v>
      </c>
      <c r="F45" s="44"/>
      <c r="G45" s="18"/>
      <c r="H45" s="19"/>
      <c r="I45" s="19"/>
      <c r="M45" s="6" t="s">
        <v>1</v>
      </c>
      <c r="N45" s="24">
        <v>1540</v>
      </c>
      <c r="Q45" s="24"/>
      <c r="R45" s="24"/>
    </row>
    <row r="46" spans="1:18" s="6" customFormat="1" ht="13.5">
      <c r="A46" s="15"/>
      <c r="B46" s="16"/>
      <c r="C46" s="25"/>
      <c r="D46" s="16"/>
      <c r="E46" s="43" t="s">
        <v>21</v>
      </c>
      <c r="F46" s="44"/>
      <c r="G46" s="18">
        <v>8488</v>
      </c>
      <c r="H46" s="19"/>
      <c r="I46" s="19"/>
      <c r="M46" s="6" t="s">
        <v>2</v>
      </c>
      <c r="N46" s="24">
        <v>600</v>
      </c>
      <c r="Q46" s="24"/>
      <c r="R46" s="24"/>
    </row>
    <row r="47" spans="1:18" s="6" customFormat="1" ht="13.5">
      <c r="A47" s="15"/>
      <c r="B47" s="16"/>
      <c r="C47" s="25"/>
      <c r="D47" s="16"/>
      <c r="E47" s="43" t="s">
        <v>22</v>
      </c>
      <c r="F47" s="44"/>
      <c r="G47" s="18">
        <v>1540</v>
      </c>
      <c r="H47" s="19"/>
      <c r="I47" s="19"/>
      <c r="M47" s="6" t="s">
        <v>6</v>
      </c>
      <c r="N47" s="24">
        <v>4000</v>
      </c>
      <c r="Q47" s="24"/>
      <c r="R47" s="24"/>
    </row>
    <row r="48" spans="1:18" s="6" customFormat="1" ht="13.5">
      <c r="A48" s="15"/>
      <c r="B48" s="16"/>
      <c r="C48" s="25"/>
      <c r="D48" s="16"/>
      <c r="E48" s="43" t="s">
        <v>23</v>
      </c>
      <c r="F48" s="44"/>
      <c r="G48" s="18"/>
      <c r="H48" s="19"/>
      <c r="I48" s="19"/>
      <c r="M48" s="6" t="s">
        <v>7</v>
      </c>
      <c r="N48" s="24"/>
      <c r="Q48" s="24"/>
      <c r="R48" s="24"/>
    </row>
    <row r="49" spans="1:18" s="6" customFormat="1" ht="13.5">
      <c r="A49" s="15"/>
      <c r="B49" s="16"/>
      <c r="C49" s="25"/>
      <c r="D49" s="16"/>
      <c r="E49" s="43" t="s">
        <v>24</v>
      </c>
      <c r="F49" s="44"/>
      <c r="G49" s="18">
        <v>5000</v>
      </c>
      <c r="H49" s="19"/>
      <c r="I49" s="19"/>
      <c r="M49" s="6" t="s">
        <v>8</v>
      </c>
      <c r="N49" s="24"/>
      <c r="Q49" s="24"/>
      <c r="R49" s="24"/>
    </row>
    <row r="50" spans="1:18" s="6" customFormat="1" ht="13.5">
      <c r="A50" s="15"/>
      <c r="B50" s="16"/>
      <c r="C50" s="25"/>
      <c r="D50" s="16"/>
      <c r="E50" s="43" t="s">
        <v>72</v>
      </c>
      <c r="F50" s="44"/>
      <c r="G50" s="18">
        <v>26136</v>
      </c>
      <c r="H50" s="19"/>
      <c r="I50" s="19"/>
      <c r="M50" s="6" t="s">
        <v>9</v>
      </c>
      <c r="N50" s="24">
        <v>26136</v>
      </c>
      <c r="Q50" s="24"/>
      <c r="R50" s="24"/>
    </row>
    <row r="51" spans="1:18" s="6" customFormat="1" ht="13.5">
      <c r="A51" s="15"/>
      <c r="B51" s="16"/>
      <c r="C51" s="25"/>
      <c r="D51" s="16"/>
      <c r="E51" s="43" t="s">
        <v>26</v>
      </c>
      <c r="F51" s="44"/>
      <c r="G51" s="18"/>
      <c r="H51" s="19"/>
      <c r="I51" s="19"/>
      <c r="M51" s="6" t="s">
        <v>10</v>
      </c>
      <c r="N51" s="24"/>
      <c r="Q51" s="24"/>
      <c r="R51" s="24"/>
    </row>
    <row r="52" spans="1:18" s="6" customFormat="1" ht="13.5">
      <c r="A52" s="15"/>
      <c r="B52" s="16"/>
      <c r="C52" s="25"/>
      <c r="D52" s="16"/>
      <c r="E52" s="43" t="s">
        <v>27</v>
      </c>
      <c r="F52" s="44"/>
      <c r="G52" s="18">
        <v>600</v>
      </c>
      <c r="H52" s="19"/>
      <c r="I52" s="19"/>
      <c r="M52" s="6" t="s">
        <v>11</v>
      </c>
      <c r="N52" s="24">
        <v>33000</v>
      </c>
      <c r="Q52" s="24"/>
      <c r="R52" s="24"/>
    </row>
    <row r="53" spans="1:18" s="6" customFormat="1" ht="13.5">
      <c r="A53" s="15"/>
      <c r="B53" s="16"/>
      <c r="C53" s="25"/>
      <c r="D53" s="16"/>
      <c r="E53" s="43" t="s">
        <v>28</v>
      </c>
      <c r="F53" s="44"/>
      <c r="G53" s="18">
        <v>4000</v>
      </c>
      <c r="H53" s="19"/>
      <c r="I53" s="19"/>
      <c r="M53" s="6" t="s">
        <v>12</v>
      </c>
      <c r="N53" s="24"/>
      <c r="Q53" s="24"/>
      <c r="R53" s="24"/>
    </row>
    <row r="54" spans="1:18" s="6" customFormat="1" ht="13.5">
      <c r="A54" s="15"/>
      <c r="B54" s="16"/>
      <c r="C54" s="25"/>
      <c r="D54" s="16"/>
      <c r="E54" s="43" t="s">
        <v>13</v>
      </c>
      <c r="F54" s="44"/>
      <c r="G54" s="18">
        <v>33000</v>
      </c>
      <c r="H54" s="19"/>
      <c r="I54" s="19"/>
      <c r="M54" s="6" t="s">
        <v>80</v>
      </c>
      <c r="N54" s="24">
        <v>5000</v>
      </c>
      <c r="Q54" s="24"/>
      <c r="R54" s="24"/>
    </row>
    <row r="55" spans="1:18" s="6" customFormat="1" ht="13.5">
      <c r="A55" s="15"/>
      <c r="B55" s="16"/>
      <c r="C55" s="25"/>
      <c r="D55" s="16"/>
      <c r="E55" s="43" t="s">
        <v>15</v>
      </c>
      <c r="F55" s="44"/>
      <c r="G55" s="18">
        <v>224</v>
      </c>
      <c r="H55" s="19"/>
      <c r="I55" s="19"/>
      <c r="M55" s="6" t="s">
        <v>83</v>
      </c>
      <c r="N55" s="24">
        <v>224</v>
      </c>
      <c r="Q55" s="24"/>
      <c r="R55" s="24"/>
    </row>
    <row r="56" spans="1:18" s="6" customFormat="1" ht="13.5">
      <c r="A56" s="15"/>
      <c r="B56" s="16"/>
      <c r="C56" s="25"/>
      <c r="D56" s="16"/>
      <c r="E56" s="16" t="s">
        <v>16</v>
      </c>
      <c r="F56" s="17"/>
      <c r="G56" s="20">
        <f>SUM(G43:G55)</f>
        <v>78988</v>
      </c>
      <c r="H56" s="19"/>
      <c r="I56" s="19"/>
      <c r="J56" s="23"/>
      <c r="K56" s="23"/>
      <c r="N56" s="24">
        <f>SUM(N44:N55)</f>
        <v>78988</v>
      </c>
      <c r="Q56" s="24"/>
      <c r="R56" s="24"/>
    </row>
    <row r="57" spans="1:18" s="6" customFormat="1" ht="13.5">
      <c r="A57" s="15"/>
      <c r="B57" s="16"/>
      <c r="C57" s="16" t="s">
        <v>29</v>
      </c>
      <c r="D57" s="16"/>
      <c r="E57" s="25"/>
      <c r="F57" s="17"/>
      <c r="G57" s="18"/>
      <c r="H57" s="21">
        <f>SUM(G56)</f>
        <v>78988</v>
      </c>
      <c r="I57" s="19"/>
      <c r="N57" s="24"/>
      <c r="Q57" s="24"/>
      <c r="R57" s="24"/>
    </row>
    <row r="58" spans="1:18" s="6" customFormat="1" ht="13.5">
      <c r="A58" s="15"/>
      <c r="B58" s="16" t="s">
        <v>30</v>
      </c>
      <c r="C58" s="25"/>
      <c r="D58" s="16"/>
      <c r="E58" s="16"/>
      <c r="F58" s="17"/>
      <c r="G58" s="18"/>
      <c r="H58" s="19"/>
      <c r="I58" s="21">
        <f>SUM(H39+H57)</f>
        <v>356316</v>
      </c>
      <c r="N58" s="24"/>
      <c r="Q58" s="24"/>
      <c r="R58" s="24"/>
    </row>
    <row r="59" spans="1:18" s="6" customFormat="1" ht="13.5">
      <c r="A59" s="15"/>
      <c r="B59" s="25"/>
      <c r="C59" s="16" t="s">
        <v>31</v>
      </c>
      <c r="D59" s="16"/>
      <c r="E59" s="16"/>
      <c r="F59" s="17"/>
      <c r="G59" s="18"/>
      <c r="H59" s="22"/>
      <c r="I59" s="26">
        <f>SUM(I22-I58)</f>
        <v>21013</v>
      </c>
      <c r="N59" s="24"/>
      <c r="Q59" s="24"/>
      <c r="R59" s="24"/>
    </row>
    <row r="60" spans="1:18" s="6" customFormat="1" ht="13.5">
      <c r="A60" s="15"/>
      <c r="B60" s="16"/>
      <c r="C60" s="16" t="s">
        <v>32</v>
      </c>
      <c r="D60" s="16"/>
      <c r="E60" s="16"/>
      <c r="F60" s="17"/>
      <c r="G60" s="18"/>
      <c r="H60" s="19"/>
      <c r="I60" s="19">
        <v>21013</v>
      </c>
      <c r="N60" s="24"/>
      <c r="Q60" s="24"/>
      <c r="R60" s="24"/>
    </row>
    <row r="61" spans="1:18" s="6" customFormat="1" ht="13.5">
      <c r="A61" s="15"/>
      <c r="B61" s="16"/>
      <c r="C61" s="16" t="s">
        <v>33</v>
      </c>
      <c r="D61" s="16"/>
      <c r="E61" s="16"/>
      <c r="F61" s="17"/>
      <c r="G61" s="18"/>
      <c r="H61" s="19"/>
      <c r="I61" s="19">
        <v>-126763</v>
      </c>
      <c r="N61" s="24"/>
      <c r="Q61" s="24"/>
      <c r="R61" s="24"/>
    </row>
    <row r="62" spans="1:18" s="6" customFormat="1" ht="14.25" thickBot="1">
      <c r="A62" s="27"/>
      <c r="B62" s="28"/>
      <c r="C62" s="28" t="s">
        <v>34</v>
      </c>
      <c r="D62" s="28"/>
      <c r="E62" s="28"/>
      <c r="F62" s="29"/>
      <c r="G62" s="30"/>
      <c r="H62" s="21"/>
      <c r="I62" s="31">
        <f>SUM(I59+I61)</f>
        <v>-105750</v>
      </c>
      <c r="N62" s="24"/>
      <c r="Q62" s="24"/>
      <c r="R62" s="24"/>
    </row>
    <row r="63" spans="1:18" s="6" customFormat="1" ht="14.25" thickTop="1">
      <c r="A63" s="32"/>
      <c r="B63" s="33"/>
      <c r="C63" s="33"/>
      <c r="D63" s="33"/>
      <c r="E63" s="33"/>
      <c r="F63" s="33"/>
      <c r="G63" s="34"/>
      <c r="H63" s="34"/>
      <c r="I63" s="34"/>
      <c r="N63" s="24"/>
      <c r="Q63" s="24"/>
      <c r="R63" s="24"/>
    </row>
    <row r="64" spans="1:18" s="38" customFormat="1" ht="13.5">
      <c r="A64" s="35"/>
      <c r="B64" s="36"/>
      <c r="C64" s="36"/>
      <c r="D64" s="36"/>
      <c r="E64" s="36"/>
      <c r="F64" s="36"/>
      <c r="G64" s="37"/>
      <c r="H64" s="37"/>
      <c r="I64" s="37"/>
      <c r="N64" s="42"/>
      <c r="Q64" s="42"/>
      <c r="R64" s="42"/>
    </row>
  </sheetData>
  <mergeCells count="37">
    <mergeCell ref="E27:F27"/>
    <mergeCell ref="A1:I1"/>
    <mergeCell ref="H4:I4"/>
    <mergeCell ref="G6:I6"/>
    <mergeCell ref="C13:F13"/>
    <mergeCell ref="C15:F15"/>
    <mergeCell ref="C16:F16"/>
    <mergeCell ref="C17:F17"/>
    <mergeCell ref="C18:F18"/>
    <mergeCell ref="C21:F21"/>
    <mergeCell ref="C25:D25"/>
    <mergeCell ref="C26:D26"/>
    <mergeCell ref="C41:D41"/>
    <mergeCell ref="C42:D42"/>
    <mergeCell ref="E28:F28"/>
    <mergeCell ref="E29:F29"/>
    <mergeCell ref="E30:F30"/>
    <mergeCell ref="E31:F31"/>
    <mergeCell ref="E32:F32"/>
    <mergeCell ref="E33:F33"/>
    <mergeCell ref="E48:F48"/>
    <mergeCell ref="E34:F34"/>
    <mergeCell ref="E35:F35"/>
    <mergeCell ref="E36:F36"/>
    <mergeCell ref="E37:F37"/>
    <mergeCell ref="E43:F43"/>
    <mergeCell ref="E44:F44"/>
    <mergeCell ref="E45:F45"/>
    <mergeCell ref="E46:F46"/>
    <mergeCell ref="E47:F47"/>
    <mergeCell ref="E55:F55"/>
    <mergeCell ref="E49:F49"/>
    <mergeCell ref="E50:F50"/>
    <mergeCell ref="E51:F51"/>
    <mergeCell ref="E52:F52"/>
    <mergeCell ref="E53:F53"/>
    <mergeCell ref="E54:F54"/>
  </mergeCells>
  <phoneticPr fontId="3"/>
  <printOptions horizontalCentered="1" verticalCentered="1"/>
  <pageMargins left="0" right="0" top="0" bottom="0" header="0" footer="0"/>
  <pageSetup paperSize="9" scale="95" orientation="portrait" r:id="rId1"/>
  <headerFooter scaleWithDoc="0" alignWithMargins="0">
    <oddHeader xml:space="preserve">&amp;C
</oddHeader>
  </headerFooter>
  <colBreaks count="1" manualBreakCount="1">
    <brk id="9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活動計算書 (総会R2) </vt:lpstr>
      <vt:lpstr>活動計算書 (総会R2)  (県)</vt:lpstr>
      <vt:lpstr>'活動計算書 (総会R2) '!Print_Area</vt:lpstr>
      <vt:lpstr>'活動計算書 (総会R2)  (県)'!Print_Area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PC80</dc:creator>
  <cp:lastModifiedBy>Microsoft</cp:lastModifiedBy>
  <cp:lastPrinted>2020-05-05T09:46:31Z</cp:lastPrinted>
  <dcterms:created xsi:type="dcterms:W3CDTF">2017-06-18T02:28:35Z</dcterms:created>
  <dcterms:modified xsi:type="dcterms:W3CDTF">2024-04-30T23:01:17Z</dcterms:modified>
</cp:coreProperties>
</file>