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oji\Desktop\緑と水\組織\組織2024\"/>
    </mc:Choice>
  </mc:AlternateContent>
  <xr:revisionPtr revIDLastSave="0" documentId="8_{ECCA2FB2-5F38-4F8B-9C7D-6FAD75DF4FE2}" xr6:coauthVersionLast="47" xr6:coauthVersionMax="47" xr10:uidLastSave="{00000000-0000-0000-0000-000000000000}"/>
  <bookViews>
    <workbookView xWindow="-120" yWindow="-120" windowWidth="20730" windowHeight="11760" xr2:uid="{9E5189DA-0EFF-48F3-AE3E-445880EA1B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10" i="1"/>
  <c r="E17" i="1" s="1"/>
  <c r="E24" i="1" s="1"/>
  <c r="E27" i="1" s="1"/>
  <c r="E29" i="1" s="1"/>
</calcChain>
</file>

<file path=xl/sharedStrings.xml><?xml version="1.0" encoding="utf-8"?>
<sst xmlns="http://schemas.openxmlformats.org/spreadsheetml/2006/main" count="43" uniqueCount="39">
  <si>
    <t>特定非営利活動法人　緑と水の連絡会議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ミドリ</t>
    </rPh>
    <rPh sb="12" eb="13">
      <t>ミズ</t>
    </rPh>
    <rPh sb="14" eb="16">
      <t>レンラク</t>
    </rPh>
    <rPh sb="16" eb="18">
      <t>カイギ</t>
    </rPh>
    <phoneticPr fontId="4"/>
  </si>
  <si>
    <t>総会資料　別表２-1ｋ</t>
    <rPh sb="0" eb="2">
      <t>ソウカイ</t>
    </rPh>
    <rPh sb="2" eb="4">
      <t>シリョウ</t>
    </rPh>
    <rPh sb="5" eb="7">
      <t>ベッピョウ</t>
    </rPh>
    <phoneticPr fontId="4"/>
  </si>
  <si>
    <t>特定非営利活動に係る事業　活動計算書（注）</t>
    <rPh sb="0" eb="2">
      <t>トクテイ</t>
    </rPh>
    <rPh sb="2" eb="5">
      <t>ヒエイリ</t>
    </rPh>
    <rPh sb="5" eb="7">
      <t>カツドウ</t>
    </rPh>
    <rPh sb="8" eb="9">
      <t>カカワ</t>
    </rPh>
    <rPh sb="10" eb="12">
      <t>ジギョウ</t>
    </rPh>
    <rPh sb="13" eb="15">
      <t>カツドウ</t>
    </rPh>
    <rPh sb="15" eb="18">
      <t>ケイサンショ</t>
    </rPh>
    <rPh sb="19" eb="20">
      <t>チュウ</t>
    </rPh>
    <phoneticPr fontId="4"/>
  </si>
  <si>
    <t>会計期間　2023/4/1～2024/3/31</t>
    <rPh sb="0" eb="2">
      <t>カイケイ</t>
    </rPh>
    <rPh sb="2" eb="4">
      <t>キカン</t>
    </rPh>
    <phoneticPr fontId="4"/>
  </si>
  <si>
    <t>区分</t>
    <rPh sb="0" eb="2">
      <t>クブン</t>
    </rPh>
    <phoneticPr fontId="4"/>
  </si>
  <si>
    <t>内訳科目</t>
    <rPh sb="0" eb="2">
      <t>ウチワケ</t>
    </rPh>
    <rPh sb="2" eb="4">
      <t>カモク</t>
    </rPh>
    <phoneticPr fontId="4"/>
  </si>
  <si>
    <t>円</t>
    <rPh sb="0" eb="1">
      <t>エン</t>
    </rPh>
    <phoneticPr fontId="4"/>
  </si>
  <si>
    <t>備考</t>
    <rPh sb="0" eb="2">
      <t>ビコウ</t>
    </rPh>
    <phoneticPr fontId="4"/>
  </si>
  <si>
    <t>Ⅰ　経常収益</t>
    <rPh sb="2" eb="4">
      <t>ケイジョウ</t>
    </rPh>
    <rPh sb="4" eb="6">
      <t>シュウエキ</t>
    </rPh>
    <phoneticPr fontId="4"/>
  </si>
  <si>
    <t>１.受取会費</t>
    <rPh sb="2" eb="4">
      <t>ウケトリ</t>
    </rPh>
    <rPh sb="4" eb="6">
      <t>カイヒ</t>
    </rPh>
    <phoneticPr fontId="4"/>
  </si>
  <si>
    <t>会費（正会員）</t>
    <rPh sb="0" eb="2">
      <t>カイヒ</t>
    </rPh>
    <rPh sb="3" eb="4">
      <t>セイ</t>
    </rPh>
    <rPh sb="4" eb="6">
      <t>カイイン</t>
    </rPh>
    <phoneticPr fontId="4"/>
  </si>
  <si>
    <t>2.受取寄付金</t>
    <rPh sb="2" eb="4">
      <t>ウケトリ</t>
    </rPh>
    <rPh sb="4" eb="7">
      <t>キフキン</t>
    </rPh>
    <phoneticPr fontId="4"/>
  </si>
  <si>
    <t>賛助会費ふくむ</t>
    <rPh sb="0" eb="2">
      <t>サンジョ</t>
    </rPh>
    <rPh sb="2" eb="4">
      <t>カイヒ</t>
    </rPh>
    <phoneticPr fontId="4"/>
  </si>
  <si>
    <t>3.受取助成金</t>
    <rPh sb="2" eb="4">
      <t>ウケトリ</t>
    </rPh>
    <rPh sb="4" eb="7">
      <t>ジョセイキン</t>
    </rPh>
    <phoneticPr fontId="4"/>
  </si>
  <si>
    <t>合計</t>
    <rPh sb="0" eb="2">
      <t>ゴウケイ</t>
    </rPh>
    <phoneticPr fontId="4"/>
  </si>
  <si>
    <t>4.事業収入</t>
    <rPh sb="2" eb="4">
      <t>ジギョウ</t>
    </rPh>
    <rPh sb="4" eb="6">
      <t>シュウニュウ</t>
    </rPh>
    <phoneticPr fontId="4"/>
  </si>
  <si>
    <t>内訳は別表2-1Ｊ</t>
    <rPh sb="0" eb="2">
      <t>ウチワケ</t>
    </rPh>
    <rPh sb="3" eb="5">
      <t>ベッピョウ</t>
    </rPh>
    <phoneticPr fontId="4"/>
  </si>
  <si>
    <t>販売事業収入</t>
    <rPh sb="0" eb="2">
      <t>ハンバイ</t>
    </rPh>
    <rPh sb="2" eb="4">
      <t>ジギョウ</t>
    </rPh>
    <rPh sb="4" eb="6">
      <t>シュウニュウ</t>
    </rPh>
    <phoneticPr fontId="4"/>
  </si>
  <si>
    <t>ボイラー熱供給</t>
    <rPh sb="4" eb="5">
      <t>ネツ</t>
    </rPh>
    <rPh sb="5" eb="7">
      <t>キョウキュウ</t>
    </rPh>
    <phoneticPr fontId="4"/>
  </si>
  <si>
    <t>事業収入</t>
    <rPh sb="0" eb="2">
      <t>ジギョウ</t>
    </rPh>
    <rPh sb="2" eb="4">
      <t>シュウニュウ</t>
    </rPh>
    <phoneticPr fontId="4"/>
  </si>
  <si>
    <t>その他の事業収入</t>
    <rPh sb="2" eb="3">
      <t>タ</t>
    </rPh>
    <rPh sb="4" eb="6">
      <t>ジギョウ</t>
    </rPh>
    <rPh sb="6" eb="8">
      <t>シュウニュウ</t>
    </rPh>
    <phoneticPr fontId="4"/>
  </si>
  <si>
    <t>委託事業収入</t>
    <rPh sb="0" eb="2">
      <t>イタク</t>
    </rPh>
    <rPh sb="2" eb="4">
      <t>ジギョウ</t>
    </rPh>
    <rPh sb="4" eb="6">
      <t>シュウニュウ</t>
    </rPh>
    <phoneticPr fontId="4"/>
  </si>
  <si>
    <t>大田市、島根県ほか</t>
    <rPh sb="0" eb="3">
      <t>オオダシ</t>
    </rPh>
    <rPh sb="4" eb="7">
      <t>シマネケン</t>
    </rPh>
    <phoneticPr fontId="4"/>
  </si>
  <si>
    <t>補助金</t>
    <rPh sb="0" eb="3">
      <t>ホジョキン</t>
    </rPh>
    <phoneticPr fontId="4"/>
  </si>
  <si>
    <t>島根県、大田市</t>
    <rPh sb="0" eb="3">
      <t>シマネケン</t>
    </rPh>
    <rPh sb="4" eb="7">
      <t>オオダシ</t>
    </rPh>
    <phoneticPr fontId="4"/>
  </si>
  <si>
    <t>5.その他収益</t>
    <rPh sb="4" eb="5">
      <t>タ</t>
    </rPh>
    <rPh sb="5" eb="7">
      <t>シュウエキ</t>
    </rPh>
    <phoneticPr fontId="4"/>
  </si>
  <si>
    <t>経常収益計</t>
    <rPh sb="0" eb="2">
      <t>ケイジョウ</t>
    </rPh>
    <rPh sb="2" eb="4">
      <t>シュウエキ</t>
    </rPh>
    <rPh sb="4" eb="5">
      <t>ケイ</t>
    </rPh>
    <phoneticPr fontId="4"/>
  </si>
  <si>
    <t>Ⅱ　経常費用</t>
    <rPh sb="2" eb="4">
      <t>ケイジョウ</t>
    </rPh>
    <rPh sb="4" eb="6">
      <t>ヒヨウ</t>
    </rPh>
    <phoneticPr fontId="4"/>
  </si>
  <si>
    <t>1.事業費</t>
    <rPh sb="2" eb="5">
      <t>ジギョウヒ</t>
    </rPh>
    <phoneticPr fontId="4"/>
  </si>
  <si>
    <t>うち人件費</t>
    <rPh sb="2" eb="5">
      <t>ジンケンヒ</t>
    </rPh>
    <phoneticPr fontId="4"/>
  </si>
  <si>
    <t>2.管理費</t>
    <rPh sb="2" eb="5">
      <t>カンリヒ</t>
    </rPh>
    <phoneticPr fontId="4"/>
  </si>
  <si>
    <t>経常費用計</t>
    <rPh sb="0" eb="2">
      <t>ケイジョウ</t>
    </rPh>
    <rPh sb="2" eb="4">
      <t>ヒヨウ</t>
    </rPh>
    <rPh sb="4" eb="5">
      <t>ケイ</t>
    </rPh>
    <phoneticPr fontId="4"/>
  </si>
  <si>
    <t>当期経常増減額</t>
    <rPh sb="0" eb="2">
      <t>トウキ</t>
    </rPh>
    <rPh sb="2" eb="4">
      <t>ケイジョウ</t>
    </rPh>
    <rPh sb="4" eb="7">
      <t>ゾウゲンガク</t>
    </rPh>
    <phoneticPr fontId="4"/>
  </si>
  <si>
    <t>Ⅲ　経常外収益</t>
    <rPh sb="2" eb="4">
      <t>ケイジョウ</t>
    </rPh>
    <rPh sb="4" eb="5">
      <t>ガイ</t>
    </rPh>
    <rPh sb="5" eb="7">
      <t>シュウエキ</t>
    </rPh>
    <phoneticPr fontId="4"/>
  </si>
  <si>
    <t>Ⅳ　経常外費用</t>
    <rPh sb="2" eb="4">
      <t>ケイジョウ</t>
    </rPh>
    <rPh sb="4" eb="5">
      <t>ガイ</t>
    </rPh>
    <rPh sb="5" eb="7">
      <t>ヒヨウ</t>
    </rPh>
    <phoneticPr fontId="4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</si>
  <si>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4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</si>
  <si>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4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</si>
  <si>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4"/>
  </si>
  <si>
    <t>（注）特定非営利活動促進法第28条第1項の収支計算書を活動計算書と呼んでいます。</t>
    <rPh sb="1" eb="2">
      <t>チュウ</t>
    </rPh>
    <rPh sb="3" eb="5">
      <t>トクテイ</t>
    </rPh>
    <rPh sb="5" eb="8">
      <t>ヒエイリ</t>
    </rPh>
    <rPh sb="8" eb="10">
      <t>カツドウ</t>
    </rPh>
    <rPh sb="10" eb="13">
      <t>ソクシンホウ</t>
    </rPh>
    <rPh sb="13" eb="14">
      <t>ダイ</t>
    </rPh>
    <rPh sb="16" eb="17">
      <t>ジョウ</t>
    </rPh>
    <rPh sb="17" eb="18">
      <t>ダイ</t>
    </rPh>
    <rPh sb="19" eb="20">
      <t>コウ</t>
    </rPh>
    <rPh sb="21" eb="23">
      <t>シュウシ</t>
    </rPh>
    <rPh sb="23" eb="26">
      <t>ケイサンショ</t>
    </rPh>
    <rPh sb="27" eb="29">
      <t>カツドウ</t>
    </rPh>
    <rPh sb="29" eb="32">
      <t>ケイサンショ</t>
    </rPh>
    <rPh sb="33" eb="34">
      <t>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</si>
</sst>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 applyAlignment="1"/>
    <xf numFmtId="14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38" fontId="3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/>
    <xf numFmtId="38" fontId="3" fillId="0" borderId="3" xfId="1" applyFont="1" applyBorder="1" applyAlignment="1"/>
    <xf numFmtId="0" fontId="3" fillId="0" borderId="4" xfId="0" applyFont="1" applyBorder="1">
      <alignment vertical="center"/>
    </xf>
    <xf numFmtId="38" fontId="6" fillId="0" borderId="0" xfId="1" applyFont="1" applyBorder="1" applyAlignment="1">
      <alignment horizontal="left"/>
    </xf>
    <xf numFmtId="38" fontId="6" fillId="0" borderId="0" xfId="1" applyFont="1" applyBorder="1" applyAlignment="1"/>
    <xf numFmtId="38" fontId="3" fillId="0" borderId="0" xfId="1" applyFont="1" applyBorder="1" applyAlignment="1"/>
    <xf numFmtId="38" fontId="6" fillId="0" borderId="5" xfId="1" applyFont="1" applyBorder="1" applyAlignment="1"/>
    <xf numFmtId="38" fontId="3" fillId="0" borderId="0" xfId="1" applyFont="1" applyBorder="1" applyAlignment="1">
      <alignment horizontal="left"/>
    </xf>
    <xf numFmtId="38" fontId="3" fillId="0" borderId="5" xfId="1" applyFont="1" applyBorder="1" applyAlignment="1"/>
    <xf numFmtId="0" fontId="3" fillId="0" borderId="0" xfId="0" applyFont="1" applyAlignment="1">
      <alignment horizontal="left"/>
    </xf>
    <xf numFmtId="38" fontId="3" fillId="0" borderId="0" xfId="0" applyNumberFormat="1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38" fontId="6" fillId="0" borderId="0" xfId="1" applyFont="1" applyFill="1" applyBorder="1" applyAlignment="1"/>
    <xf numFmtId="0" fontId="3" fillId="0" borderId="6" xfId="0" applyFont="1" applyBorder="1">
      <alignment vertical="center"/>
    </xf>
    <xf numFmtId="38" fontId="3" fillId="0" borderId="7" xfId="1" applyFont="1" applyBorder="1" applyAlignment="1">
      <alignment horizontal="left"/>
    </xf>
    <xf numFmtId="38" fontId="6" fillId="0" borderId="7" xfId="1" applyFont="1" applyBorder="1" applyAlignment="1"/>
    <xf numFmtId="38" fontId="3" fillId="0" borderId="7" xfId="1" applyFont="1" applyBorder="1" applyAlignment="1"/>
    <xf numFmtId="38" fontId="3" fillId="0" borderId="8" xfId="1" applyFont="1" applyBorder="1" applyAlignment="1"/>
    <xf numFmtId="38" fontId="6" fillId="0" borderId="8" xfId="1" applyFont="1" applyBorder="1" applyAlignment="1"/>
    <xf numFmtId="38" fontId="3" fillId="0" borderId="0" xfId="1" applyFont="1" applyBorder="1" applyAlignment="1">
      <alignment horizontal="right"/>
    </xf>
    <xf numFmtId="0" fontId="3" fillId="0" borderId="7" xfId="0" applyFont="1" applyBorder="1">
      <alignment vertical="center"/>
    </xf>
    <xf numFmtId="38" fontId="3" fillId="0" borderId="7" xfId="1" applyFont="1" applyBorder="1" applyAlignment="1">
      <alignment horizontal="right"/>
    </xf>
    <xf numFmtId="38" fontId="3" fillId="0" borderId="7" xfId="0" applyNumberFormat="1" applyFont="1" applyBorder="1">
      <alignment vertical="center"/>
    </xf>
    <xf numFmtId="0" fontId="3" fillId="0" borderId="7" xfId="0" applyFont="1" applyBorder="1" applyAlignment="1">
      <alignment vertical="top"/>
    </xf>
    <xf numFmtId="38" fontId="3" fillId="0" borderId="7" xfId="1" applyFont="1" applyBorder="1" applyAlignment="1">
      <alignment vertical="top"/>
    </xf>
    <xf numFmtId="3" fontId="7" fillId="0" borderId="7" xfId="1" applyNumberFormat="1" applyFont="1" applyBorder="1" applyAlignment="1"/>
    <xf numFmtId="0" fontId="3" fillId="0" borderId="1" xfId="0" applyFont="1" applyBorder="1">
      <alignment vertical="center"/>
    </xf>
    <xf numFmtId="3" fontId="6" fillId="0" borderId="7" xfId="1" applyNumberFormat="1" applyFont="1" applyFill="1" applyBorder="1" applyAlignment="1">
      <alignment horizontal="right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38" fontId="3" fillId="0" borderId="11" xfId="1" applyFont="1" applyBorder="1" applyAlignment="1"/>
    <xf numFmtId="38" fontId="3" fillId="0" borderId="0" xfId="1" applyFont="1" applyAlignment="1">
      <alignment horizontal="center"/>
    </xf>
    <xf numFmtId="0" fontId="6" fillId="0" borderId="0" xfId="0" applyFont="1">
      <alignment vertical="center"/>
    </xf>
    <xf numFmtId="38" fontId="6" fillId="0" borderId="12" xfId="1" applyFont="1" applyFill="1" applyBorder="1" applyAlignment="1">
      <alignment horizontal="right"/>
    </xf>
    <xf numFmtId="38" fontId="6" fillId="0" borderId="2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0BA0B-0920-440A-97A5-89ADF8140A6F}">
  <dimension ref="A1:G32"/>
  <sheetViews>
    <sheetView tabSelected="1" topLeftCell="A12" workbookViewId="0">
      <selection activeCell="I25" sqref="I25"/>
    </sheetView>
  </sheetViews>
  <sheetFormatPr defaultRowHeight="18.75" x14ac:dyDescent="0.4"/>
  <cols>
    <col min="3" max="3" width="20.125" customWidth="1"/>
    <col min="4" max="4" width="25.75" customWidth="1"/>
    <col min="5" max="5" width="12.375" customWidth="1"/>
    <col min="6" max="6" width="14.5" customWidth="1"/>
    <col min="7" max="7" width="20.375" customWidth="1"/>
  </cols>
  <sheetData>
    <row r="1" spans="1:7" ht="19.5" x14ac:dyDescent="0.4">
      <c r="A1" s="1"/>
      <c r="B1" s="1" t="s">
        <v>0</v>
      </c>
      <c r="C1" s="1"/>
      <c r="D1" s="1"/>
      <c r="E1" s="2" t="s">
        <v>1</v>
      </c>
      <c r="F1" s="3"/>
      <c r="G1" s="1"/>
    </row>
    <row r="2" spans="1:7" ht="19.5" x14ac:dyDescent="0.4">
      <c r="A2" s="1"/>
      <c r="B2" s="1"/>
      <c r="C2" s="1"/>
      <c r="D2" s="1"/>
      <c r="E2" s="2"/>
      <c r="F2" s="3"/>
      <c r="G2" s="1"/>
    </row>
    <row r="3" spans="1:7" ht="19.5" x14ac:dyDescent="0.4">
      <c r="A3" s="1"/>
      <c r="B3" s="4" t="s">
        <v>2</v>
      </c>
      <c r="C3" s="1"/>
      <c r="D3" s="1"/>
      <c r="E3" s="2"/>
      <c r="F3" s="3"/>
      <c r="G3" s="1"/>
    </row>
    <row r="4" spans="1:7" ht="19.5" x14ac:dyDescent="0.4">
      <c r="A4" s="1"/>
      <c r="B4" s="1"/>
      <c r="C4" s="1" t="s">
        <v>3</v>
      </c>
      <c r="D4" s="1"/>
      <c r="E4" s="2"/>
      <c r="F4" s="1"/>
      <c r="G4" s="1"/>
    </row>
    <row r="5" spans="1:7" ht="19.5" x14ac:dyDescent="0.4">
      <c r="A5" s="1"/>
      <c r="B5" s="5"/>
      <c r="C5" s="6" t="s">
        <v>4</v>
      </c>
      <c r="D5" s="7" t="s">
        <v>5</v>
      </c>
      <c r="E5" s="8" t="s">
        <v>6</v>
      </c>
      <c r="F5" s="8"/>
      <c r="G5" s="9" t="s">
        <v>7</v>
      </c>
    </row>
    <row r="6" spans="1:7" ht="19.5" x14ac:dyDescent="0.4">
      <c r="A6" s="1"/>
      <c r="B6" s="10" t="s">
        <v>8</v>
      </c>
      <c r="C6" s="11"/>
      <c r="D6" s="12"/>
      <c r="E6" s="13"/>
      <c r="F6" s="13"/>
      <c r="G6" s="14"/>
    </row>
    <row r="7" spans="1:7" ht="19.5" x14ac:dyDescent="0.4">
      <c r="A7" s="1"/>
      <c r="B7" s="10"/>
      <c r="C7" s="15" t="s">
        <v>9</v>
      </c>
      <c r="D7" s="1" t="s">
        <v>10</v>
      </c>
      <c r="E7" s="13">
        <v>69000</v>
      </c>
      <c r="F7" s="13"/>
      <c r="G7" s="14"/>
    </row>
    <row r="8" spans="1:7" ht="19.5" x14ac:dyDescent="0.4">
      <c r="A8" s="1"/>
      <c r="B8" s="10"/>
      <c r="C8" s="15" t="s">
        <v>11</v>
      </c>
      <c r="D8" s="1"/>
      <c r="E8" s="13">
        <v>413819</v>
      </c>
      <c r="F8" s="13"/>
      <c r="G8" s="16" t="s">
        <v>12</v>
      </c>
    </row>
    <row r="9" spans="1:7" ht="19.5" x14ac:dyDescent="0.4">
      <c r="A9" s="1"/>
      <c r="B9" s="10"/>
      <c r="C9" s="15" t="s">
        <v>13</v>
      </c>
      <c r="D9" s="1" t="s">
        <v>14</v>
      </c>
      <c r="E9" s="13">
        <v>354200</v>
      </c>
      <c r="F9" s="1"/>
      <c r="G9" s="16"/>
    </row>
    <row r="10" spans="1:7" ht="19.5" x14ac:dyDescent="0.4">
      <c r="A10" s="1"/>
      <c r="B10" s="10"/>
      <c r="C10" s="17" t="s">
        <v>15</v>
      </c>
      <c r="D10" s="1" t="s">
        <v>14</v>
      </c>
      <c r="E10" s="18">
        <f>SUM(F11:F15)</f>
        <v>13013495</v>
      </c>
      <c r="F10" s="1"/>
      <c r="G10" s="16" t="s">
        <v>16</v>
      </c>
    </row>
    <row r="11" spans="1:7" ht="19.5" x14ac:dyDescent="0.4">
      <c r="A11" s="1"/>
      <c r="B11" s="10"/>
      <c r="C11" s="19"/>
      <c r="D11" s="20" t="s">
        <v>17</v>
      </c>
      <c r="E11" s="2"/>
      <c r="F11" s="21">
        <v>1944000</v>
      </c>
      <c r="G11" s="16" t="s">
        <v>18</v>
      </c>
    </row>
    <row r="12" spans="1:7" ht="19.5" x14ac:dyDescent="0.4">
      <c r="A12" s="1"/>
      <c r="B12" s="10"/>
      <c r="C12" s="19"/>
      <c r="D12" s="20" t="s">
        <v>19</v>
      </c>
      <c r="E12" s="2"/>
      <c r="F12" s="21">
        <v>1670835</v>
      </c>
      <c r="G12" s="16" t="s">
        <v>20</v>
      </c>
    </row>
    <row r="13" spans="1:7" ht="19.5" x14ac:dyDescent="0.4">
      <c r="A13" s="1"/>
      <c r="B13" s="10"/>
      <c r="C13" s="17"/>
      <c r="D13" s="20" t="s">
        <v>21</v>
      </c>
      <c r="E13" s="2"/>
      <c r="F13" s="21">
        <v>2421740</v>
      </c>
      <c r="G13" s="16" t="s">
        <v>22</v>
      </c>
    </row>
    <row r="14" spans="1:7" ht="19.5" x14ac:dyDescent="0.4">
      <c r="A14" s="1"/>
      <c r="B14" s="10"/>
      <c r="C14" s="17"/>
      <c r="D14" s="20" t="s">
        <v>23</v>
      </c>
      <c r="E14" s="2"/>
      <c r="F14" s="21">
        <v>6976920</v>
      </c>
      <c r="G14" s="16" t="s">
        <v>24</v>
      </c>
    </row>
    <row r="15" spans="1:7" ht="19.5" x14ac:dyDescent="0.4">
      <c r="A15" s="1"/>
      <c r="B15" s="10"/>
      <c r="C15" s="17"/>
      <c r="D15" s="20"/>
      <c r="E15" s="2"/>
      <c r="F15" s="21"/>
      <c r="G15" s="16"/>
    </row>
    <row r="16" spans="1:7" ht="19.5" x14ac:dyDescent="0.4">
      <c r="A16" s="1"/>
      <c r="B16" s="22"/>
      <c r="C16" s="23" t="s">
        <v>25</v>
      </c>
      <c r="D16" s="24"/>
      <c r="E16" s="25">
        <v>5097</v>
      </c>
      <c r="F16" s="25"/>
      <c r="G16" s="26"/>
    </row>
    <row r="17" spans="1:7" ht="19.5" x14ac:dyDescent="0.4">
      <c r="A17" s="1"/>
      <c r="B17" s="22"/>
      <c r="C17" s="23" t="s">
        <v>26</v>
      </c>
      <c r="D17" s="24"/>
      <c r="E17" s="25">
        <f>SUM(E7:E16)</f>
        <v>13855611</v>
      </c>
      <c r="F17" s="25"/>
      <c r="G17" s="27"/>
    </row>
    <row r="18" spans="1:7" ht="19.5" x14ac:dyDescent="0.4">
      <c r="A18" s="1"/>
      <c r="B18" s="10" t="s">
        <v>27</v>
      </c>
      <c r="C18" s="11"/>
      <c r="D18" s="12"/>
      <c r="E18" s="13"/>
      <c r="F18" s="13"/>
      <c r="G18" s="14"/>
    </row>
    <row r="19" spans="1:7" ht="19.5" x14ac:dyDescent="0.4">
      <c r="A19" s="1"/>
      <c r="B19" s="10"/>
      <c r="C19" s="1" t="s">
        <v>28</v>
      </c>
      <c r="D19" s="12"/>
      <c r="E19" s="13">
        <v>14756682</v>
      </c>
      <c r="F19" s="13"/>
      <c r="G19" s="16" t="s">
        <v>16</v>
      </c>
    </row>
    <row r="20" spans="1:7" ht="19.5" x14ac:dyDescent="0.4">
      <c r="A20" s="1"/>
      <c r="B20" s="10"/>
      <c r="C20" s="11"/>
      <c r="D20" s="28" t="s">
        <v>29</v>
      </c>
      <c r="E20" s="13"/>
      <c r="F20" s="13">
        <v>7672413</v>
      </c>
      <c r="G20" s="14"/>
    </row>
    <row r="21" spans="1:7" ht="19.5" x14ac:dyDescent="0.4">
      <c r="A21" s="1"/>
      <c r="B21" s="10"/>
      <c r="C21" s="1" t="s">
        <v>30</v>
      </c>
      <c r="D21" s="1"/>
      <c r="E21" s="13">
        <v>776083</v>
      </c>
      <c r="F21" s="18"/>
      <c r="G21" s="16" t="s">
        <v>16</v>
      </c>
    </row>
    <row r="22" spans="1:7" ht="19.5" x14ac:dyDescent="0.4">
      <c r="A22" s="1"/>
      <c r="B22" s="22"/>
      <c r="C22" s="29"/>
      <c r="D22" s="30" t="s">
        <v>29</v>
      </c>
      <c r="E22" s="25"/>
      <c r="F22" s="31">
        <v>344400</v>
      </c>
      <c r="G22" s="27"/>
    </row>
    <row r="23" spans="1:7" ht="19.5" x14ac:dyDescent="0.4">
      <c r="A23" s="1"/>
      <c r="B23" s="22"/>
      <c r="C23" s="32" t="s">
        <v>31</v>
      </c>
      <c r="D23" s="32"/>
      <c r="E23" s="33">
        <f>SUM(E19:E21)</f>
        <v>15532765</v>
      </c>
      <c r="F23" s="29"/>
      <c r="G23" s="26"/>
    </row>
    <row r="24" spans="1:7" ht="19.5" x14ac:dyDescent="0.4">
      <c r="A24" s="1"/>
      <c r="B24" s="22"/>
      <c r="C24" s="29" t="s">
        <v>32</v>
      </c>
      <c r="D24" s="29"/>
      <c r="E24" s="34">
        <f>E17-E23</f>
        <v>-1677154</v>
      </c>
      <c r="F24" s="29"/>
      <c r="G24" s="26"/>
    </row>
    <row r="25" spans="1:7" ht="19.5" x14ac:dyDescent="0.4">
      <c r="A25" s="1"/>
      <c r="B25" s="22" t="s">
        <v>33</v>
      </c>
      <c r="C25" s="29"/>
      <c r="D25" s="29"/>
      <c r="E25" s="25">
        <v>0</v>
      </c>
      <c r="F25" s="29"/>
      <c r="G25" s="26"/>
    </row>
    <row r="26" spans="1:7" ht="19.5" x14ac:dyDescent="0.4">
      <c r="A26" s="1"/>
      <c r="B26" s="35" t="s">
        <v>34</v>
      </c>
      <c r="C26" s="29"/>
      <c r="D26" s="29"/>
      <c r="E26" s="25">
        <v>0</v>
      </c>
      <c r="F26" s="29"/>
      <c r="G26" s="26"/>
    </row>
    <row r="27" spans="1:7" ht="19.5" x14ac:dyDescent="0.4">
      <c r="A27" s="1"/>
      <c r="B27" s="22"/>
      <c r="C27" s="29" t="s">
        <v>35</v>
      </c>
      <c r="D27" s="29"/>
      <c r="E27" s="36">
        <f>E24+E25-E26</f>
        <v>-1677154</v>
      </c>
      <c r="F27" s="29"/>
      <c r="G27" s="26"/>
    </row>
    <row r="28" spans="1:7" ht="19.5" x14ac:dyDescent="0.4">
      <c r="A28" s="1"/>
      <c r="B28" s="35"/>
      <c r="C28" s="37" t="s">
        <v>36</v>
      </c>
      <c r="D28" s="37"/>
      <c r="E28" s="44">
        <v>6883389</v>
      </c>
      <c r="F28" s="37"/>
      <c r="G28" s="9"/>
    </row>
    <row r="29" spans="1:7" ht="20.25" thickBot="1" x14ac:dyDescent="0.45">
      <c r="A29" s="1"/>
      <c r="B29" s="38"/>
      <c r="C29" s="39" t="s">
        <v>37</v>
      </c>
      <c r="D29" s="39"/>
      <c r="E29" s="43">
        <f>E27+E28</f>
        <v>5206235</v>
      </c>
      <c r="F29" s="39"/>
      <c r="G29" s="40"/>
    </row>
    <row r="30" spans="1:7" ht="20.25" thickTop="1" x14ac:dyDescent="0.4">
      <c r="A30" s="1"/>
      <c r="B30" s="1"/>
      <c r="C30" s="1"/>
      <c r="D30" s="1"/>
      <c r="E30" s="13"/>
      <c r="F30" s="1"/>
      <c r="G30" s="13"/>
    </row>
    <row r="31" spans="1:7" ht="19.5" x14ac:dyDescent="0.4">
      <c r="A31" s="1"/>
      <c r="B31" s="1" t="s">
        <v>38</v>
      </c>
      <c r="C31" s="41"/>
      <c r="D31" s="1"/>
      <c r="E31" s="42"/>
      <c r="F31" s="1"/>
      <c r="G31" s="13"/>
    </row>
    <row r="32" spans="1:7" ht="19.5" x14ac:dyDescent="0.4">
      <c r="A32" s="1"/>
      <c r="B32" s="1"/>
      <c r="C32" s="41"/>
      <c r="D32" s="1"/>
      <c r="E32" s="42"/>
      <c r="F32" s="1"/>
      <c r="G32" s="13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譲二 和田</dc:creator>
  <cp:lastModifiedBy>譲二 和田</cp:lastModifiedBy>
  <dcterms:created xsi:type="dcterms:W3CDTF">2024-04-18T00:26:40Z</dcterms:created>
  <dcterms:modified xsi:type="dcterms:W3CDTF">2024-04-18T00:29:33Z</dcterms:modified>
</cp:coreProperties>
</file>