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ji\Desktop\緑と水\組織\組織2025\"/>
    </mc:Choice>
  </mc:AlternateContent>
  <xr:revisionPtr revIDLastSave="0" documentId="8_{F7B847A1-6B62-4450-92C9-F0CA17F8C601}" xr6:coauthVersionLast="47" xr6:coauthVersionMax="47" xr10:uidLastSave="{00000000-0000-0000-0000-000000000000}"/>
  <bookViews>
    <workbookView xWindow="-120" yWindow="-120" windowWidth="20730" windowHeight="11760" xr2:uid="{F839F802-47C0-449F-AF62-8EF995A06E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0" i="1"/>
  <c r="F49" i="1" s="1"/>
  <c r="E52" i="1" s="1"/>
  <c r="F53" i="1" s="1"/>
  <c r="F54" i="1" s="1"/>
  <c r="E28" i="1"/>
  <c r="F24" i="1"/>
  <c r="F16" i="1"/>
  <c r="F25" i="1" s="1"/>
</calcChain>
</file>

<file path=xl/sharedStrings.xml><?xml version="1.0" encoding="utf-8"?>
<sst xmlns="http://schemas.openxmlformats.org/spreadsheetml/2006/main" count="63" uniqueCount="36">
  <si>
    <t>特定非営利活動法人　緑と水の連絡会議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ミドリ</t>
    </rPh>
    <rPh sb="12" eb="13">
      <t>ミズ</t>
    </rPh>
    <rPh sb="14" eb="16">
      <t>レンラク</t>
    </rPh>
    <rPh sb="16" eb="18">
      <t>カイギ</t>
    </rPh>
    <phoneticPr fontId="4"/>
  </si>
  <si>
    <t>別表２-2</t>
    <rPh sb="0" eb="1">
      <t>ベツ</t>
    </rPh>
    <rPh sb="1" eb="2">
      <t>ヒョウ</t>
    </rPh>
    <phoneticPr fontId="4"/>
  </si>
  <si>
    <t>財産目録</t>
    <rPh sb="0" eb="2">
      <t>ザイサン</t>
    </rPh>
    <rPh sb="2" eb="4">
      <t>モクロク</t>
    </rPh>
    <phoneticPr fontId="4"/>
  </si>
  <si>
    <t>決算日　2025/3/31</t>
    <rPh sb="0" eb="3">
      <t>ケッサンビ</t>
    </rPh>
    <phoneticPr fontId="4"/>
  </si>
  <si>
    <t>(円）</t>
    <rPh sb="1" eb="2">
      <t>エン</t>
    </rPh>
    <phoneticPr fontId="4"/>
  </si>
  <si>
    <t>Ⅰ資産の部</t>
    <rPh sb="1" eb="3">
      <t>シサン</t>
    </rPh>
    <rPh sb="4" eb="5">
      <t>ブ</t>
    </rPh>
    <phoneticPr fontId="4"/>
  </si>
  <si>
    <t>流動資産</t>
    <rPh sb="0" eb="2">
      <t>リュウドウ</t>
    </rPh>
    <rPh sb="2" eb="4">
      <t>シサン</t>
    </rPh>
    <phoneticPr fontId="4"/>
  </si>
  <si>
    <t>現金</t>
    <rPh sb="0" eb="2">
      <t>ゲンキン</t>
    </rPh>
    <phoneticPr fontId="4"/>
  </si>
  <si>
    <t>銀行預金</t>
    <rPh sb="0" eb="2">
      <t>ギンコウ</t>
    </rPh>
    <rPh sb="2" eb="4">
      <t>ヨキン</t>
    </rPh>
    <phoneticPr fontId="4"/>
  </si>
  <si>
    <t>銀行預金2</t>
    <rPh sb="0" eb="2">
      <t>ギンコウ</t>
    </rPh>
    <rPh sb="2" eb="4">
      <t>ヨキン</t>
    </rPh>
    <phoneticPr fontId="4"/>
  </si>
  <si>
    <t>生協用口座</t>
    <rPh sb="0" eb="2">
      <t>セイキョウ</t>
    </rPh>
    <rPh sb="2" eb="3">
      <t>ヨウ</t>
    </rPh>
    <rPh sb="3" eb="5">
      <t>コウザ</t>
    </rPh>
    <phoneticPr fontId="4"/>
  </si>
  <si>
    <t>郵便振替</t>
    <rPh sb="0" eb="2">
      <t>ユウビン</t>
    </rPh>
    <rPh sb="2" eb="4">
      <t>フリカエ</t>
    </rPh>
    <phoneticPr fontId="4"/>
  </si>
  <si>
    <t>郵便貯金</t>
    <rPh sb="0" eb="2">
      <t>ユウビン</t>
    </rPh>
    <rPh sb="2" eb="4">
      <t>チョキン</t>
    </rPh>
    <phoneticPr fontId="4"/>
  </si>
  <si>
    <t>農協貯金</t>
    <rPh sb="0" eb="4">
      <t>ノウキョウチョキン</t>
    </rPh>
    <phoneticPr fontId="2"/>
  </si>
  <si>
    <t>未収金</t>
    <rPh sb="0" eb="3">
      <t>ミシュウキン</t>
    </rPh>
    <phoneticPr fontId="2"/>
  </si>
  <si>
    <t>立替金</t>
    <rPh sb="0" eb="3">
      <t>タテカエキン</t>
    </rPh>
    <phoneticPr fontId="4"/>
  </si>
  <si>
    <t>固定資産</t>
    <rPh sb="0" eb="2">
      <t>コテイ</t>
    </rPh>
    <rPh sb="2" eb="4">
      <t>シサン</t>
    </rPh>
    <phoneticPr fontId="4"/>
  </si>
  <si>
    <t>設備</t>
    <rPh sb="0" eb="2">
      <t>セツビ</t>
    </rPh>
    <phoneticPr fontId="4"/>
  </si>
  <si>
    <t>資産合計</t>
    <rPh sb="0" eb="2">
      <t>シサン</t>
    </rPh>
    <rPh sb="2" eb="4">
      <t>ゴウケイ</t>
    </rPh>
    <phoneticPr fontId="4"/>
  </si>
  <si>
    <t>Ⅱ　負債の部</t>
    <rPh sb="2" eb="4">
      <t>フサイ</t>
    </rPh>
    <rPh sb="5" eb="6">
      <t>ブ</t>
    </rPh>
    <phoneticPr fontId="4"/>
  </si>
  <si>
    <t>流動負債</t>
    <rPh sb="0" eb="2">
      <t>リュウドウ</t>
    </rPh>
    <rPh sb="2" eb="4">
      <t>フサイ</t>
    </rPh>
    <phoneticPr fontId="4"/>
  </si>
  <si>
    <t>前受金</t>
    <rPh sb="0" eb="2">
      <t>マエウ</t>
    </rPh>
    <rPh sb="2" eb="3">
      <t>キン</t>
    </rPh>
    <phoneticPr fontId="4"/>
  </si>
  <si>
    <t>未払金</t>
    <rPh sb="0" eb="3">
      <t>ミバライキン</t>
    </rPh>
    <phoneticPr fontId="4"/>
  </si>
  <si>
    <t>短期借入金</t>
    <rPh sb="0" eb="2">
      <t>タンキ</t>
    </rPh>
    <rPh sb="2" eb="5">
      <t>カリイレキン</t>
    </rPh>
    <phoneticPr fontId="2"/>
  </si>
  <si>
    <t>預り金源泉税</t>
    <rPh sb="0" eb="3">
      <t>アズカリキン</t>
    </rPh>
    <rPh sb="3" eb="5">
      <t>ゲンセン</t>
    </rPh>
    <rPh sb="5" eb="6">
      <t>ゼイ</t>
    </rPh>
    <phoneticPr fontId="4"/>
  </si>
  <si>
    <t>預り金</t>
    <rPh sb="0" eb="3">
      <t>アズカリキン</t>
    </rPh>
    <phoneticPr fontId="4"/>
  </si>
  <si>
    <t>固定負債</t>
    <rPh sb="0" eb="2">
      <t>コテイ</t>
    </rPh>
    <rPh sb="2" eb="4">
      <t>フサイ</t>
    </rPh>
    <phoneticPr fontId="4"/>
  </si>
  <si>
    <t>借入金</t>
    <rPh sb="0" eb="2">
      <t>カリイレ</t>
    </rPh>
    <rPh sb="2" eb="3">
      <t>キン</t>
    </rPh>
    <phoneticPr fontId="4"/>
  </si>
  <si>
    <t>負債合計</t>
    <rPh sb="0" eb="2">
      <t>フサイ</t>
    </rPh>
    <rPh sb="2" eb="4">
      <t>ゴウケイ</t>
    </rPh>
    <phoneticPr fontId="4"/>
  </si>
  <si>
    <t>正味財産</t>
    <rPh sb="0" eb="2">
      <t>ショウミ</t>
    </rPh>
    <rPh sb="2" eb="4">
      <t>ザイサン</t>
    </rPh>
    <phoneticPr fontId="4"/>
  </si>
  <si>
    <t>貸借対照表</t>
    <rPh sb="0" eb="2">
      <t>タイシャク</t>
    </rPh>
    <rPh sb="2" eb="5">
      <t>タイショウヒョウ</t>
    </rPh>
    <phoneticPr fontId="4"/>
  </si>
  <si>
    <t>Ⅲ　正味資産の部</t>
    <rPh sb="2" eb="4">
      <t>ショウミ</t>
    </rPh>
    <rPh sb="4" eb="6">
      <t>シサン</t>
    </rPh>
    <rPh sb="7" eb="8">
      <t>ブ</t>
    </rPh>
    <phoneticPr fontId="4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</si>
  <si>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4"/>
  </si>
  <si>
    <t>当期正味財産増加額</t>
    <rPh sb="0" eb="2">
      <t>トウキ</t>
    </rPh>
    <rPh sb="2" eb="4">
      <t>ショウミ</t>
    </rPh>
    <rPh sb="4" eb="6">
      <t>ザイサン</t>
    </rPh>
    <rPh sb="6" eb="8">
      <t>ゾウカ</t>
    </rPh>
    <rPh sb="8" eb="9">
      <t>ガク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</si>
  <si>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4"/>
  </si>
  <si>
    <t>負債および正味財産合計</t>
    <rPh sb="0" eb="2">
      <t>フサイ</t>
    </rPh>
    <rPh sb="5" eb="7">
      <t>ショウミ</t>
    </rPh>
    <rPh sb="7" eb="9">
      <t>ザイサン</t>
    </rPh>
    <rPh sb="9" eb="11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</si>
</sst>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5" fillId="0" borderId="0" xfId="0" applyFont="1">
      <alignment vertical="center"/>
    </xf>
    <xf numFmtId="38" fontId="3" fillId="0" borderId="0" xfId="1" applyFont="1" applyAlignment="1">
      <alignment horizontal="center"/>
    </xf>
    <xf numFmtId="38" fontId="3" fillId="0" borderId="0" xfId="1" applyFont="1" applyAlignment="1"/>
    <xf numFmtId="38" fontId="3" fillId="0" borderId="0" xfId="1" applyFont="1" applyAlignment="1">
      <alignment horizontal="right"/>
    </xf>
    <xf numFmtId="38" fontId="3" fillId="0" borderId="0" xfId="1" applyFont="1" applyAlignment="1">
      <alignment horizontal="left"/>
    </xf>
    <xf numFmtId="38" fontId="6" fillId="0" borderId="0" xfId="1" applyFont="1" applyAlignment="1"/>
    <xf numFmtId="38" fontId="3" fillId="0" borderId="0" xfId="1" applyFont="1" applyBorder="1" applyAlignment="1"/>
    <xf numFmtId="0" fontId="3" fillId="0" borderId="0" xfId="0" applyFont="1" applyAlignment="1">
      <alignment horizontal="right"/>
    </xf>
    <xf numFmtId="38" fontId="3" fillId="0" borderId="0" xfId="0" applyNumberFormat="1" applyFont="1">
      <alignment vertical="center"/>
    </xf>
    <xf numFmtId="38" fontId="6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1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94D6-B2CE-49D4-B47E-0CE7610D9E41}">
  <dimension ref="A1:G54"/>
  <sheetViews>
    <sheetView tabSelected="1" workbookViewId="0">
      <selection activeCell="I9" sqref="I9"/>
    </sheetView>
  </sheetViews>
  <sheetFormatPr defaultRowHeight="19.5" x14ac:dyDescent="0.4"/>
  <cols>
    <col min="1" max="1" width="9.25" style="1" bestFit="1" customWidth="1"/>
    <col min="2" max="2" width="11.375" style="1" customWidth="1"/>
    <col min="3" max="3" width="15.125" style="1" customWidth="1"/>
    <col min="4" max="4" width="19.375" style="1" customWidth="1"/>
    <col min="5" max="5" width="10.375" style="1" customWidth="1"/>
    <col min="6" max="6" width="13.5" style="1" customWidth="1"/>
    <col min="7" max="7" width="8.125" style="1" customWidth="1"/>
  </cols>
  <sheetData>
    <row r="1" spans="1:7" x14ac:dyDescent="0.4">
      <c r="A1" s="1" t="s">
        <v>0</v>
      </c>
      <c r="E1" s="2" t="s">
        <v>1</v>
      </c>
    </row>
    <row r="2" spans="1:7" x14ac:dyDescent="0.4">
      <c r="E2" s="2"/>
    </row>
    <row r="3" spans="1:7" x14ac:dyDescent="0.4">
      <c r="D3" s="3" t="s">
        <v>2</v>
      </c>
      <c r="E3" s="2" t="s">
        <v>3</v>
      </c>
    </row>
    <row r="5" spans="1:7" x14ac:dyDescent="0.4">
      <c r="A5" s="3"/>
      <c r="B5" s="4"/>
      <c r="C5" s="2"/>
      <c r="D5" s="5"/>
      <c r="E5" s="5"/>
      <c r="F5" s="6" t="s">
        <v>4</v>
      </c>
    </row>
    <row r="6" spans="1:7" x14ac:dyDescent="0.4">
      <c r="B6" s="7" t="s">
        <v>5</v>
      </c>
      <c r="C6" s="7" t="s">
        <v>6</v>
      </c>
      <c r="D6" s="7" t="s">
        <v>7</v>
      </c>
      <c r="E6" s="5">
        <v>68128</v>
      </c>
      <c r="F6" s="5"/>
    </row>
    <row r="7" spans="1:7" x14ac:dyDescent="0.4">
      <c r="B7" s="6"/>
      <c r="C7" s="8"/>
      <c r="D7" s="7" t="s">
        <v>8</v>
      </c>
      <c r="E7" s="5">
        <v>172893</v>
      </c>
      <c r="F7" s="5"/>
    </row>
    <row r="8" spans="1:7" x14ac:dyDescent="0.4">
      <c r="B8" s="6"/>
      <c r="C8" s="8"/>
      <c r="D8" s="7" t="s">
        <v>9</v>
      </c>
      <c r="E8" s="5">
        <v>2960</v>
      </c>
      <c r="F8" s="5"/>
    </row>
    <row r="9" spans="1:7" x14ac:dyDescent="0.4">
      <c r="B9" s="6"/>
      <c r="C9" s="8"/>
      <c r="D9" s="7" t="s">
        <v>10</v>
      </c>
      <c r="E9" s="5">
        <v>395739</v>
      </c>
      <c r="F9" s="5"/>
    </row>
    <row r="10" spans="1:7" x14ac:dyDescent="0.4">
      <c r="B10" s="6"/>
      <c r="C10" s="8"/>
      <c r="D10" s="7" t="s">
        <v>11</v>
      </c>
      <c r="E10" s="5">
        <v>39405</v>
      </c>
      <c r="F10" s="5"/>
    </row>
    <row r="11" spans="1:7" x14ac:dyDescent="0.4">
      <c r="B11" s="6"/>
      <c r="C11" s="8"/>
      <c r="D11" s="7" t="s">
        <v>12</v>
      </c>
      <c r="E11" s="5">
        <v>8172</v>
      </c>
      <c r="F11" s="5"/>
    </row>
    <row r="12" spans="1:7" x14ac:dyDescent="0.4">
      <c r="A12" s="9"/>
      <c r="B12" s="9"/>
      <c r="C12" s="9"/>
      <c r="D12" s="9" t="s">
        <v>13</v>
      </c>
      <c r="E12" s="9">
        <v>1</v>
      </c>
      <c r="F12" s="9"/>
      <c r="G12" s="9"/>
    </row>
    <row r="13" spans="1:7" x14ac:dyDescent="0.4">
      <c r="A13" s="9"/>
      <c r="B13" s="9"/>
      <c r="C13" s="9"/>
      <c r="D13" s="9" t="s">
        <v>14</v>
      </c>
      <c r="E13" s="9">
        <v>3994046</v>
      </c>
      <c r="F13" s="9"/>
      <c r="G13" s="9"/>
    </row>
    <row r="14" spans="1:7" x14ac:dyDescent="0.4">
      <c r="B14" s="10"/>
      <c r="D14" s="7" t="s">
        <v>15</v>
      </c>
      <c r="E14" s="5">
        <v>137732</v>
      </c>
      <c r="F14" s="5"/>
    </row>
    <row r="15" spans="1:7" x14ac:dyDescent="0.4">
      <c r="B15" s="10"/>
      <c r="C15" s="1" t="s">
        <v>16</v>
      </c>
      <c r="D15" s="7" t="s">
        <v>17</v>
      </c>
      <c r="E15" s="5">
        <v>0</v>
      </c>
      <c r="F15" s="5"/>
    </row>
    <row r="16" spans="1:7" x14ac:dyDescent="0.4">
      <c r="B16" s="10"/>
      <c r="C16" s="1" t="s">
        <v>18</v>
      </c>
      <c r="D16" s="7"/>
      <c r="E16" s="5"/>
      <c r="F16" s="5">
        <f>SUM(E6:E15)</f>
        <v>4819076</v>
      </c>
    </row>
    <row r="17" spans="1:6" x14ac:dyDescent="0.4">
      <c r="B17" s="10" t="s">
        <v>19</v>
      </c>
      <c r="C17" s="1" t="s">
        <v>20</v>
      </c>
      <c r="D17" s="7"/>
      <c r="E17" s="5"/>
    </row>
    <row r="18" spans="1:6" x14ac:dyDescent="0.4">
      <c r="B18" s="10"/>
      <c r="D18" s="7" t="s">
        <v>21</v>
      </c>
      <c r="E18" s="5">
        <v>0</v>
      </c>
    </row>
    <row r="19" spans="1:6" x14ac:dyDescent="0.4">
      <c r="B19" s="10"/>
      <c r="D19" s="7" t="s">
        <v>22</v>
      </c>
      <c r="E19" s="5">
        <v>180005</v>
      </c>
    </row>
    <row r="20" spans="1:6" x14ac:dyDescent="0.4">
      <c r="B20" s="10"/>
      <c r="D20" s="7" t="s">
        <v>23</v>
      </c>
      <c r="E20" s="5">
        <v>2000000</v>
      </c>
    </row>
    <row r="21" spans="1:6" x14ac:dyDescent="0.4">
      <c r="B21" s="10"/>
      <c r="D21" s="7" t="s">
        <v>24</v>
      </c>
      <c r="E21" s="5">
        <v>26379</v>
      </c>
    </row>
    <row r="22" spans="1:6" x14ac:dyDescent="0.4">
      <c r="B22" s="10"/>
      <c r="D22" s="7" t="s">
        <v>25</v>
      </c>
      <c r="E22" s="5">
        <v>43853</v>
      </c>
    </row>
    <row r="23" spans="1:6" x14ac:dyDescent="0.4">
      <c r="B23" s="10"/>
      <c r="C23" s="1" t="s">
        <v>26</v>
      </c>
      <c r="D23" s="7" t="s">
        <v>27</v>
      </c>
      <c r="E23" s="5">
        <v>0</v>
      </c>
    </row>
    <row r="24" spans="1:6" x14ac:dyDescent="0.4">
      <c r="A24" s="5"/>
      <c r="B24" s="10"/>
      <c r="C24" s="1" t="s">
        <v>28</v>
      </c>
      <c r="D24" s="7"/>
      <c r="E24" s="5"/>
      <c r="F24" s="11">
        <f>SUM(E17:E23)</f>
        <v>2250237</v>
      </c>
    </row>
    <row r="25" spans="1:6" x14ac:dyDescent="0.4">
      <c r="A25" s="5"/>
      <c r="B25" s="10"/>
      <c r="C25" s="1" t="s">
        <v>29</v>
      </c>
      <c r="D25" s="12"/>
      <c r="E25" s="5"/>
      <c r="F25" s="5">
        <f>F16-F24</f>
        <v>2568839</v>
      </c>
    </row>
    <row r="26" spans="1:6" x14ac:dyDescent="0.4">
      <c r="A26" s="5"/>
      <c r="B26" s="5"/>
      <c r="D26" s="13"/>
    </row>
    <row r="27" spans="1:6" x14ac:dyDescent="0.4">
      <c r="A27" s="1" t="s">
        <v>0</v>
      </c>
      <c r="B27" s="5"/>
      <c r="D27" s="13"/>
    </row>
    <row r="28" spans="1:6" x14ac:dyDescent="0.4">
      <c r="B28" s="4"/>
      <c r="D28" s="3" t="s">
        <v>30</v>
      </c>
      <c r="E28" s="2" t="str">
        <f>E3</f>
        <v>決算日　2025/3/31</v>
      </c>
      <c r="F28" s="5"/>
    </row>
    <row r="29" spans="1:6" x14ac:dyDescent="0.4">
      <c r="A29" s="3"/>
      <c r="B29" s="4"/>
      <c r="C29" s="2"/>
      <c r="D29" s="5"/>
      <c r="E29" s="5"/>
      <c r="F29" s="6" t="s">
        <v>4</v>
      </c>
    </row>
    <row r="30" spans="1:6" x14ac:dyDescent="0.4">
      <c r="B30" s="9" t="s">
        <v>5</v>
      </c>
      <c r="C30" s="9" t="s">
        <v>6</v>
      </c>
      <c r="D30" s="7" t="s">
        <v>7</v>
      </c>
      <c r="E30" s="5">
        <v>68128</v>
      </c>
      <c r="F30" s="5"/>
    </row>
    <row r="31" spans="1:6" x14ac:dyDescent="0.4">
      <c r="B31" s="6"/>
      <c r="C31" s="8"/>
      <c r="D31" s="7" t="s">
        <v>8</v>
      </c>
      <c r="E31" s="5">
        <v>172893</v>
      </c>
      <c r="F31" s="5"/>
    </row>
    <row r="32" spans="1:6" x14ac:dyDescent="0.4">
      <c r="B32" s="6"/>
      <c r="C32" s="8"/>
      <c r="D32" s="7" t="s">
        <v>9</v>
      </c>
      <c r="E32" s="5">
        <v>2960</v>
      </c>
      <c r="F32" s="5"/>
    </row>
    <row r="33" spans="1:6" x14ac:dyDescent="0.4">
      <c r="B33" s="6"/>
      <c r="C33" s="8"/>
      <c r="D33" s="7" t="s">
        <v>10</v>
      </c>
      <c r="E33" s="5">
        <v>395739</v>
      </c>
      <c r="F33" s="5"/>
    </row>
    <row r="34" spans="1:6" x14ac:dyDescent="0.4">
      <c r="B34" s="6"/>
      <c r="C34" s="8"/>
      <c r="D34" s="7" t="s">
        <v>11</v>
      </c>
      <c r="E34" s="5">
        <v>39405</v>
      </c>
      <c r="F34" s="5"/>
    </row>
    <row r="35" spans="1:6" x14ac:dyDescent="0.4">
      <c r="B35" s="6"/>
      <c r="C35" s="8"/>
      <c r="D35" s="7" t="s">
        <v>12</v>
      </c>
      <c r="E35" s="5">
        <v>8172</v>
      </c>
      <c r="F35" s="5"/>
    </row>
    <row r="36" spans="1:6" x14ac:dyDescent="0.4">
      <c r="B36" s="10"/>
      <c r="D36" s="9" t="s">
        <v>13</v>
      </c>
      <c r="E36" s="9">
        <v>1</v>
      </c>
      <c r="F36" s="5"/>
    </row>
    <row r="37" spans="1:6" x14ac:dyDescent="0.4">
      <c r="B37" s="10"/>
      <c r="D37" s="9" t="s">
        <v>14</v>
      </c>
      <c r="E37" s="9">
        <v>3994046</v>
      </c>
      <c r="F37" s="5"/>
    </row>
    <row r="38" spans="1:6" x14ac:dyDescent="0.4">
      <c r="B38" s="10"/>
      <c r="D38" s="7" t="s">
        <v>15</v>
      </c>
      <c r="E38" s="5">
        <v>137732</v>
      </c>
      <c r="F38" s="5"/>
    </row>
    <row r="39" spans="1:6" x14ac:dyDescent="0.4">
      <c r="B39" s="10"/>
      <c r="C39" s="1" t="s">
        <v>16</v>
      </c>
      <c r="D39" s="7" t="s">
        <v>17</v>
      </c>
      <c r="E39" s="5">
        <v>0</v>
      </c>
      <c r="F39" s="5"/>
    </row>
    <row r="40" spans="1:6" x14ac:dyDescent="0.4">
      <c r="B40" s="10"/>
      <c r="C40" s="1" t="s">
        <v>18</v>
      </c>
      <c r="D40" s="7"/>
      <c r="E40" s="5"/>
      <c r="F40" s="5">
        <f>SUM(E30:E39)</f>
        <v>4819076</v>
      </c>
    </row>
    <row r="41" spans="1:6" x14ac:dyDescent="0.4">
      <c r="B41" s="10" t="s">
        <v>19</v>
      </c>
      <c r="C41" s="1" t="s">
        <v>20</v>
      </c>
      <c r="D41" s="7"/>
      <c r="E41" s="5"/>
    </row>
    <row r="42" spans="1:6" x14ac:dyDescent="0.4">
      <c r="B42" s="10"/>
      <c r="D42" s="7" t="s">
        <v>21</v>
      </c>
      <c r="E42" s="5">
        <v>0</v>
      </c>
    </row>
    <row r="43" spans="1:6" x14ac:dyDescent="0.4">
      <c r="B43" s="10"/>
      <c r="D43" s="7" t="s">
        <v>22</v>
      </c>
      <c r="E43" s="5">
        <v>180005</v>
      </c>
    </row>
    <row r="44" spans="1:6" x14ac:dyDescent="0.4">
      <c r="B44" s="10"/>
      <c r="D44" s="7" t="s">
        <v>23</v>
      </c>
      <c r="E44" s="5">
        <v>2000000</v>
      </c>
    </row>
    <row r="45" spans="1:6" x14ac:dyDescent="0.4">
      <c r="B45" s="10"/>
      <c r="D45" s="7" t="s">
        <v>24</v>
      </c>
      <c r="E45" s="5">
        <v>26379</v>
      </c>
    </row>
    <row r="46" spans="1:6" x14ac:dyDescent="0.4">
      <c r="B46" s="10"/>
      <c r="D46" s="7" t="s">
        <v>25</v>
      </c>
      <c r="E46" s="5">
        <v>43853</v>
      </c>
    </row>
    <row r="47" spans="1:6" x14ac:dyDescent="0.4">
      <c r="B47" s="10"/>
      <c r="C47" s="1" t="s">
        <v>26</v>
      </c>
      <c r="D47" s="7" t="s">
        <v>27</v>
      </c>
      <c r="E47" s="5">
        <v>0</v>
      </c>
    </row>
    <row r="48" spans="1:6" x14ac:dyDescent="0.4">
      <c r="A48" s="5"/>
      <c r="B48" s="10"/>
      <c r="C48" s="1" t="s">
        <v>28</v>
      </c>
      <c r="D48" s="7"/>
      <c r="E48" s="5"/>
      <c r="F48" s="11">
        <f>SUM(E41:E47)</f>
        <v>2250237</v>
      </c>
    </row>
    <row r="49" spans="1:6" x14ac:dyDescent="0.4">
      <c r="A49" s="5"/>
      <c r="B49" s="10"/>
      <c r="C49" s="1" t="s">
        <v>29</v>
      </c>
      <c r="D49" s="12"/>
      <c r="E49" s="5"/>
      <c r="F49" s="5">
        <f>F40-F48</f>
        <v>2568839</v>
      </c>
    </row>
    <row r="50" spans="1:6" x14ac:dyDescent="0.4">
      <c r="A50" s="5"/>
      <c r="B50" s="1" t="s">
        <v>31</v>
      </c>
    </row>
    <row r="51" spans="1:6" x14ac:dyDescent="0.4">
      <c r="A51" s="5"/>
      <c r="B51" s="10"/>
      <c r="C51" s="1" t="s">
        <v>32</v>
      </c>
      <c r="E51" s="5">
        <v>6883389</v>
      </c>
    </row>
    <row r="52" spans="1:6" x14ac:dyDescent="0.4">
      <c r="A52" s="5"/>
      <c r="B52" s="14"/>
      <c r="C52" s="1" t="s">
        <v>33</v>
      </c>
      <c r="D52" s="12"/>
      <c r="E52" s="15">
        <f>F49-E51</f>
        <v>-4314550</v>
      </c>
    </row>
    <row r="53" spans="1:6" x14ac:dyDescent="0.4">
      <c r="A53" s="5"/>
      <c r="C53" s="1" t="s">
        <v>34</v>
      </c>
      <c r="D53" s="5"/>
      <c r="F53" s="5">
        <f>SUM(E51:E52)</f>
        <v>2568839</v>
      </c>
    </row>
    <row r="54" spans="1:6" x14ac:dyDescent="0.4">
      <c r="A54" s="5"/>
      <c r="B54" s="1" t="s">
        <v>35</v>
      </c>
      <c r="F54" s="11">
        <f>F53+F48</f>
        <v>4819076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譲二 和田</dc:creator>
  <cp:lastModifiedBy>譲二 和田</cp:lastModifiedBy>
  <dcterms:created xsi:type="dcterms:W3CDTF">2025-04-25T00:54:02Z</dcterms:created>
  <dcterms:modified xsi:type="dcterms:W3CDTF">2025-04-25T00:54:56Z</dcterms:modified>
</cp:coreProperties>
</file>