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4376" windowHeight="602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  <c r="C46" i="1"/>
  <c r="C25" i="1"/>
  <c r="C18" i="1"/>
  <c r="C15" i="1"/>
  <c r="C11" i="1"/>
  <c r="C9" i="1"/>
  <c r="C6" i="1"/>
  <c r="C22" i="1" s="1"/>
  <c r="C67" i="1" s="1"/>
  <c r="C69" i="1" s="1"/>
</calcChain>
</file>

<file path=xl/sharedStrings.xml><?xml version="1.0" encoding="utf-8"?>
<sst xmlns="http://schemas.openxmlformats.org/spreadsheetml/2006/main" count="70" uniqueCount="59">
  <si>
    <t>科目</t>
  </si>
  <si>
    <t xml:space="preserve">    (1) 経常収益</t>
  </si>
  <si>
    <t xml:space="preserve">          正会員受取会費</t>
  </si>
  <si>
    <t xml:space="preserve">          賛助会員受会費</t>
  </si>
  <si>
    <t xml:space="preserve">          受取地方補助金</t>
  </si>
  <si>
    <t xml:space="preserve">          受取民間補助金</t>
  </si>
  <si>
    <t xml:space="preserve">          受取民間助成金</t>
  </si>
  <si>
    <t>------------------------</t>
  </si>
  <si>
    <t xml:space="preserve">    (2) 経常費用</t>
  </si>
  <si>
    <t xml:space="preserve">          給  料  手  当</t>
  </si>
  <si>
    <t>前期繰越正味財産額</t>
    <phoneticPr fontId="3"/>
  </si>
  <si>
    <t>次期繰越正味財産額</t>
    <phoneticPr fontId="3"/>
  </si>
  <si>
    <t>令和3年度活動計算書</t>
    <rPh sb="7" eb="10">
      <t>ケイサンショ</t>
    </rPh>
    <phoneticPr fontId="3"/>
  </si>
  <si>
    <t>特定非営利活動法人　アンダンテ21</t>
    <phoneticPr fontId="3"/>
  </si>
  <si>
    <t>R3,4.１～R4.3.31</t>
    <phoneticPr fontId="3"/>
  </si>
  <si>
    <t>金額（円）</t>
    <phoneticPr fontId="3"/>
  </si>
  <si>
    <t xml:space="preserve">      受  取  会  費</t>
    <phoneticPr fontId="3"/>
  </si>
  <si>
    <t xml:space="preserve">      事  業  収  益</t>
    <phoneticPr fontId="3"/>
  </si>
  <si>
    <t xml:space="preserve">           事業収益</t>
    <phoneticPr fontId="3"/>
  </si>
  <si>
    <t xml:space="preserve">      受取補助金等</t>
    <phoneticPr fontId="3"/>
  </si>
  <si>
    <t xml:space="preserve">      受 取 寄 付 金</t>
    <phoneticPr fontId="3"/>
  </si>
  <si>
    <t xml:space="preserve">          受取寄付金</t>
    <phoneticPr fontId="3"/>
  </si>
  <si>
    <t xml:space="preserve">          募金収益</t>
    <phoneticPr fontId="3"/>
  </si>
  <si>
    <t xml:space="preserve">      雑    収    益</t>
    <phoneticPr fontId="3"/>
  </si>
  <si>
    <t xml:space="preserve">          受取利息</t>
    <phoneticPr fontId="3"/>
  </si>
  <si>
    <t xml:space="preserve">          雑収益</t>
    <phoneticPr fontId="3"/>
  </si>
  <si>
    <t xml:space="preserve">    経常収益計</t>
    <phoneticPr fontId="3"/>
  </si>
  <si>
    <t xml:space="preserve">      事    業    費</t>
    <phoneticPr fontId="3"/>
  </si>
  <si>
    <t xml:space="preserve">          臨時雇賃金</t>
    <phoneticPr fontId="3"/>
  </si>
  <si>
    <t>　　　　 給与手当</t>
    <phoneticPr fontId="3"/>
  </si>
  <si>
    <t xml:space="preserve">          寄付金</t>
    <phoneticPr fontId="3"/>
  </si>
  <si>
    <t xml:space="preserve">          旅費交通費</t>
    <phoneticPr fontId="3"/>
  </si>
  <si>
    <t xml:space="preserve">          通信運搬費</t>
    <phoneticPr fontId="3"/>
  </si>
  <si>
    <t xml:space="preserve">          消耗品費</t>
    <phoneticPr fontId="3"/>
  </si>
  <si>
    <t xml:space="preserve">          備品費</t>
    <phoneticPr fontId="3"/>
  </si>
  <si>
    <t xml:space="preserve">          光熱水料費</t>
    <phoneticPr fontId="3"/>
  </si>
  <si>
    <t xml:space="preserve">          賃借料</t>
    <phoneticPr fontId="3"/>
  </si>
  <si>
    <t xml:space="preserve">          保険料</t>
    <phoneticPr fontId="3"/>
  </si>
  <si>
    <t xml:space="preserve">          諸謝金</t>
    <phoneticPr fontId="3"/>
  </si>
  <si>
    <t xml:space="preserve">          租税公課</t>
    <phoneticPr fontId="3"/>
  </si>
  <si>
    <t xml:space="preserve">          委託費</t>
    <phoneticPr fontId="3"/>
  </si>
  <si>
    <t xml:space="preserve">          消耗什器備品費</t>
    <phoneticPr fontId="3"/>
  </si>
  <si>
    <t xml:space="preserve">          雑費</t>
    <phoneticPr fontId="3"/>
  </si>
  <si>
    <t xml:space="preserve">          印刷費</t>
    <phoneticPr fontId="3"/>
  </si>
  <si>
    <t xml:space="preserve">          諸会費</t>
    <phoneticPr fontId="3"/>
  </si>
  <si>
    <t xml:space="preserve">          修繕費</t>
    <phoneticPr fontId="3"/>
  </si>
  <si>
    <t xml:space="preserve">          資材費</t>
    <phoneticPr fontId="3"/>
  </si>
  <si>
    <t xml:space="preserve">          物品費</t>
    <phoneticPr fontId="3"/>
  </si>
  <si>
    <t xml:space="preserve">      管    理    費</t>
    <phoneticPr fontId="3"/>
  </si>
  <si>
    <t>　　 　　臨時雇用賃金</t>
    <phoneticPr fontId="3"/>
  </si>
  <si>
    <t xml:space="preserve">          福利厚生費</t>
    <phoneticPr fontId="3"/>
  </si>
  <si>
    <t xml:space="preserve">          燃料費</t>
    <phoneticPr fontId="3"/>
  </si>
  <si>
    <t>　　　 　備品費</t>
    <phoneticPr fontId="3"/>
  </si>
  <si>
    <t>　　 　　委託費</t>
    <phoneticPr fontId="3"/>
  </si>
  <si>
    <t>　　　   保険料</t>
    <phoneticPr fontId="3"/>
  </si>
  <si>
    <t xml:space="preserve">          法定福利費</t>
    <phoneticPr fontId="3"/>
  </si>
  <si>
    <t>　　 　　他支出</t>
    <phoneticPr fontId="3"/>
  </si>
  <si>
    <t xml:space="preserve">    経常費用計</t>
    <phoneticPr fontId="3"/>
  </si>
  <si>
    <t xml:space="preserve">        当期損益金額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</si>
</sst>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38" fontId="0" fillId="0" borderId="8" xfId="0" applyNumberForma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38" fontId="0" fillId="0" borderId="9" xfId="0" applyNumberForma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"/>
  <sheetViews>
    <sheetView tabSelected="1" workbookViewId="0">
      <selection activeCell="E13" sqref="E13"/>
    </sheetView>
  </sheetViews>
  <sheetFormatPr defaultRowHeight="13.2" x14ac:dyDescent="0.2"/>
  <cols>
    <col min="1" max="1" width="4.88671875" customWidth="1"/>
    <col min="2" max="2" width="23.21875" customWidth="1"/>
    <col min="3" max="3" width="13.6640625" customWidth="1"/>
    <col min="4" max="4" width="15.109375" customWidth="1"/>
  </cols>
  <sheetData>
    <row r="1" spans="2:4" ht="25.8" customHeight="1" x14ac:dyDescent="0.2">
      <c r="B1" s="18" t="s">
        <v>12</v>
      </c>
      <c r="C1" s="18"/>
      <c r="D1" s="18"/>
    </row>
    <row r="2" spans="2:4" ht="14.4" x14ac:dyDescent="0.2">
      <c r="B2" s="19" t="s">
        <v>13</v>
      </c>
      <c r="C2" s="19"/>
      <c r="D2" s="19"/>
    </row>
    <row r="3" spans="2:4" ht="13.8" thickBot="1" x14ac:dyDescent="0.25">
      <c r="B3" s="20" t="s">
        <v>14</v>
      </c>
      <c r="C3" s="20"/>
      <c r="D3" s="20"/>
    </row>
    <row r="4" spans="2:4" ht="13.8" thickBot="1" x14ac:dyDescent="0.25">
      <c r="B4" s="1" t="s">
        <v>0</v>
      </c>
      <c r="C4" s="21" t="s">
        <v>15</v>
      </c>
      <c r="D4" s="22"/>
    </row>
    <row r="5" spans="2:4" x14ac:dyDescent="0.2">
      <c r="B5" s="2" t="s">
        <v>1</v>
      </c>
      <c r="C5" s="3"/>
      <c r="D5" s="4"/>
    </row>
    <row r="6" spans="2:4" x14ac:dyDescent="0.2">
      <c r="B6" s="5" t="s">
        <v>16</v>
      </c>
      <c r="C6" s="6">
        <f>D7+D8</f>
        <v>252000</v>
      </c>
      <c r="D6" s="7"/>
    </row>
    <row r="7" spans="2:4" x14ac:dyDescent="0.2">
      <c r="B7" s="8" t="s">
        <v>2</v>
      </c>
      <c r="C7" s="9"/>
      <c r="D7" s="10">
        <v>240000</v>
      </c>
    </row>
    <row r="8" spans="2:4" x14ac:dyDescent="0.2">
      <c r="B8" s="8" t="s">
        <v>3</v>
      </c>
      <c r="C8" s="9"/>
      <c r="D8" s="10">
        <v>12000</v>
      </c>
    </row>
    <row r="9" spans="2:4" x14ac:dyDescent="0.2">
      <c r="B9" s="5" t="s">
        <v>17</v>
      </c>
      <c r="C9" s="6">
        <f>D10</f>
        <v>1115820</v>
      </c>
      <c r="D9" s="7"/>
    </row>
    <row r="10" spans="2:4" x14ac:dyDescent="0.2">
      <c r="B10" s="8" t="s">
        <v>18</v>
      </c>
      <c r="C10" s="9"/>
      <c r="D10" s="10">
        <v>1115820</v>
      </c>
    </row>
    <row r="11" spans="2:4" x14ac:dyDescent="0.2">
      <c r="B11" s="5" t="s">
        <v>19</v>
      </c>
      <c r="C11" s="6">
        <f>D12+D13+D14</f>
        <v>1364640</v>
      </c>
      <c r="D11" s="7"/>
    </row>
    <row r="12" spans="2:4" x14ac:dyDescent="0.2">
      <c r="B12" s="8" t="s">
        <v>4</v>
      </c>
      <c r="C12" s="9"/>
      <c r="D12" s="10">
        <v>1364640</v>
      </c>
    </row>
    <row r="13" spans="2:4" x14ac:dyDescent="0.2">
      <c r="B13" s="8" t="s">
        <v>5</v>
      </c>
      <c r="C13" s="9"/>
      <c r="D13" s="10">
        <v>0</v>
      </c>
    </row>
    <row r="14" spans="2:4" x14ac:dyDescent="0.2">
      <c r="B14" s="8" t="s">
        <v>6</v>
      </c>
      <c r="C14" s="9"/>
      <c r="D14" s="10">
        <v>0</v>
      </c>
    </row>
    <row r="15" spans="2:4" x14ac:dyDescent="0.2">
      <c r="B15" s="5" t="s">
        <v>20</v>
      </c>
      <c r="C15" s="6">
        <f>D16+D17</f>
        <v>2512900</v>
      </c>
      <c r="D15" s="7"/>
    </row>
    <row r="16" spans="2:4" x14ac:dyDescent="0.2">
      <c r="B16" s="8" t="s">
        <v>21</v>
      </c>
      <c r="C16" s="9"/>
      <c r="D16" s="10">
        <v>2447900</v>
      </c>
    </row>
    <row r="17" spans="2:4" x14ac:dyDescent="0.2">
      <c r="B17" s="8" t="s">
        <v>22</v>
      </c>
      <c r="C17" s="9"/>
      <c r="D17" s="10">
        <v>65000</v>
      </c>
    </row>
    <row r="18" spans="2:4" x14ac:dyDescent="0.2">
      <c r="B18" s="5" t="s">
        <v>23</v>
      </c>
      <c r="C18" s="6">
        <f>D19+D20</f>
        <v>102652</v>
      </c>
      <c r="D18" s="7"/>
    </row>
    <row r="19" spans="2:4" x14ac:dyDescent="0.2">
      <c r="B19" s="8" t="s">
        <v>24</v>
      </c>
      <c r="C19" s="9"/>
      <c r="D19" s="10">
        <v>15</v>
      </c>
    </row>
    <row r="20" spans="2:4" x14ac:dyDescent="0.2">
      <c r="B20" s="8" t="s">
        <v>25</v>
      </c>
      <c r="C20" s="9"/>
      <c r="D20" s="10">
        <v>102637</v>
      </c>
    </row>
    <row r="21" spans="2:4" x14ac:dyDescent="0.2">
      <c r="B21" s="23" t="s">
        <v>7</v>
      </c>
      <c r="C21" s="24"/>
      <c r="D21" s="25"/>
    </row>
    <row r="22" spans="2:4" ht="13.8" thickBot="1" x14ac:dyDescent="0.25">
      <c r="B22" s="11" t="s">
        <v>26</v>
      </c>
      <c r="C22" s="14">
        <f>SUM(C5:C20)</f>
        <v>5348012</v>
      </c>
      <c r="D22" s="15"/>
    </row>
    <row r="23" spans="2:4" ht="13.8" thickBot="1" x14ac:dyDescent="0.25">
      <c r="B23" s="26" t="s">
        <v>7</v>
      </c>
      <c r="C23" s="27"/>
      <c r="D23" s="28"/>
    </row>
    <row r="24" spans="2:4" x14ac:dyDescent="0.2">
      <c r="B24" s="2" t="s">
        <v>8</v>
      </c>
      <c r="C24" s="3"/>
      <c r="D24" s="4"/>
    </row>
    <row r="25" spans="2:4" x14ac:dyDescent="0.2">
      <c r="B25" s="5" t="s">
        <v>27</v>
      </c>
      <c r="C25" s="6">
        <f>SUM(D26:D45)</f>
        <v>3886040</v>
      </c>
      <c r="D25" s="7"/>
    </row>
    <row r="26" spans="2:4" x14ac:dyDescent="0.2">
      <c r="B26" s="8" t="s">
        <v>28</v>
      </c>
      <c r="C26" s="9"/>
      <c r="D26" s="10">
        <v>976000</v>
      </c>
    </row>
    <row r="27" spans="2:4" x14ac:dyDescent="0.2">
      <c r="B27" s="8" t="s">
        <v>29</v>
      </c>
      <c r="C27" s="9"/>
      <c r="D27" s="10">
        <v>1861872</v>
      </c>
    </row>
    <row r="28" spans="2:4" x14ac:dyDescent="0.2">
      <c r="B28" s="8" t="s">
        <v>30</v>
      </c>
      <c r="C28" s="9"/>
      <c r="D28" s="10">
        <v>0</v>
      </c>
    </row>
    <row r="29" spans="2:4" x14ac:dyDescent="0.2">
      <c r="B29" s="8" t="s">
        <v>31</v>
      </c>
      <c r="C29" s="9"/>
      <c r="D29" s="10">
        <v>283800</v>
      </c>
    </row>
    <row r="30" spans="2:4" x14ac:dyDescent="0.2">
      <c r="B30" s="8" t="s">
        <v>32</v>
      </c>
      <c r="C30" s="9"/>
      <c r="D30" s="10">
        <v>0</v>
      </c>
    </row>
    <row r="31" spans="2:4" x14ac:dyDescent="0.2">
      <c r="B31" s="8" t="s">
        <v>33</v>
      </c>
      <c r="C31" s="9"/>
      <c r="D31" s="10">
        <v>50326</v>
      </c>
    </row>
    <row r="32" spans="2:4" x14ac:dyDescent="0.2">
      <c r="B32" s="8" t="s">
        <v>34</v>
      </c>
      <c r="C32" s="9"/>
      <c r="D32" s="10">
        <v>54270</v>
      </c>
    </row>
    <row r="33" spans="2:4" x14ac:dyDescent="0.2">
      <c r="B33" s="8" t="s">
        <v>35</v>
      </c>
      <c r="C33" s="9"/>
      <c r="D33" s="10">
        <v>27134</v>
      </c>
    </row>
    <row r="34" spans="2:4" x14ac:dyDescent="0.2">
      <c r="B34" s="8" t="s">
        <v>36</v>
      </c>
      <c r="C34" s="9"/>
      <c r="D34" s="10">
        <v>3000</v>
      </c>
    </row>
    <row r="35" spans="2:4" x14ac:dyDescent="0.2">
      <c r="B35" s="8" t="s">
        <v>37</v>
      </c>
      <c r="C35" s="9"/>
      <c r="D35" s="10">
        <v>0</v>
      </c>
    </row>
    <row r="36" spans="2:4" x14ac:dyDescent="0.2">
      <c r="B36" s="8" t="s">
        <v>38</v>
      </c>
      <c r="C36" s="9"/>
      <c r="D36" s="10">
        <v>433600</v>
      </c>
    </row>
    <row r="37" spans="2:4" x14ac:dyDescent="0.2">
      <c r="B37" s="8" t="s">
        <v>39</v>
      </c>
      <c r="C37" s="9"/>
      <c r="D37" s="10">
        <v>0</v>
      </c>
    </row>
    <row r="38" spans="2:4" x14ac:dyDescent="0.2">
      <c r="B38" s="8" t="s">
        <v>40</v>
      </c>
      <c r="C38" s="9"/>
      <c r="D38" s="10">
        <v>0</v>
      </c>
    </row>
    <row r="39" spans="2:4" x14ac:dyDescent="0.2">
      <c r="B39" s="8" t="s">
        <v>41</v>
      </c>
      <c r="C39" s="9"/>
      <c r="D39" s="10">
        <v>0</v>
      </c>
    </row>
    <row r="40" spans="2:4" x14ac:dyDescent="0.2">
      <c r="B40" s="8" t="s">
        <v>42</v>
      </c>
      <c r="C40" s="9"/>
      <c r="D40" s="10">
        <v>75048</v>
      </c>
    </row>
    <row r="41" spans="2:4" x14ac:dyDescent="0.2">
      <c r="B41" s="8" t="s">
        <v>43</v>
      </c>
      <c r="C41" s="9"/>
      <c r="D41" s="10">
        <v>0</v>
      </c>
    </row>
    <row r="42" spans="2:4" x14ac:dyDescent="0.2">
      <c r="B42" s="8" t="s">
        <v>44</v>
      </c>
      <c r="C42" s="9"/>
      <c r="D42" s="10">
        <v>0</v>
      </c>
    </row>
    <row r="43" spans="2:4" x14ac:dyDescent="0.2">
      <c r="B43" s="8" t="s">
        <v>45</v>
      </c>
      <c r="C43" s="9"/>
      <c r="D43" s="10">
        <v>37400</v>
      </c>
    </row>
    <row r="44" spans="2:4" x14ac:dyDescent="0.2">
      <c r="B44" s="8" t="s">
        <v>46</v>
      </c>
      <c r="C44" s="9"/>
      <c r="D44" s="10">
        <v>83590</v>
      </c>
    </row>
    <row r="45" spans="2:4" x14ac:dyDescent="0.2">
      <c r="B45" s="8" t="s">
        <v>47</v>
      </c>
      <c r="C45" s="9"/>
      <c r="D45" s="10">
        <v>0</v>
      </c>
    </row>
    <row r="46" spans="2:4" x14ac:dyDescent="0.2">
      <c r="B46" s="5" t="s">
        <v>48</v>
      </c>
      <c r="C46" s="6">
        <f>SUM(D47:D63)</f>
        <v>1512310</v>
      </c>
      <c r="D46" s="7"/>
    </row>
    <row r="47" spans="2:4" x14ac:dyDescent="0.2">
      <c r="B47" s="8" t="s">
        <v>9</v>
      </c>
      <c r="C47" s="9"/>
      <c r="D47" s="10">
        <v>404128</v>
      </c>
    </row>
    <row r="48" spans="2:4" x14ac:dyDescent="0.2">
      <c r="B48" s="8" t="s">
        <v>49</v>
      </c>
      <c r="C48" s="9"/>
      <c r="D48" s="10">
        <v>0</v>
      </c>
    </row>
    <row r="49" spans="2:4" x14ac:dyDescent="0.2">
      <c r="B49" s="8" t="s">
        <v>50</v>
      </c>
      <c r="C49" s="9"/>
      <c r="D49" s="10">
        <v>27470</v>
      </c>
    </row>
    <row r="50" spans="2:4" x14ac:dyDescent="0.2">
      <c r="B50" s="8" t="s">
        <v>31</v>
      </c>
      <c r="C50" s="9"/>
      <c r="D50" s="10">
        <v>0</v>
      </c>
    </row>
    <row r="51" spans="2:4" x14ac:dyDescent="0.2">
      <c r="B51" s="8" t="s">
        <v>32</v>
      </c>
      <c r="C51" s="9"/>
      <c r="D51" s="10">
        <v>108837</v>
      </c>
    </row>
    <row r="52" spans="2:4" x14ac:dyDescent="0.2">
      <c r="B52" s="8" t="s">
        <v>33</v>
      </c>
      <c r="C52" s="9"/>
      <c r="D52" s="10">
        <v>49360</v>
      </c>
    </row>
    <row r="53" spans="2:4" x14ac:dyDescent="0.2">
      <c r="B53" s="8" t="s">
        <v>51</v>
      </c>
      <c r="C53" s="9"/>
      <c r="D53" s="10">
        <v>0</v>
      </c>
    </row>
    <row r="54" spans="2:4" x14ac:dyDescent="0.2">
      <c r="B54" s="8" t="s">
        <v>52</v>
      </c>
      <c r="C54" s="9"/>
      <c r="D54" s="10">
        <v>20000</v>
      </c>
    </row>
    <row r="55" spans="2:4" x14ac:dyDescent="0.2">
      <c r="B55" s="8" t="s">
        <v>35</v>
      </c>
      <c r="C55" s="9"/>
      <c r="D55" s="10">
        <v>77175</v>
      </c>
    </row>
    <row r="56" spans="2:4" x14ac:dyDescent="0.2">
      <c r="B56" s="8" t="s">
        <v>39</v>
      </c>
      <c r="C56" s="9"/>
      <c r="D56" s="10">
        <v>81000</v>
      </c>
    </row>
    <row r="57" spans="2:4" x14ac:dyDescent="0.2">
      <c r="B57" s="8" t="s">
        <v>36</v>
      </c>
      <c r="C57" s="9"/>
      <c r="D57" s="10">
        <v>360000</v>
      </c>
    </row>
    <row r="58" spans="2:4" x14ac:dyDescent="0.2">
      <c r="B58" s="8" t="s">
        <v>53</v>
      </c>
      <c r="C58" s="9"/>
      <c r="D58" s="10">
        <v>116000</v>
      </c>
    </row>
    <row r="59" spans="2:4" x14ac:dyDescent="0.2">
      <c r="B59" s="8" t="s">
        <v>42</v>
      </c>
      <c r="C59" s="9"/>
      <c r="D59" s="10">
        <v>9900</v>
      </c>
    </row>
    <row r="60" spans="2:4" x14ac:dyDescent="0.2">
      <c r="B60" s="8" t="s">
        <v>54</v>
      </c>
      <c r="C60" s="9"/>
      <c r="D60" s="10">
        <v>0</v>
      </c>
    </row>
    <row r="61" spans="2:4" x14ac:dyDescent="0.2">
      <c r="B61" s="8" t="s">
        <v>55</v>
      </c>
      <c r="C61" s="9"/>
      <c r="D61" s="10">
        <v>244440</v>
      </c>
    </row>
    <row r="62" spans="2:4" x14ac:dyDescent="0.2">
      <c r="B62" s="8" t="s">
        <v>44</v>
      </c>
      <c r="C62" s="9"/>
      <c r="D62" s="10">
        <v>14000</v>
      </c>
    </row>
    <row r="63" spans="2:4" x14ac:dyDescent="0.2">
      <c r="B63" s="8" t="s">
        <v>56</v>
      </c>
      <c r="C63" s="9"/>
      <c r="D63" s="10">
        <v>0</v>
      </c>
    </row>
    <row r="64" spans="2:4" x14ac:dyDescent="0.2">
      <c r="B64" s="23" t="s">
        <v>7</v>
      </c>
      <c r="C64" s="24"/>
      <c r="D64" s="25"/>
    </row>
    <row r="65" spans="2:4" ht="13.8" thickBot="1" x14ac:dyDescent="0.25">
      <c r="B65" s="11" t="s">
        <v>57</v>
      </c>
      <c r="C65" s="14">
        <f>C25+C46</f>
        <v>5398350</v>
      </c>
      <c r="D65" s="15"/>
    </row>
    <row r="66" spans="2:4" x14ac:dyDescent="0.2">
      <c r="B66" s="29" t="s">
        <v>7</v>
      </c>
      <c r="C66" s="30"/>
      <c r="D66" s="31"/>
    </row>
    <row r="67" spans="2:4" ht="13.8" thickBot="1" x14ac:dyDescent="0.25">
      <c r="B67" s="11" t="s">
        <v>58</v>
      </c>
      <c r="C67" s="14">
        <f>C22-C65</f>
        <v>-50338</v>
      </c>
      <c r="D67" s="15"/>
    </row>
    <row r="68" spans="2:4" x14ac:dyDescent="0.2">
      <c r="B68" s="12" t="s">
        <v>10</v>
      </c>
      <c r="C68" s="16">
        <v>683717</v>
      </c>
      <c r="D68" s="33"/>
    </row>
    <row r="69" spans="2:4" ht="13.8" thickBot="1" x14ac:dyDescent="0.25">
      <c r="B69" s="13" t="s">
        <v>11</v>
      </c>
      <c r="C69" s="17">
        <f>C68+C67</f>
        <v>633379</v>
      </c>
      <c r="D69" s="32"/>
    </row>
  </sheetData>
  <mergeCells count="13">
    <mergeCell ref="B1:D1"/>
    <mergeCell ref="C4:D4"/>
    <mergeCell ref="B21:D21"/>
    <mergeCell ref="C22:D22"/>
    <mergeCell ref="B23:D23"/>
    <mergeCell ref="C68:D68"/>
    <mergeCell ref="C69:D69"/>
    <mergeCell ref="B2:D2"/>
    <mergeCell ref="B3:D3"/>
    <mergeCell ref="B64:D64"/>
    <mergeCell ref="C65:D65"/>
    <mergeCell ref="B66:D66"/>
    <mergeCell ref="C67:D67"/>
  </mergeCells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アンダンテ２１</dc:creator>
  <cp:lastModifiedBy>アンダンテ２１</cp:lastModifiedBy>
  <cp:lastPrinted>2022-06-02T07:35:46Z</cp:lastPrinted>
  <dcterms:created xsi:type="dcterms:W3CDTF">2021-05-10T03:02:53Z</dcterms:created>
  <dcterms:modified xsi:type="dcterms:W3CDTF">2022-06-02T07:36:04Z</dcterms:modified>
</cp:coreProperties>
</file>