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0475" windowHeight="12330"/>
  </bookViews>
  <sheets>
    <sheet name="第15期収支計算書" sheetId="1" r:id="rId1"/>
  </sheets>
  <definedNames>
    <definedName name="_xlnm.Print_Area" localSheetId="0">第15期収支計算書!$A$1:$J$77</definedName>
  </definedNames>
  <calcPr calcId="125725"/>
</workbook>
</file>

<file path=xl/calcChain.xml><?xml version="1.0" encoding="utf-8"?>
<calcChain xmlns="http://schemas.openxmlformats.org/spreadsheetml/2006/main">
  <c r="J61" i="1"/>
  <c r="J59"/>
  <c r="J57"/>
  <c r="H56"/>
  <c r="J45"/>
  <c r="H43"/>
  <c r="H24"/>
  <c r="J15"/>
</calcChain>
</file>

<file path=xl/sharedStrings.xml><?xml version="1.0" encoding="utf-8"?>
<sst xmlns="http://schemas.openxmlformats.org/spreadsheetml/2006/main" count="52" uniqueCount="45">
  <si>
    <t>特定非営利活動に係わる事業会計収支計算書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7">
      <t>シュウシ</t>
    </rPh>
    <rPh sb="17" eb="20">
      <t>ケイサンショ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</si>
  <si>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</si>
  <si>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</si>
  <si>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平成２８年３月１日　　　　至　　平成２９年２月２８日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</si>
  <si>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[経常収支の部]</t>
  </si>
  <si>
    <t>【経常収入】</t>
  </si>
  <si>
    <t>事業収入</t>
  </si>
  <si>
    <t>助成金収入</t>
    <rPh sb="0" eb="3">
      <t>ジョセイキン</t>
    </rPh>
    <rPh sb="3" eb="5">
      <t>シュウニュウ</t>
    </rPh>
    <phoneticPr fontId="2"/>
  </si>
  <si>
    <t>賛助会員会費収入</t>
  </si>
  <si>
    <t>寄付金収入</t>
  </si>
  <si>
    <t>その他事業収入費</t>
  </si>
  <si>
    <t>受取利息収入</t>
  </si>
  <si>
    <t>経常収入　計</t>
  </si>
  <si>
    <t>【経常支出】</t>
    <rPh sb="3" eb="5">
      <t>シシュツ</t>
    </rPh>
    <phoneticPr fontId="2"/>
  </si>
  <si>
    <t>　【事業費】</t>
    <phoneticPr fontId="2"/>
  </si>
  <si>
    <t>　　（人件費）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</si>
  <si>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</si>
  <si>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</si>
  <si>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通勤費</t>
    <rPh sb="0" eb="2">
      <t>ツウキン</t>
    </rPh>
    <rPh sb="2" eb="3">
      <t>ヒ</t>
    </rPh>
    <phoneticPr fontId="2"/>
  </si>
  <si>
    <t>福利厚生費</t>
    <rPh sb="0" eb="2">
      <t>フクリ</t>
    </rPh>
    <rPh sb="2" eb="5">
      <t>コウセイヒ</t>
    </rPh>
    <phoneticPr fontId="2"/>
  </si>
  <si>
    <t>　人件費　計</t>
    <rPh sb="1" eb="4">
      <t>ジンケンヒ</t>
    </rPh>
    <rPh sb="5" eb="6">
      <t>ケイ</t>
    </rPh>
    <phoneticPr fontId="2"/>
  </si>
  <si>
    <t>　　（その他経費）</t>
    <rPh sb="5" eb="6">
      <t>タ</t>
    </rPh>
    <rPh sb="6" eb="8">
      <t>ケイヒ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</si>
  <si>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</si>
  <si>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</si>
  <si>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旅費交通費</t>
    <phoneticPr fontId="2"/>
  </si>
  <si>
    <t>車両費</t>
    <rPh sb="0" eb="2">
      <t>シャリョウ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</si>
  <si>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</si>
  <si>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</si>
  <si>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</si>
  <si>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</si>
  <si>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</si>
  <si>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保険料</t>
    <phoneticPr fontId="2"/>
  </si>
  <si>
    <t>諸会費</t>
    <rPh sb="0" eb="3">
      <t>ショカイヒ</t>
    </rPh>
    <phoneticPr fontId="2"/>
  </si>
  <si>
    <t>租税公課</t>
    <phoneticPr fontId="2"/>
  </si>
  <si>
    <t>研修費</t>
    <rPh sb="0" eb="2">
      <t>ケンシュウ</t>
    </rPh>
    <rPh sb="2" eb="3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</si>
  <si>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</si>
  <si>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</si>
  <si>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リース代</t>
    <rPh sb="3" eb="4">
      <t>ダイ</t>
    </rPh>
    <phoneticPr fontId="2"/>
  </si>
  <si>
    <t>　その他経費計</t>
    <rPh sb="3" eb="4">
      <t>タ</t>
    </rPh>
    <rPh sb="4" eb="6">
      <t>ケイヒ</t>
    </rPh>
    <rPh sb="6" eb="7">
      <t>ケイ</t>
    </rPh>
    <phoneticPr fontId="2"/>
  </si>
  <si>
    <t>　事業費　計</t>
    <rPh sb="1" eb="4">
      <t>ジギョウヒ</t>
    </rPh>
    <rPh sb="5" eb="6">
      <t>ケイ</t>
    </rPh>
    <phoneticPr fontId="2"/>
  </si>
  <si>
    <t>　【管理費】</t>
    <phoneticPr fontId="2"/>
  </si>
  <si>
    <t>人件費　計</t>
    <rPh sb="0" eb="3">
      <t>ジンケンヒ</t>
    </rPh>
    <rPh sb="4" eb="5">
      <t>ケイ</t>
    </rPh>
    <phoneticPr fontId="2"/>
  </si>
  <si>
    <t>　管理費　計</t>
    <rPh sb="1" eb="4">
      <t>カンリヒ</t>
    </rPh>
    <rPh sb="5" eb="6">
      <t>ケイ</t>
    </rPh>
    <phoneticPr fontId="2"/>
  </si>
  <si>
    <t>経常費用　計</t>
    <rPh sb="0" eb="2">
      <t>ケイジョウ</t>
    </rPh>
    <rPh sb="2" eb="4">
      <t>ヒヨウ</t>
    </rPh>
    <rPh sb="5" eb="6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</si>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</sst>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0" fontId="0" fillId="0" borderId="2" xfId="0" applyBorder="1"/>
    <xf numFmtId="3" fontId="0" fillId="0" borderId="2" xfId="0" applyNumberFormat="1" applyFill="1" applyBorder="1"/>
    <xf numFmtId="3" fontId="0" fillId="0" borderId="2" xfId="0" applyNumberFormat="1" applyBorder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38" fontId="1" fillId="0" borderId="0" xfId="1" applyAlignment="1">
      <alignment vertical="center"/>
    </xf>
    <xf numFmtId="38" fontId="1" fillId="0" borderId="2" xfId="1" applyBorder="1" applyAlignment="1">
      <alignment vertical="center"/>
    </xf>
    <xf numFmtId="38" fontId="1" fillId="0" borderId="3" xfId="1" applyBorder="1" applyAlignment="1">
      <alignment vertical="center"/>
    </xf>
    <xf numFmtId="38" fontId="1" fillId="0" borderId="0" xfId="1" applyBorder="1" applyAlignment="1">
      <alignment vertical="center"/>
    </xf>
    <xf numFmtId="3" fontId="1" fillId="0" borderId="2" xfId="1" applyNumberFormat="1" applyBorder="1" applyAlignment="1">
      <alignment vertical="center"/>
    </xf>
    <xf numFmtId="38" fontId="0" fillId="0" borderId="0" xfId="0" applyNumberFormat="1" applyBorder="1"/>
    <xf numFmtId="38" fontId="1" fillId="0" borderId="0" xfId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"/>
  <sheetViews>
    <sheetView tabSelected="1" topLeftCell="A37" workbookViewId="0">
      <selection activeCell="D72" sqref="D72"/>
    </sheetView>
  </sheetViews>
  <sheetFormatPr defaultRowHeight="13.5"/>
  <cols>
    <col min="6" max="6" width="10.25" bestFit="1" customWidth="1"/>
    <col min="8" max="8" width="11.25" customWidth="1"/>
    <col min="10" max="10" width="10.2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7" spans="1:10">
      <c r="B7" t="s">
        <v>4</v>
      </c>
    </row>
    <row r="8" spans="1:10">
      <c r="B8" t="s">
        <v>5</v>
      </c>
      <c r="G8" s="4"/>
      <c r="H8" s="5"/>
    </row>
    <row r="9" spans="1:10">
      <c r="C9" t="s">
        <v>6</v>
      </c>
      <c r="G9" s="4"/>
      <c r="H9" s="5">
        <v>2590800</v>
      </c>
    </row>
    <row r="10" spans="1:10">
      <c r="C10" t="s">
        <v>7</v>
      </c>
      <c r="G10" s="4"/>
      <c r="H10" s="5">
        <v>485880</v>
      </c>
    </row>
    <row r="11" spans="1:10">
      <c r="C11" t="s">
        <v>8</v>
      </c>
      <c r="G11" s="4"/>
      <c r="H11" s="5">
        <v>0</v>
      </c>
    </row>
    <row r="12" spans="1:10">
      <c r="C12" t="s">
        <v>9</v>
      </c>
      <c r="G12" s="4"/>
      <c r="H12" s="5">
        <v>10000</v>
      </c>
    </row>
    <row r="13" spans="1:10">
      <c r="C13" t="s">
        <v>10</v>
      </c>
      <c r="G13" s="4"/>
      <c r="H13" s="5">
        <v>18042</v>
      </c>
    </row>
    <row r="14" spans="1:10">
      <c r="C14" t="s">
        <v>11</v>
      </c>
      <c r="G14" s="6"/>
      <c r="H14" s="7">
        <v>5</v>
      </c>
      <c r="I14" s="4"/>
      <c r="J14" s="5"/>
    </row>
    <row r="15" spans="1:10">
      <c r="D15" t="s">
        <v>12</v>
      </c>
      <c r="I15" s="6"/>
      <c r="J15" s="8">
        <f>SUM(H9:H14)</f>
        <v>3104727</v>
      </c>
    </row>
    <row r="17" spans="2:8">
      <c r="B17" t="s">
        <v>13</v>
      </c>
    </row>
    <row r="18" spans="2:8">
      <c r="B18" t="s">
        <v>14</v>
      </c>
    </row>
    <row r="19" spans="2:8">
      <c r="B19" t="s">
        <v>15</v>
      </c>
    </row>
    <row r="20" spans="2:8">
      <c r="C20" t="s">
        <v>16</v>
      </c>
      <c r="H20" s="9">
        <v>877455</v>
      </c>
    </row>
    <row r="21" spans="2:8">
      <c r="C21" t="s">
        <v>17</v>
      </c>
      <c r="H21" s="9">
        <v>1843</v>
      </c>
    </row>
    <row r="22" spans="2:8">
      <c r="C22" t="s">
        <v>18</v>
      </c>
      <c r="H22" s="9">
        <v>71600</v>
      </c>
    </row>
    <row r="23" spans="2:8">
      <c r="C23" t="s">
        <v>19</v>
      </c>
      <c r="G23" s="6"/>
      <c r="H23" s="8">
        <v>780</v>
      </c>
    </row>
    <row r="24" spans="2:8">
      <c r="C24" t="s">
        <v>20</v>
      </c>
      <c r="G24" s="10"/>
      <c r="H24" s="11">
        <f>SUM(H20:H23)</f>
        <v>951678</v>
      </c>
    </row>
    <row r="26" spans="2:8">
      <c r="B26" t="s">
        <v>21</v>
      </c>
    </row>
    <row r="27" spans="2:8">
      <c r="C27" t="s">
        <v>22</v>
      </c>
      <c r="H27" s="12">
        <v>40380</v>
      </c>
    </row>
    <row r="28" spans="2:8">
      <c r="C28" t="s">
        <v>23</v>
      </c>
      <c r="H28" s="12">
        <v>108036</v>
      </c>
    </row>
    <row r="29" spans="2:8">
      <c r="C29" t="s">
        <v>24</v>
      </c>
      <c r="H29" s="12">
        <v>45095</v>
      </c>
    </row>
    <row r="30" spans="2:8">
      <c r="C30" t="s">
        <v>25</v>
      </c>
      <c r="H30" s="12">
        <v>9080</v>
      </c>
    </row>
    <row r="31" spans="2:8">
      <c r="C31" t="s">
        <v>26</v>
      </c>
      <c r="H31" s="12">
        <v>102324</v>
      </c>
    </row>
    <row r="32" spans="2:8">
      <c r="C32" t="s">
        <v>27</v>
      </c>
      <c r="H32" s="12">
        <v>128049</v>
      </c>
    </row>
    <row r="33" spans="2:10">
      <c r="C33" t="s">
        <v>28</v>
      </c>
      <c r="H33" s="12">
        <v>181029</v>
      </c>
    </row>
    <row r="34" spans="2:10">
      <c r="C34" t="s">
        <v>29</v>
      </c>
      <c r="H34" s="12">
        <v>1782000</v>
      </c>
    </row>
    <row r="35" spans="2:10">
      <c r="C35" t="s">
        <v>30</v>
      </c>
      <c r="H35" s="12">
        <v>14000</v>
      </c>
    </row>
    <row r="36" spans="2:10">
      <c r="C36" t="s">
        <v>31</v>
      </c>
      <c r="H36" s="12">
        <v>30210</v>
      </c>
    </row>
    <row r="37" spans="2:10">
      <c r="C37" t="s">
        <v>32</v>
      </c>
      <c r="H37" s="12">
        <v>30000</v>
      </c>
    </row>
    <row r="38" spans="2:10">
      <c r="C38" t="s">
        <v>33</v>
      </c>
      <c r="H38" s="12">
        <v>70000</v>
      </c>
    </row>
    <row r="39" spans="2:10">
      <c r="C39" t="s">
        <v>34</v>
      </c>
      <c r="H39" s="12">
        <v>4000</v>
      </c>
    </row>
    <row r="40" spans="2:10">
      <c r="C40" t="s">
        <v>35</v>
      </c>
      <c r="H40" s="12">
        <v>290</v>
      </c>
    </row>
    <row r="41" spans="2:10">
      <c r="C41" t="s">
        <v>36</v>
      </c>
      <c r="H41" s="12">
        <v>68040</v>
      </c>
    </row>
    <row r="42" spans="2:10">
      <c r="C42" t="s">
        <v>37</v>
      </c>
      <c r="G42" s="6"/>
      <c r="H42" s="13">
        <v>23068</v>
      </c>
    </row>
    <row r="43" spans="2:10">
      <c r="C43" t="s">
        <v>38</v>
      </c>
      <c r="G43" s="10"/>
      <c r="H43" s="14">
        <f>SUM(H27:H42)</f>
        <v>2635601</v>
      </c>
    </row>
    <row r="44" spans="2:10">
      <c r="G44" s="4"/>
      <c r="H44" s="15"/>
    </row>
    <row r="45" spans="2:10">
      <c r="C45" t="s">
        <v>39</v>
      </c>
      <c r="G45" s="4"/>
      <c r="H45" s="15"/>
      <c r="I45" s="6"/>
      <c r="J45" s="8">
        <f>H43+H24</f>
        <v>3587279</v>
      </c>
    </row>
    <row r="48" spans="2:10">
      <c r="B48" t="s">
        <v>40</v>
      </c>
      <c r="J48" s="9"/>
    </row>
    <row r="49" spans="2:10">
      <c r="B49" t="s">
        <v>15</v>
      </c>
      <c r="G49" s="4"/>
      <c r="H49" s="4"/>
      <c r="J49" s="9"/>
    </row>
    <row r="50" spans="2:10">
      <c r="C50" t="s">
        <v>41</v>
      </c>
      <c r="G50" s="6"/>
      <c r="H50" s="13">
        <v>0</v>
      </c>
      <c r="J50" s="9"/>
    </row>
    <row r="51" spans="2:10">
      <c r="B51" t="s">
        <v>21</v>
      </c>
      <c r="J51" s="9"/>
    </row>
    <row r="52" spans="2:10">
      <c r="C52" t="s">
        <v>26</v>
      </c>
      <c r="H52" s="9">
        <v>10669</v>
      </c>
      <c r="J52" s="9"/>
    </row>
    <row r="53" spans="2:10">
      <c r="C53" t="s">
        <v>28</v>
      </c>
      <c r="H53" s="9">
        <v>66327</v>
      </c>
      <c r="J53" s="9"/>
    </row>
    <row r="54" spans="2:10">
      <c r="C54" t="s">
        <v>29</v>
      </c>
      <c r="H54" s="9">
        <v>518400</v>
      </c>
      <c r="J54" s="9"/>
    </row>
    <row r="55" spans="2:10">
      <c r="C55" t="s">
        <v>36</v>
      </c>
      <c r="G55" s="6"/>
      <c r="H55" s="8">
        <v>22680</v>
      </c>
      <c r="J55" s="9"/>
    </row>
    <row r="56" spans="2:10">
      <c r="C56" t="s">
        <v>38</v>
      </c>
      <c r="G56" s="6"/>
      <c r="H56" s="13">
        <f>SUM(H52:H55)</f>
        <v>618076</v>
      </c>
      <c r="J56" s="9"/>
    </row>
    <row r="57" spans="2:10">
      <c r="C57" t="s">
        <v>42</v>
      </c>
      <c r="I57" s="6"/>
      <c r="J57" s="13">
        <f>H50+H56</f>
        <v>618076</v>
      </c>
    </row>
    <row r="58" spans="2:10">
      <c r="J58" s="9"/>
    </row>
    <row r="59" spans="2:10">
      <c r="C59" t="s">
        <v>43</v>
      </c>
      <c r="I59" s="6"/>
      <c r="J59" s="13">
        <f>J57+J45</f>
        <v>4205355</v>
      </c>
    </row>
    <row r="60" spans="2:10">
      <c r="J60" s="9"/>
    </row>
    <row r="61" spans="2:10">
      <c r="C61" t="s">
        <v>44</v>
      </c>
      <c r="I61" s="6"/>
      <c r="J61" s="16">
        <f>-J59+J15</f>
        <v>-1100628</v>
      </c>
    </row>
    <row r="62" spans="2:10">
      <c r="J62" s="9"/>
    </row>
    <row r="63" spans="2:10">
      <c r="J63" s="9"/>
    </row>
    <row r="64" spans="2:10">
      <c r="I64" s="4"/>
      <c r="J64" s="5"/>
    </row>
    <row r="68" spans="7:10">
      <c r="G68" s="4"/>
      <c r="H68" s="17"/>
      <c r="I68" s="4"/>
      <c r="J68" s="4"/>
    </row>
    <row r="69" spans="7:10">
      <c r="G69" s="4"/>
      <c r="H69" s="4"/>
      <c r="I69" s="4"/>
      <c r="J69" s="17"/>
    </row>
    <row r="70" spans="7:10">
      <c r="G70" s="4"/>
      <c r="H70" s="4"/>
      <c r="I70" s="4"/>
      <c r="J70" s="4"/>
    </row>
    <row r="71" spans="7:10">
      <c r="G71" s="4"/>
      <c r="H71" s="4"/>
      <c r="I71" s="4"/>
      <c r="J71" s="4"/>
    </row>
    <row r="72" spans="7:10">
      <c r="G72" s="18"/>
      <c r="H72" s="18"/>
      <c r="I72" s="4"/>
      <c r="J72" s="4"/>
    </row>
    <row r="73" spans="7:10">
      <c r="G73" s="4"/>
      <c r="H73" s="4"/>
      <c r="I73" s="4"/>
      <c r="J73" s="17"/>
    </row>
    <row r="74" spans="7:10">
      <c r="G74" s="4"/>
      <c r="H74" s="4"/>
      <c r="I74" s="4"/>
      <c r="J74" s="4"/>
    </row>
    <row r="75" spans="7:10">
      <c r="G75" s="4"/>
      <c r="H75" s="4"/>
      <c r="I75" s="4"/>
      <c r="J75" s="17"/>
    </row>
    <row r="76" spans="7:10">
      <c r="G76" s="4"/>
      <c r="H76" s="4"/>
      <c r="I76" s="4"/>
      <c r="J76" s="18"/>
    </row>
    <row r="77" spans="7:10">
      <c r="G77" s="4"/>
      <c r="H77" s="4"/>
      <c r="I77" s="4"/>
      <c r="J77" s="17"/>
    </row>
    <row r="78" spans="7:10">
      <c r="G78" s="4"/>
      <c r="H78" s="4"/>
      <c r="I78" s="4"/>
      <c r="J78" s="4"/>
    </row>
  </sheetData>
  <phoneticPr fontId="2"/>
  <printOptions horizontalCentered="1"/>
  <pageMargins left="0.39370078740157483" right="0.39370078740157483" top="0.19685039370078741" bottom="0.19685039370078741" header="0.51181102362204722" footer="0.51181102362204722"/>
  <pageSetup paperSize="9" scale="8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第15期収支計算書</vt:lpstr>
      <vt:lpstr>第15期収支計算書!Print_Area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2017-06-02T06:20:11Z</dcterms:created>
  <dcterms:modified xsi:type="dcterms:W3CDTF">2017-06-02T06:20:40Z</dcterms:modified>
</cp:coreProperties>
</file>