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inamiyama\Documents\南山作業\京都教育サポートセンター201509以降\公的機関150828以後\公的機関提出系統\１９年提出関係\"/>
    </mc:Choice>
  </mc:AlternateContent>
  <xr:revisionPtr revIDLastSave="0" documentId="13_ncr:1_{D0995795-B68E-49F0-BEBE-8B2D66AC6885}" xr6:coauthVersionLast="43" xr6:coauthVersionMax="43" xr10:uidLastSave="{00000000-0000-0000-0000-000000000000}"/>
  <bookViews>
    <workbookView xWindow="1125" yWindow="1125" windowWidth="21165" windowHeight="14880" activeTab="1" xr2:uid="{416BCC66-77FB-4A6A-87B7-AE034AF87DBA}"/>
  </bookViews>
  <sheets>
    <sheet name="活動計算書" sheetId="1" r:id="rId1"/>
    <sheet name="計算書類の注記" sheetId="2" r:id="rId2"/>
  </sheets>
  <definedNames>
    <definedName name="_xlnm.Print_Area" localSheetId="1">計算書類の注記!$A$1:$M$61</definedName>
    <definedName name="_xlnm.Print_Titles" localSheetId="0">活動計算書!$1:$3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7" i="2" l="1"/>
  <c r="H47" i="2"/>
  <c r="F47" i="2"/>
  <c r="D47" i="2"/>
  <c r="K46" i="2"/>
  <c r="K45" i="2"/>
  <c r="G31" i="2"/>
  <c r="F31" i="2"/>
  <c r="I30" i="2"/>
  <c r="I29" i="2"/>
  <c r="I28" i="2"/>
  <c r="I27" i="2"/>
  <c r="I26" i="2"/>
  <c r="I25" i="2"/>
  <c r="I24" i="2"/>
  <c r="I23" i="2"/>
  <c r="H31" i="2" s="1"/>
  <c r="I22" i="2"/>
  <c r="I21" i="2"/>
  <c r="I20" i="2"/>
  <c r="I19" i="2"/>
</calcChain>
</file>

<file path=xl/sharedStrings.xml><?xml version="1.0" encoding="utf-8"?>
<sst xmlns="http://schemas.openxmlformats.org/spreadsheetml/2006/main" count="179" uniqueCount="141">
  <si>
    <t>活　動　計　算　書</t>
    <phoneticPr fontId="2"/>
  </si>
  <si>
    <t>[税込]（単位：円）</t>
    <phoneticPr fontId="2"/>
  </si>
  <si>
    <t>特定非営利活動法人京都教育サポートセンタ－</t>
  </si>
  <si>
    <t>自 平成30年 3月 1日  至 平成31年 2月28日</t>
  </si>
  <si>
    <t>【経常収益】</t>
  </si>
  <si>
    <t xml:space="preserve">  【受取会費】</t>
  </si>
  <si>
    <t xml:space="preserve">    賛助会員受取会費</t>
  </si>
  <si>
    <t xml:space="preserve">  【受取寄付金】</t>
  </si>
  <si>
    <t xml:space="preserve">    受取寄付金</t>
  </si>
  <si>
    <t xml:space="preserve">    ボランティア受入評価益</t>
  </si>
  <si>
    <t xml:space="preserve">  【受取助成金等】</t>
  </si>
  <si>
    <t xml:space="preserve">    受取助成金</t>
  </si>
  <si>
    <t xml:space="preserve">  【事業収益】</t>
  </si>
  <si>
    <t xml:space="preserve">    自主事業収益</t>
  </si>
  <si>
    <t xml:space="preserve">    リユース活動収益</t>
  </si>
  <si>
    <t xml:space="preserve">    活動参加費収益</t>
  </si>
  <si>
    <t xml:space="preserve">  【その他収益】</t>
  </si>
  <si>
    <t xml:space="preserve">    受取　利息</t>
  </si>
  <si>
    <t xml:space="preserve">    雑　収　益</t>
  </si>
  <si>
    <t xml:space="preserve">        経常収益  計</t>
  </si>
  <si>
    <t>【経常費用】</t>
  </si>
  <si>
    <t xml:space="preserve">  【事業費】</t>
  </si>
  <si>
    <t xml:space="preserve">    （人件費）</t>
  </si>
  <si>
    <t xml:space="preserve">      給料　手当(事業)</t>
  </si>
  <si>
    <t xml:space="preserve">      ボランティア評価費用</t>
  </si>
  <si>
    <t xml:space="preserve">      法定福利費(事業)</t>
  </si>
  <si>
    <t xml:space="preserve">      通　勤　費(事業)</t>
  </si>
  <si>
    <t xml:space="preserve">      福利厚生費(事業)</t>
  </si>
  <si>
    <t xml:space="preserve">        人件費計</t>
  </si>
  <si>
    <t xml:space="preserve">    （その他経費）</t>
  </si>
  <si>
    <t xml:space="preserve">      印刷製本費(事業)</t>
  </si>
  <si>
    <t xml:space="preserve">      旅費交通費(事業)</t>
  </si>
  <si>
    <t xml:space="preserve">      車　両　費(事業)</t>
  </si>
  <si>
    <t xml:space="preserve">      通信運搬費(事業)</t>
  </si>
  <si>
    <t xml:space="preserve">      消耗品　費(事業)</t>
  </si>
  <si>
    <t xml:space="preserve">      水道光熱費(事業)</t>
  </si>
  <si>
    <t xml:space="preserve">      地代　家賃(事業)</t>
  </si>
  <si>
    <t xml:space="preserve">      賃  借  料(事業)</t>
  </si>
  <si>
    <t xml:space="preserve">      保　険　料(事業)</t>
  </si>
  <si>
    <t xml:space="preserve">      租税　公課(事業)</t>
  </si>
  <si>
    <t xml:space="preserve">      支払手数料(事業)</t>
  </si>
  <si>
    <t xml:space="preserve">      廃棄物処理費（事業）</t>
  </si>
  <si>
    <t xml:space="preserve">        その他経費計</t>
  </si>
  <si>
    <t xml:space="preserve">          事業費  計</t>
  </si>
  <si>
    <t xml:space="preserve">  【管理費】</t>
  </si>
  <si>
    <t xml:space="preserve">      通信運搬費</t>
  </si>
  <si>
    <t xml:space="preserve">      消耗品　費</t>
  </si>
  <si>
    <t xml:space="preserve">      水道光熱費</t>
  </si>
  <si>
    <t xml:space="preserve">      地代　家賃</t>
  </si>
  <si>
    <t xml:space="preserve">      保　険　料</t>
  </si>
  <si>
    <t xml:space="preserve">      諸　会　費</t>
  </si>
  <si>
    <t xml:space="preserve">      リース　料</t>
  </si>
  <si>
    <t xml:space="preserve">      支払手数料</t>
  </si>
  <si>
    <t xml:space="preserve">      廃棄物処理費用</t>
  </si>
  <si>
    <t xml:space="preserve">          管理費  計</t>
  </si>
  <si>
    <t xml:space="preserve">            経常費用  計</t>
  </si>
  <si>
    <t xml:space="preserve">              当期経常増減額</t>
  </si>
  <si>
    <t>【経常外収益】</t>
  </si>
  <si>
    <t xml:space="preserve">    経常外収益  計</t>
  </si>
  <si>
    <t>【経常外費用】</t>
  </si>
  <si>
    <t xml:space="preserve">    経常外費用  計</t>
  </si>
  <si>
    <t xml:space="preserve">        税引前当期正味財産増減額</t>
  </si>
  <si>
    <t xml:space="preserve">          当期正味財産増減額</t>
  </si>
  <si>
    <t xml:space="preserve">          前期繰越正味財産額</t>
  </si>
  <si>
    <t xml:space="preserve">          次期繰越正味財産額</t>
  </si>
  <si>
    <t>計算書類の注記</t>
    <rPh sb="0" eb="2">
      <t>ケイサン</t>
    </rPh>
    <rPh sb="2" eb="4">
      <t>ショルイ</t>
    </rPh>
    <rPh sb="5" eb="7">
      <t>チュウキ</t>
    </rPh>
    <phoneticPr fontId="2"/>
  </si>
  <si>
    <t>特定非営利活動法人京都教育サポートセンター</t>
    <rPh sb="0" eb="9">
      <t>トクヒ</t>
    </rPh>
    <rPh sb="9" eb="21">
      <t>ケイスケ</t>
    </rPh>
    <phoneticPr fontId="2"/>
  </si>
  <si>
    <t>平成31年2月28日現在</t>
    <rPh sb="0" eb="2">
      <t>ヘイセイ</t>
    </rPh>
    <rPh sb="4" eb="5">
      <t>ネン</t>
    </rPh>
    <rPh sb="6" eb="7">
      <t>ガツ</t>
    </rPh>
    <rPh sb="9" eb="12">
      <t>ニチゲンザイ</t>
    </rPh>
    <phoneticPr fontId="2"/>
  </si>
  <si>
    <t>１．重要な会計方針</t>
    <rPh sb="2" eb="4">
      <t>ジュウヨウ</t>
    </rPh>
    <rPh sb="5" eb="7">
      <t>カイケイ</t>
    </rPh>
    <rPh sb="7" eb="9">
      <t>ホウシン</t>
    </rPh>
    <phoneticPr fontId="2"/>
  </si>
  <si>
    <t>計算書類の作成は、ＮＰＯ法人会計基準（2010年7月20日　　2011年11月20日一部改正　ＮＰＯ会計基準評議会）に</t>
    <rPh sb="0" eb="2">
      <t>ケイサン</t>
    </rPh>
    <rPh sb="2" eb="4">
      <t>ショルイ</t>
    </rPh>
    <rPh sb="5" eb="7">
      <t>サクセイ</t>
    </rPh>
    <rPh sb="12" eb="14">
      <t>ホウジン</t>
    </rPh>
    <rPh sb="14" eb="16">
      <t>カイケイ</t>
    </rPh>
    <rPh sb="16" eb="18">
      <t>キジュン</t>
    </rPh>
    <rPh sb="23" eb="24">
      <t>ネン</t>
    </rPh>
    <rPh sb="25" eb="26">
      <t>ガツ</t>
    </rPh>
    <rPh sb="28" eb="29">
      <t>ニチ</t>
    </rPh>
    <rPh sb="35" eb="36">
      <t>ネン</t>
    </rPh>
    <rPh sb="38" eb="39">
      <t>ガツ</t>
    </rPh>
    <rPh sb="41" eb="42">
      <t>ニチ</t>
    </rPh>
    <rPh sb="42" eb="44">
      <t>イチブ</t>
    </rPh>
    <rPh sb="44" eb="46">
      <t>カイセイ</t>
    </rPh>
    <rPh sb="50" eb="52">
      <t>カイケイ</t>
    </rPh>
    <rPh sb="52" eb="54">
      <t>キジュン</t>
    </rPh>
    <rPh sb="54" eb="57">
      <t>ヒョウギカイ</t>
    </rPh>
    <phoneticPr fontId="2"/>
  </si>
  <si>
    <t>よっています。</t>
    <phoneticPr fontId="2"/>
  </si>
  <si>
    <t>（１）ボランティアによる役務の提供は「2．活動の原価の算定にあたって必要なボランティアによる役務の提供の内訳」</t>
    <rPh sb="12" eb="14">
      <t>エキム</t>
    </rPh>
    <rPh sb="15" eb="17">
      <t>テイキョウ</t>
    </rPh>
    <rPh sb="21" eb="23">
      <t>カツドウ</t>
    </rPh>
    <rPh sb="24" eb="26">
      <t>ゲンカ</t>
    </rPh>
    <rPh sb="27" eb="29">
      <t>サンテイ</t>
    </rPh>
    <rPh sb="34" eb="36">
      <t>ヒツヨウ</t>
    </rPh>
    <rPh sb="46" eb="48">
      <t>エキム</t>
    </rPh>
    <rPh sb="49" eb="51">
      <t>テイキョウ</t>
    </rPh>
    <rPh sb="52" eb="54">
      <t>ウチワケ</t>
    </rPh>
    <phoneticPr fontId="2"/>
  </si>
  <si>
    <t>として注記しています。</t>
    <rPh sb="3" eb="5">
      <t>チュウキ</t>
    </rPh>
    <phoneticPr fontId="2"/>
  </si>
  <si>
    <t>（２）施設の提供等の物的サービスを受けた場合の会計処理</t>
    <rPh sb="3" eb="5">
      <t>シセツ</t>
    </rPh>
    <rPh sb="6" eb="8">
      <t>テイキョウ</t>
    </rPh>
    <rPh sb="8" eb="9">
      <t>ナド</t>
    </rPh>
    <rPh sb="10" eb="12">
      <t>ブッテキ</t>
    </rPh>
    <rPh sb="17" eb="18">
      <t>ウ</t>
    </rPh>
    <rPh sb="20" eb="22">
      <t>バアイ</t>
    </rPh>
    <rPh sb="23" eb="25">
      <t>カイケイ</t>
    </rPh>
    <rPh sb="25" eb="27">
      <t>ショリ</t>
    </rPh>
    <phoneticPr fontId="2"/>
  </si>
  <si>
    <t>施設の提供等の物的サービスの受け入れは、活動計算書に計上しています。本年度は提供を</t>
    <rPh sb="0" eb="2">
      <t>シセツ</t>
    </rPh>
    <rPh sb="3" eb="5">
      <t>テイキョウ</t>
    </rPh>
    <rPh sb="5" eb="6">
      <t>トウ</t>
    </rPh>
    <rPh sb="7" eb="9">
      <t>ブッテキ</t>
    </rPh>
    <rPh sb="14" eb="15">
      <t>ウ</t>
    </rPh>
    <rPh sb="16" eb="17">
      <t>イ</t>
    </rPh>
    <rPh sb="20" eb="22">
      <t>カツドウ</t>
    </rPh>
    <rPh sb="22" eb="25">
      <t>ケイサンショ</t>
    </rPh>
    <rPh sb="26" eb="28">
      <t>ケイジョウ</t>
    </rPh>
    <rPh sb="34" eb="37">
      <t>ホンネンド</t>
    </rPh>
    <rPh sb="38" eb="40">
      <t>テイキョウ</t>
    </rPh>
    <phoneticPr fontId="2"/>
  </si>
  <si>
    <t>受けていません。</t>
    <rPh sb="0" eb="1">
      <t>ウ</t>
    </rPh>
    <phoneticPr fontId="2"/>
  </si>
  <si>
    <t>２．活動の原価の算定にあたって必要なボランティアによる役務の提供の内訳</t>
    <rPh sb="2" eb="4">
      <t>カツドウ</t>
    </rPh>
    <rPh sb="5" eb="7">
      <t>ゲンカ</t>
    </rPh>
    <rPh sb="8" eb="10">
      <t>サンテイ</t>
    </rPh>
    <rPh sb="15" eb="17">
      <t>ヒツヨウ</t>
    </rPh>
    <rPh sb="27" eb="29">
      <t>エキム</t>
    </rPh>
    <rPh sb="30" eb="32">
      <t>テイキョウ</t>
    </rPh>
    <rPh sb="33" eb="35">
      <t>ウチワケ</t>
    </rPh>
    <phoneticPr fontId="2"/>
  </si>
  <si>
    <t>　</t>
    <phoneticPr fontId="2"/>
  </si>
  <si>
    <t>毎日の記録（日報）によってボランティア役務時間を計上しています。</t>
    <rPh sb="0" eb="2">
      <t>マイニチ</t>
    </rPh>
    <rPh sb="3" eb="5">
      <t>キロク</t>
    </rPh>
    <rPh sb="6" eb="8">
      <t>ニッポウ</t>
    </rPh>
    <rPh sb="19" eb="21">
      <t>エキム</t>
    </rPh>
    <rPh sb="21" eb="23">
      <t>ジカン</t>
    </rPh>
    <rPh sb="24" eb="26">
      <t>ケイジョウ</t>
    </rPh>
    <phoneticPr fontId="2"/>
  </si>
  <si>
    <t>2018年度</t>
    <rPh sb="4" eb="6">
      <t>ネンド</t>
    </rPh>
    <phoneticPr fontId="2"/>
  </si>
  <si>
    <t>内容</t>
    <rPh sb="0" eb="2">
      <t>ナイヨウ</t>
    </rPh>
    <phoneticPr fontId="2"/>
  </si>
  <si>
    <t>月間合計延べ人数</t>
    <rPh sb="0" eb="2">
      <t>ゲッカン</t>
    </rPh>
    <rPh sb="2" eb="4">
      <t>ゴウケイ</t>
    </rPh>
    <rPh sb="4" eb="5">
      <t>ノ</t>
    </rPh>
    <rPh sb="6" eb="8">
      <t>ニンズウ</t>
    </rPh>
    <phoneticPr fontId="2"/>
  </si>
  <si>
    <t>総時間数</t>
    <rPh sb="0" eb="1">
      <t>ソウ</t>
    </rPh>
    <rPh sb="1" eb="4">
      <t>ジカンスウ</t>
    </rPh>
    <phoneticPr fontId="2"/>
  </si>
  <si>
    <t>金額</t>
    <rPh sb="0" eb="2">
      <t>キンガク</t>
    </rPh>
    <phoneticPr fontId="2"/>
  </si>
  <si>
    <t>算定方法</t>
    <rPh sb="0" eb="2">
      <t>サンテイ</t>
    </rPh>
    <rPh sb="2" eb="4">
      <t>ホウホウ</t>
    </rPh>
    <phoneticPr fontId="2"/>
  </si>
  <si>
    <t>3月</t>
    <rPh sb="1" eb="2">
      <t>ガツ</t>
    </rPh>
    <phoneticPr fontId="2"/>
  </si>
  <si>
    <t>フリースクール事業補助（運営）</t>
    <rPh sb="7" eb="9">
      <t>ジギョウ</t>
    </rPh>
    <rPh sb="9" eb="11">
      <t>ホジョ</t>
    </rPh>
    <rPh sb="12" eb="14">
      <t>ウンエイ</t>
    </rPh>
    <phoneticPr fontId="2"/>
  </si>
  <si>
    <t>京都府の最低賃金882円によって算定しています。</t>
    <rPh sb="0" eb="3">
      <t>キョウトフ</t>
    </rPh>
    <rPh sb="4" eb="6">
      <t>サイテイ</t>
    </rPh>
    <rPh sb="6" eb="8">
      <t>チンギン</t>
    </rPh>
    <rPh sb="11" eb="12">
      <t>エン</t>
    </rPh>
    <rPh sb="16" eb="18">
      <t>サンテイ</t>
    </rPh>
    <phoneticPr fontId="2"/>
  </si>
  <si>
    <t>4月</t>
    <rPh sb="1" eb="2">
      <t>ガツ</t>
    </rPh>
    <phoneticPr fontId="2"/>
  </si>
  <si>
    <t>同上</t>
    <rPh sb="0" eb="2">
      <t>ドウジョウ</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</si>
  <si>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</si>
  <si>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</si>
  <si>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</si>
  <si>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</si>
  <si>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</si>
  <si>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</si>
  <si>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</si>
  <si>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</si>
  <si>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</si>
  <si>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</si>
  <si>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合計</t>
    <rPh sb="0" eb="2">
      <t>ゴウケイ</t>
    </rPh>
    <phoneticPr fontId="2"/>
  </si>
  <si>
    <t>３．固定資産の増減内訳</t>
    <rPh sb="2" eb="4">
      <t>コテイ</t>
    </rPh>
    <rPh sb="4" eb="6">
      <t>シサン</t>
    </rPh>
    <rPh sb="7" eb="9">
      <t>ゾウゲン</t>
    </rPh>
    <rPh sb="9" eb="11">
      <t>ウチワケ</t>
    </rPh>
    <phoneticPr fontId="2"/>
  </si>
  <si>
    <t>科目</t>
    <rPh sb="0" eb="2">
      <t>カモク</t>
    </rPh>
    <phoneticPr fontId="2"/>
  </si>
  <si>
    <t>期首所得金額</t>
    <rPh sb="0" eb="2">
      <t>キシュ</t>
    </rPh>
    <rPh sb="2" eb="4">
      <t>ショトク</t>
    </rPh>
    <rPh sb="4" eb="6">
      <t>キンガク</t>
    </rPh>
    <phoneticPr fontId="2"/>
  </si>
  <si>
    <t>取得</t>
    <rPh sb="0" eb="2">
      <t>シュトク</t>
    </rPh>
    <phoneticPr fontId="2"/>
  </si>
  <si>
    <t>減少</t>
    <rPh sb="0" eb="2">
      <t>ゲンショウ</t>
    </rPh>
    <phoneticPr fontId="2"/>
  </si>
  <si>
    <t>期末取得金額</t>
    <rPh sb="0" eb="2">
      <t>キマツ</t>
    </rPh>
    <rPh sb="2" eb="4">
      <t>シュトク</t>
    </rPh>
    <rPh sb="4" eb="6">
      <t>キンガク</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</si>
  <si>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</si>
  <si>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</si>
  <si>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無形固定資産</t>
    <rPh sb="0" eb="2">
      <t>ムケイ</t>
    </rPh>
    <rPh sb="2" eb="4">
      <t>コテイ</t>
    </rPh>
    <rPh sb="4" eb="6">
      <t>シサン</t>
    </rPh>
    <phoneticPr fontId="2"/>
  </si>
  <si>
    <t>電話加入権</t>
    <rPh sb="0" eb="2">
      <t>デンワ</t>
    </rPh>
    <rPh sb="2" eb="5">
      <t>カニュウケン</t>
    </rPh>
    <phoneticPr fontId="2"/>
  </si>
  <si>
    <t>投資その他の資産</t>
    <rPh sb="0" eb="2">
      <t>トウシ</t>
    </rPh>
    <rPh sb="4" eb="5">
      <t>タ</t>
    </rPh>
    <rPh sb="6" eb="8">
      <t>シサン</t>
    </rPh>
    <phoneticPr fontId="2"/>
  </si>
  <si>
    <t>敷金</t>
    <rPh sb="0" eb="2">
      <t>シキキン</t>
    </rPh>
    <phoneticPr fontId="2"/>
  </si>
  <si>
    <t>４．借入金の増減内訳</t>
    <rPh sb="2" eb="4">
      <t>カリイレ</t>
    </rPh>
    <rPh sb="4" eb="5">
      <t>キン</t>
    </rPh>
    <rPh sb="6" eb="8">
      <t>ゾウゲン</t>
    </rPh>
    <rPh sb="8" eb="10">
      <t>ウチワケ</t>
    </rPh>
    <phoneticPr fontId="2"/>
  </si>
  <si>
    <t>期首残高</t>
    <rPh sb="0" eb="2">
      <t>キシュ</t>
    </rPh>
    <rPh sb="2" eb="4">
      <t>ザンダカ</t>
    </rPh>
    <phoneticPr fontId="2"/>
  </si>
  <si>
    <t>当期借入</t>
    <rPh sb="0" eb="2">
      <t>トウキ</t>
    </rPh>
    <rPh sb="2" eb="4">
      <t>カリイレ</t>
    </rPh>
    <phoneticPr fontId="2"/>
  </si>
  <si>
    <t>当期返済</t>
    <rPh sb="0" eb="2">
      <t>トウキ</t>
    </rPh>
    <rPh sb="2" eb="4">
      <t>ヘンサイ</t>
    </rPh>
    <phoneticPr fontId="2"/>
  </si>
  <si>
    <t>期末残高</t>
    <rPh sb="0" eb="2">
      <t>キマツ</t>
    </rPh>
    <rPh sb="2" eb="4">
      <t>ザンダカ</t>
    </rPh>
    <phoneticPr fontId="2"/>
  </si>
  <si>
    <t>長期借入金</t>
    <rPh sb="0" eb="2">
      <t>チョウキ</t>
    </rPh>
    <rPh sb="2" eb="4">
      <t>カリイレ</t>
    </rPh>
    <rPh sb="4" eb="5">
      <t>キン</t>
    </rPh>
    <phoneticPr fontId="2"/>
  </si>
  <si>
    <t>役員借入金</t>
    <rPh sb="0" eb="2">
      <t>ヤクイン</t>
    </rPh>
    <rPh sb="2" eb="4">
      <t>カリイレ</t>
    </rPh>
    <rPh sb="4" eb="5">
      <t>キン</t>
    </rPh>
    <phoneticPr fontId="2"/>
  </si>
  <si>
    <t>※役員借入金のうち620,000円が2018年5月1日の役員変更により長期借入金に変更となりました。</t>
    <rPh sb="1" eb="3">
      <t>ヤクイン</t>
    </rPh>
    <rPh sb="3" eb="5">
      <t>カリイレ</t>
    </rPh>
    <rPh sb="5" eb="6">
      <t>キン</t>
    </rPh>
    <rPh sb="16" eb="17">
      <t>エン</t>
    </rPh>
    <rPh sb="22" eb="23">
      <t>ネン</t>
    </rPh>
    <rPh sb="24" eb="25">
      <t>ガツ</t>
    </rPh>
    <rPh sb="26" eb="27">
      <t>ニチ</t>
    </rPh>
    <rPh sb="28" eb="30">
      <t>ヤクイン</t>
    </rPh>
    <rPh sb="30" eb="32">
      <t>ヘンコウ</t>
    </rPh>
    <rPh sb="35" eb="37">
      <t>チョウキ</t>
    </rPh>
    <rPh sb="37" eb="39">
      <t>カリイレ</t>
    </rPh>
    <rPh sb="39" eb="40">
      <t>キン</t>
    </rPh>
    <rPh sb="41" eb="43">
      <t>ヘンコウ</t>
    </rPh>
    <phoneticPr fontId="2"/>
  </si>
  <si>
    <t>※当期借入と当期返済額にその620,000円が含まれています。</t>
    <rPh sb="1" eb="3">
      <t>トウキ</t>
    </rPh>
    <rPh sb="3" eb="5">
      <t>カリイレ</t>
    </rPh>
    <rPh sb="6" eb="8">
      <t>トウキ</t>
    </rPh>
    <rPh sb="8" eb="10">
      <t>ヘンサイ</t>
    </rPh>
    <rPh sb="10" eb="11">
      <t>ガク</t>
    </rPh>
    <rPh sb="17" eb="22">
      <t>０００エン</t>
    </rPh>
    <rPh sb="23" eb="24">
      <t>フク</t>
    </rPh>
    <phoneticPr fontId="2"/>
  </si>
  <si>
    <t>５．事業費と管理費に按分した勘定科目について</t>
    <rPh sb="2" eb="5">
      <t>ジギョウヒ</t>
    </rPh>
    <rPh sb="6" eb="9">
      <t>カンリヒ</t>
    </rPh>
    <rPh sb="10" eb="12">
      <t>アンブン</t>
    </rPh>
    <rPh sb="14" eb="16">
      <t>カンジョウ</t>
    </rPh>
    <rPh sb="16" eb="18">
      <t>カモク</t>
    </rPh>
    <phoneticPr fontId="2"/>
  </si>
  <si>
    <t>下記に記した勘定科目について今年度活動日数257日で按分し、計上します。</t>
    <rPh sb="0" eb="2">
      <t>カキ</t>
    </rPh>
    <rPh sb="3" eb="4">
      <t>シル</t>
    </rPh>
    <rPh sb="6" eb="8">
      <t>カンジョウ</t>
    </rPh>
    <rPh sb="8" eb="10">
      <t>カモク</t>
    </rPh>
    <rPh sb="14" eb="17">
      <t>コンネンド</t>
    </rPh>
    <rPh sb="17" eb="19">
      <t>カツドウ</t>
    </rPh>
    <rPh sb="19" eb="21">
      <t>ニッスウ</t>
    </rPh>
    <rPh sb="24" eb="25">
      <t>ニチ</t>
    </rPh>
    <rPh sb="26" eb="28">
      <t>アンブン</t>
    </rPh>
    <rPh sb="30" eb="32">
      <t>ケイジョウ</t>
    </rPh>
    <phoneticPr fontId="2"/>
  </si>
  <si>
    <t>按分事業費</t>
    <rPh sb="0" eb="2">
      <t>アンブン</t>
    </rPh>
    <rPh sb="2" eb="5">
      <t>ジギョウヒ</t>
    </rPh>
    <phoneticPr fontId="2"/>
  </si>
  <si>
    <t>按分管理費</t>
    <rPh sb="0" eb="2">
      <t>アンブン</t>
    </rPh>
    <rPh sb="2" eb="5">
      <t>カンリヒ</t>
    </rPh>
    <phoneticPr fontId="2"/>
  </si>
  <si>
    <t>地代家賃</t>
    <rPh sb="0" eb="2">
      <t>チダイ</t>
    </rPh>
    <rPh sb="2" eb="4">
      <t>ヤチン</t>
    </rPh>
    <phoneticPr fontId="2"/>
  </si>
  <si>
    <t>事務所地代家賃</t>
    <rPh sb="0" eb="2">
      <t>ジム</t>
    </rPh>
    <rPh sb="2" eb="3">
      <t>ショ</t>
    </rPh>
    <rPh sb="3" eb="5">
      <t>チダイ</t>
    </rPh>
    <rPh sb="5" eb="7">
      <t>ヤチン</t>
    </rPh>
    <phoneticPr fontId="2"/>
  </si>
  <si>
    <t>162,000円</t>
    <rPh sb="3" eb="8">
      <t>０００エン</t>
    </rPh>
    <phoneticPr fontId="2"/>
  </si>
  <si>
    <t>365分の257</t>
    <rPh sb="3" eb="4">
      <t>ブン</t>
    </rPh>
    <phoneticPr fontId="2"/>
  </si>
  <si>
    <t>365分の108</t>
    <rPh sb="3" eb="4">
      <t>ブン</t>
    </rPh>
    <phoneticPr fontId="2"/>
  </si>
  <si>
    <t>水道光熱費</t>
    <rPh sb="0" eb="2">
      <t>スイドウ</t>
    </rPh>
    <rPh sb="2" eb="5">
      <t>コウネツヒ</t>
    </rPh>
    <phoneticPr fontId="2"/>
  </si>
  <si>
    <t>変動</t>
    <rPh sb="0" eb="2">
      <t>ヘンドウ</t>
    </rPh>
    <phoneticPr fontId="2"/>
  </si>
  <si>
    <t>事務所電話代</t>
    <rPh sb="0" eb="2">
      <t>ジム</t>
    </rPh>
    <rPh sb="2" eb="3">
      <t>ショ</t>
    </rPh>
    <rPh sb="3" eb="6">
      <t>デンワダイ</t>
    </rPh>
    <phoneticPr fontId="2"/>
  </si>
  <si>
    <t>保険料</t>
    <rPh sb="0" eb="3">
      <t>ホケンリョウ</t>
    </rPh>
    <phoneticPr fontId="2"/>
  </si>
  <si>
    <t>ＮＰＯ活動保険・賠償責任保険</t>
    <rPh sb="3" eb="5">
      <t>カツドウ</t>
    </rPh>
    <rPh sb="5" eb="7">
      <t>ホケン</t>
    </rPh>
    <rPh sb="8" eb="10">
      <t>バイショウ</t>
    </rPh>
    <rPh sb="10" eb="12">
      <t>セキニン</t>
    </rPh>
    <rPh sb="12" eb="14">
      <t>ホケン</t>
    </rPh>
    <phoneticPr fontId="2"/>
  </si>
  <si>
    <t>※</t>
    <phoneticPr fontId="2"/>
  </si>
  <si>
    <t>廃棄物処理費</t>
    <rPh sb="0" eb="3">
      <t>ハイキブツ</t>
    </rPh>
    <rPh sb="3" eb="5">
      <t>ショリ</t>
    </rPh>
    <rPh sb="5" eb="6">
      <t>ヒ</t>
    </rPh>
    <phoneticPr fontId="2"/>
  </si>
  <si>
    <t>事務所内廃棄物処理費用月額固定分</t>
    <rPh sb="0" eb="2">
      <t>ジム</t>
    </rPh>
    <rPh sb="2" eb="3">
      <t>ショ</t>
    </rPh>
    <rPh sb="3" eb="4">
      <t>ナイ</t>
    </rPh>
    <rPh sb="4" eb="7">
      <t>ハイキブツ</t>
    </rPh>
    <rPh sb="7" eb="9">
      <t>ショリ</t>
    </rPh>
    <rPh sb="9" eb="11">
      <t>ヒヨウ</t>
    </rPh>
    <rPh sb="11" eb="13">
      <t>ゲツガク</t>
    </rPh>
    <rPh sb="13" eb="15">
      <t>コテイ</t>
    </rPh>
    <rPh sb="15" eb="16">
      <t>ブン</t>
    </rPh>
    <phoneticPr fontId="2"/>
  </si>
  <si>
    <t>7,560円</t>
    <rPh sb="1" eb="6">
      <t>５６０エン</t>
    </rPh>
    <phoneticPr fontId="2"/>
  </si>
  <si>
    <t>※廃棄物処理費の固定分以外は随時廃棄によるもので管理費に充当</t>
    <rPh sb="1" eb="4">
      <t>ハイキブツ</t>
    </rPh>
    <rPh sb="4" eb="6">
      <t>ショリ</t>
    </rPh>
    <rPh sb="6" eb="7">
      <t>ヒ</t>
    </rPh>
    <rPh sb="8" eb="10">
      <t>コテイ</t>
    </rPh>
    <rPh sb="10" eb="11">
      <t>ブン</t>
    </rPh>
    <rPh sb="11" eb="13">
      <t>イガイ</t>
    </rPh>
    <rPh sb="14" eb="16">
      <t>ズイジ</t>
    </rPh>
    <rPh sb="16" eb="18">
      <t>ハイキ</t>
    </rPh>
    <rPh sb="24" eb="27">
      <t>カンリヒ</t>
    </rPh>
    <rPh sb="28" eb="30">
      <t>ジュウトウ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</si>
</sst>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quot;△ &quot;#,##0"/>
    <numFmt numFmtId="177" formatCode="#,##0\ ;&quot;△ &quot;#,##0\ "/>
    <numFmt numFmtId="178" formatCode="0_ "/>
    <numFmt numFmtId="179" formatCode="0.0_ "/>
  </numFmts>
  <fonts count="8" x14ac:knownFonts="1">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9"/>
      <name val="ＭＳ ゴシック"/>
      <family val="3"/>
      <charset val="128"/>
    </font>
    <font>
      <sz val="10"/>
      <name val="ＭＳ 明朝"/>
      <family val="1"/>
      <charset val="128"/>
    </font>
    <font>
      <b/>
      <sz val="14"/>
      <name val="ＭＳ Ｐゴシック"/>
      <family val="3"/>
      <charset val="128"/>
    </font>
  </fonts>
  <fills count="2">
    <fill>
      <patternFill patternType="none"/>
    </fill>
    <fill>
      <patternFill patternType="gray125"/>
    </fill>
  </fills>
  <borders count="4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07">
    <xf numFmtId="0" fontId="0" fillId="0" borderId="0" xfId="0"/>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3" fillId="0" borderId="0" xfId="0" applyFont="1" applyAlignment="1">
      <alignment vertical="center"/>
    </xf>
    <xf numFmtId="0" fontId="4" fillId="0" borderId="0" xfId="0" applyNumberFormat="1" applyFont="1" applyAlignment="1">
      <alignment horizontal="left" vertical="center" shrinkToFit="1"/>
    </xf>
    <xf numFmtId="49" fontId="5" fillId="0" borderId="0" xfId="0" applyNumberFormat="1" applyFont="1" applyAlignment="1">
      <alignment horizontal="right" vertical="center"/>
    </xf>
    <xf numFmtId="49" fontId="0" fillId="0" borderId="0" xfId="0" applyNumberFormat="1" applyAlignment="1">
      <alignment horizontal="right" vertical="center"/>
    </xf>
    <xf numFmtId="49" fontId="4" fillId="0" borderId="1" xfId="0" applyNumberFormat="1" applyFont="1" applyBorder="1" applyAlignment="1">
      <alignment vertical="center" shrinkToFit="1"/>
    </xf>
    <xf numFmtId="49" fontId="0" fillId="0" borderId="1" xfId="0" applyNumberFormat="1" applyBorder="1" applyAlignment="1">
      <alignment vertical="center" shrinkToFit="1"/>
    </xf>
    <xf numFmtId="49" fontId="4" fillId="0" borderId="1" xfId="0" applyNumberFormat="1" applyFont="1" applyBorder="1" applyAlignment="1">
      <alignment horizontal="right" vertical="center" shrinkToFit="1"/>
    </xf>
    <xf numFmtId="49" fontId="0" fillId="0" borderId="1" xfId="0" applyNumberFormat="1" applyBorder="1" applyAlignment="1">
      <alignment horizontal="right" vertical="center" shrinkToFit="1"/>
    </xf>
    <xf numFmtId="49" fontId="6" fillId="0" borderId="0" xfId="0" applyNumberFormat="1" applyFont="1" applyAlignment="1">
      <alignment horizontal="left" vertical="center"/>
    </xf>
    <xf numFmtId="176" fontId="4" fillId="0" borderId="0" xfId="0" applyNumberFormat="1" applyFont="1" applyAlignment="1">
      <alignment vertical="center" wrapText="1"/>
    </xf>
    <xf numFmtId="176" fontId="4" fillId="0" borderId="0" xfId="0" applyNumberFormat="1" applyFont="1" applyAlignment="1">
      <alignment vertical="center"/>
    </xf>
    <xf numFmtId="0" fontId="4" fillId="0" borderId="0" xfId="0" applyFont="1" applyAlignment="1">
      <alignment vertical="center"/>
    </xf>
    <xf numFmtId="177" fontId="6" fillId="0" borderId="0" xfId="0" applyNumberFormat="1" applyFont="1" applyAlignment="1">
      <alignment vertical="center"/>
    </xf>
    <xf numFmtId="177" fontId="6" fillId="0" borderId="2" xfId="0" applyNumberFormat="1" applyFont="1" applyBorder="1" applyAlignment="1">
      <alignment vertical="center"/>
    </xf>
    <xf numFmtId="177" fontId="6" fillId="0" borderId="3" xfId="0" applyNumberFormat="1" applyFont="1" applyBorder="1" applyAlignment="1">
      <alignment vertical="center"/>
    </xf>
    <xf numFmtId="177" fontId="6" fillId="0" borderId="4" xfId="0" applyNumberFormat="1" applyFont="1" applyBorder="1" applyAlignment="1">
      <alignment vertical="center"/>
    </xf>
    <xf numFmtId="0" fontId="7" fillId="0" borderId="0" xfId="0" applyFont="1" applyAlignment="1">
      <alignment horizontal="center"/>
    </xf>
    <xf numFmtId="0" fontId="0" fillId="0" borderId="0" xfId="0" applyAlignment="1">
      <alignment horizontal="right"/>
    </xf>
    <xf numFmtId="49" fontId="0" fillId="0" borderId="0" xfId="0" applyNumberFormat="1"/>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178" fontId="0" fillId="0" borderId="2" xfId="0" applyNumberFormat="1" applyBorder="1" applyAlignment="1">
      <alignment vertical="center"/>
    </xf>
    <xf numFmtId="179" fontId="0" fillId="0" borderId="9" xfId="0" applyNumberFormat="1" applyBorder="1" applyAlignment="1">
      <alignment vertical="center"/>
    </xf>
    <xf numFmtId="0" fontId="0" fillId="0" borderId="2" xfId="0" applyBorder="1"/>
    <xf numFmtId="5" fontId="0" fillId="0" borderId="2" xfId="0" applyNumberFormat="1" applyBorder="1" applyAlignment="1">
      <alignmen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xf numFmtId="0" fontId="0" fillId="0" borderId="16" xfId="0" applyBorder="1"/>
    <xf numFmtId="0" fontId="0" fillId="0" borderId="3" xfId="0" applyBorder="1"/>
    <xf numFmtId="0" fontId="0" fillId="0" borderId="17" xfId="0" applyBorder="1"/>
    <xf numFmtId="178" fontId="0" fillId="0" borderId="3" xfId="0" applyNumberFormat="1" applyBorder="1" applyAlignment="1">
      <alignment vertical="center"/>
    </xf>
    <xf numFmtId="179" fontId="0" fillId="0" borderId="15" xfId="0" applyNumberFormat="1" applyBorder="1" applyAlignment="1">
      <alignment vertical="center"/>
    </xf>
    <xf numFmtId="5" fontId="0" fillId="0" borderId="3" xfId="0" applyNumberFormat="1" applyBorder="1" applyAlignment="1">
      <alignment vertical="center"/>
    </xf>
    <xf numFmtId="0" fontId="0" fillId="0" borderId="18" xfId="0" applyBorder="1"/>
    <xf numFmtId="0" fontId="0" fillId="0" borderId="19" xfId="0" applyBorder="1"/>
    <xf numFmtId="0" fontId="0" fillId="0" borderId="20" xfId="0" applyBorder="1"/>
    <xf numFmtId="0" fontId="0" fillId="0" borderId="21" xfId="0" applyBorder="1"/>
    <xf numFmtId="178" fontId="0" fillId="0" borderId="20" xfId="0" applyNumberFormat="1" applyBorder="1" applyAlignment="1">
      <alignment vertical="center"/>
    </xf>
    <xf numFmtId="179" fontId="0" fillId="0" borderId="18" xfId="0" applyNumberFormat="1" applyBorder="1" applyAlignment="1">
      <alignment vertical="center"/>
    </xf>
    <xf numFmtId="5" fontId="0" fillId="0" borderId="20" xfId="0" applyNumberFormat="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178" fontId="0" fillId="0" borderId="7" xfId="0" applyNumberFormat="1" applyBorder="1"/>
    <xf numFmtId="179" fontId="0" fillId="0" borderId="5" xfId="0" applyNumberFormat="1" applyBorder="1"/>
    <xf numFmtId="5" fontId="0" fillId="0" borderId="6" xfId="0" applyNumberFormat="1" applyBorder="1" applyAlignment="1">
      <alignment vertical="center"/>
    </xf>
    <xf numFmtId="0" fontId="0" fillId="0" borderId="8"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5" fontId="0" fillId="0" borderId="26" xfId="0" applyNumberFormat="1" applyBorder="1" applyAlignment="1">
      <alignment vertical="center"/>
    </xf>
    <xf numFmtId="5" fontId="0" fillId="0" borderId="28" xfId="0" applyNumberFormat="1" applyBorder="1" applyAlignment="1">
      <alignment vertical="center"/>
    </xf>
    <xf numFmtId="5" fontId="0" fillId="0" borderId="27" xfId="0" applyNumberFormat="1" applyBorder="1" applyAlignment="1">
      <alignment vertical="center"/>
    </xf>
    <xf numFmtId="5" fontId="0" fillId="0" borderId="29" xfId="0" applyNumberFormat="1" applyBorder="1" applyAlignment="1">
      <alignment vertical="center"/>
    </xf>
    <xf numFmtId="0" fontId="0" fillId="0" borderId="30" xfId="0" applyBorder="1" applyAlignment="1">
      <alignment horizontal="right" vertical="center"/>
    </xf>
    <xf numFmtId="0" fontId="0" fillId="0" borderId="31" xfId="0" applyBorder="1" applyAlignment="1">
      <alignment vertical="center"/>
    </xf>
    <xf numFmtId="5" fontId="0" fillId="0" borderId="30" xfId="0" applyNumberFormat="1" applyBorder="1" applyAlignment="1">
      <alignment vertical="center"/>
    </xf>
    <xf numFmtId="5" fontId="0" fillId="0" borderId="32" xfId="0" applyNumberFormat="1" applyBorder="1" applyAlignment="1">
      <alignment vertical="center"/>
    </xf>
    <xf numFmtId="5" fontId="0" fillId="0" borderId="31" xfId="0" applyNumberFormat="1" applyBorder="1" applyAlignment="1">
      <alignment vertical="center"/>
    </xf>
    <xf numFmtId="5" fontId="0" fillId="0" borderId="11" xfId="0" applyNumberFormat="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5" fontId="0" fillId="0" borderId="33" xfId="0" applyNumberFormat="1" applyBorder="1" applyAlignment="1">
      <alignment vertical="center"/>
    </xf>
    <xf numFmtId="5" fontId="0" fillId="0" borderId="35" xfId="0" applyNumberFormat="1" applyBorder="1" applyAlignment="1">
      <alignment vertical="center"/>
    </xf>
    <xf numFmtId="5" fontId="0" fillId="0" borderId="34" xfId="0" applyNumberFormat="1" applyBorder="1" applyAlignment="1">
      <alignment vertical="center"/>
    </xf>
    <xf numFmtId="5" fontId="0" fillId="0" borderId="21" xfId="0" applyNumberFormat="1" applyBorder="1" applyAlignment="1">
      <alignment vertical="center"/>
    </xf>
    <xf numFmtId="5" fontId="0" fillId="0" borderId="31" xfId="0" applyNumberFormat="1" applyBorder="1" applyAlignment="1">
      <alignment vertical="center"/>
    </xf>
    <xf numFmtId="5" fontId="0" fillId="0" borderId="30" xfId="0" applyNumberFormat="1"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5" fontId="0" fillId="0" borderId="38" xfId="0" applyNumberFormat="1" applyBorder="1" applyAlignment="1">
      <alignment vertical="center"/>
    </xf>
    <xf numFmtId="5" fontId="0" fillId="0" borderId="37" xfId="0" applyNumberFormat="1" applyBorder="1" applyAlignment="1">
      <alignment vertical="center"/>
    </xf>
    <xf numFmtId="5" fontId="0" fillId="0" borderId="39" xfId="0" applyNumberFormat="1"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5" fontId="0" fillId="0" borderId="2" xfId="0" applyNumberFormat="1" applyBorder="1" applyAlignment="1">
      <alignment vertical="center"/>
    </xf>
    <xf numFmtId="5" fontId="0" fillId="0" borderId="38" xfId="0" applyNumberFormat="1" applyBorder="1" applyAlignment="1">
      <alignment vertical="center"/>
    </xf>
    <xf numFmtId="5" fontId="0" fillId="0" borderId="43" xfId="0" applyNumberFormat="1" applyBorder="1" applyAlignment="1">
      <alignment vertical="center"/>
    </xf>
    <xf numFmtId="0" fontId="0" fillId="0" borderId="0"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823EB-30C7-4F3C-A282-B1EF7B50A9C3}">
  <sheetPr>
    <pageSetUpPr fitToPage="1"/>
  </sheetPr>
  <dimension ref="B1:E69"/>
  <sheetViews>
    <sheetView workbookViewId="0">
      <pane xSplit="1" ySplit="3" topLeftCell="B22" activePane="bottomRight" state="frozen"/>
      <selection activeCell="H26" sqref="H26"/>
      <selection pane="topRight" activeCell="H26" sqref="H26"/>
      <selection pane="bottomLeft" activeCell="H26" sqref="H26"/>
      <selection pane="bottomRight" activeCell="G22" sqref="G22"/>
    </sheetView>
  </sheetViews>
  <sheetFormatPr defaultRowHeight="13.5" x14ac:dyDescent="0.15"/>
  <cols>
    <col min="1" max="1" width="2.875" style="3" customWidth="1"/>
    <col min="2" max="2" width="45.625" style="14" customWidth="1"/>
    <col min="3" max="4" width="15.625" style="13" customWidth="1"/>
    <col min="5" max="5" width="15.625" style="14" customWidth="1"/>
    <col min="6" max="256" width="9" style="3"/>
    <col min="257" max="257" width="2.875" style="3" customWidth="1"/>
    <col min="258" max="258" width="45.625" style="3" customWidth="1"/>
    <col min="259" max="261" width="15.625" style="3" customWidth="1"/>
    <col min="262" max="512" width="9" style="3"/>
    <col min="513" max="513" width="2.875" style="3" customWidth="1"/>
    <col min="514" max="514" width="45.625" style="3" customWidth="1"/>
    <col min="515" max="517" width="15.625" style="3" customWidth="1"/>
    <col min="518" max="768" width="9" style="3"/>
    <col min="769" max="769" width="2.875" style="3" customWidth="1"/>
    <col min="770" max="770" width="45.625" style="3" customWidth="1"/>
    <col min="771" max="773" width="15.625" style="3" customWidth="1"/>
    <col min="774" max="1024" width="9" style="3"/>
    <col min="1025" max="1025" width="2.875" style="3" customWidth="1"/>
    <col min="1026" max="1026" width="45.625" style="3" customWidth="1"/>
    <col min="1027" max="1029" width="15.625" style="3" customWidth="1"/>
    <col min="1030" max="1280" width="9" style="3"/>
    <col min="1281" max="1281" width="2.875" style="3" customWidth="1"/>
    <col min="1282" max="1282" width="45.625" style="3" customWidth="1"/>
    <col min="1283" max="1285" width="15.625" style="3" customWidth="1"/>
    <col min="1286" max="1536" width="9" style="3"/>
    <col min="1537" max="1537" width="2.875" style="3" customWidth="1"/>
    <col min="1538" max="1538" width="45.625" style="3" customWidth="1"/>
    <col min="1539" max="1541" width="15.625" style="3" customWidth="1"/>
    <col min="1542" max="1792" width="9" style="3"/>
    <col min="1793" max="1793" width="2.875" style="3" customWidth="1"/>
    <col min="1794" max="1794" width="45.625" style="3" customWidth="1"/>
    <col min="1795" max="1797" width="15.625" style="3" customWidth="1"/>
    <col min="1798" max="2048" width="9" style="3"/>
    <col min="2049" max="2049" width="2.875" style="3" customWidth="1"/>
    <col min="2050" max="2050" width="45.625" style="3" customWidth="1"/>
    <col min="2051" max="2053" width="15.625" style="3" customWidth="1"/>
    <col min="2054" max="2304" width="9" style="3"/>
    <col min="2305" max="2305" width="2.875" style="3" customWidth="1"/>
    <col min="2306" max="2306" width="45.625" style="3" customWidth="1"/>
    <col min="2307" max="2309" width="15.625" style="3" customWidth="1"/>
    <col min="2310" max="2560" width="9" style="3"/>
    <col min="2561" max="2561" width="2.875" style="3" customWidth="1"/>
    <col min="2562" max="2562" width="45.625" style="3" customWidth="1"/>
    <col min="2563" max="2565" width="15.625" style="3" customWidth="1"/>
    <col min="2566" max="2816" width="9" style="3"/>
    <col min="2817" max="2817" width="2.875" style="3" customWidth="1"/>
    <col min="2818" max="2818" width="45.625" style="3" customWidth="1"/>
    <col min="2819" max="2821" width="15.625" style="3" customWidth="1"/>
    <col min="2822" max="3072" width="9" style="3"/>
    <col min="3073" max="3073" width="2.875" style="3" customWidth="1"/>
    <col min="3074" max="3074" width="45.625" style="3" customWidth="1"/>
    <col min="3075" max="3077" width="15.625" style="3" customWidth="1"/>
    <col min="3078" max="3328" width="9" style="3"/>
    <col min="3329" max="3329" width="2.875" style="3" customWidth="1"/>
    <col min="3330" max="3330" width="45.625" style="3" customWidth="1"/>
    <col min="3331" max="3333" width="15.625" style="3" customWidth="1"/>
    <col min="3334" max="3584" width="9" style="3"/>
    <col min="3585" max="3585" width="2.875" style="3" customWidth="1"/>
    <col min="3586" max="3586" width="45.625" style="3" customWidth="1"/>
    <col min="3587" max="3589" width="15.625" style="3" customWidth="1"/>
    <col min="3590" max="3840" width="9" style="3"/>
    <col min="3841" max="3841" width="2.875" style="3" customWidth="1"/>
    <col min="3842" max="3842" width="45.625" style="3" customWidth="1"/>
    <col min="3843" max="3845" width="15.625" style="3" customWidth="1"/>
    <col min="3846" max="4096" width="9" style="3"/>
    <col min="4097" max="4097" width="2.875" style="3" customWidth="1"/>
    <col min="4098" max="4098" width="45.625" style="3" customWidth="1"/>
    <col min="4099" max="4101" width="15.625" style="3" customWidth="1"/>
    <col min="4102" max="4352" width="9" style="3"/>
    <col min="4353" max="4353" width="2.875" style="3" customWidth="1"/>
    <col min="4354" max="4354" width="45.625" style="3" customWidth="1"/>
    <col min="4355" max="4357" width="15.625" style="3" customWidth="1"/>
    <col min="4358" max="4608" width="9" style="3"/>
    <col min="4609" max="4609" width="2.875" style="3" customWidth="1"/>
    <col min="4610" max="4610" width="45.625" style="3" customWidth="1"/>
    <col min="4611" max="4613" width="15.625" style="3" customWidth="1"/>
    <col min="4614" max="4864" width="9" style="3"/>
    <col min="4865" max="4865" width="2.875" style="3" customWidth="1"/>
    <col min="4866" max="4866" width="45.625" style="3" customWidth="1"/>
    <col min="4867" max="4869" width="15.625" style="3" customWidth="1"/>
    <col min="4870" max="5120" width="9" style="3"/>
    <col min="5121" max="5121" width="2.875" style="3" customWidth="1"/>
    <col min="5122" max="5122" width="45.625" style="3" customWidth="1"/>
    <col min="5123" max="5125" width="15.625" style="3" customWidth="1"/>
    <col min="5126" max="5376" width="9" style="3"/>
    <col min="5377" max="5377" width="2.875" style="3" customWidth="1"/>
    <col min="5378" max="5378" width="45.625" style="3" customWidth="1"/>
    <col min="5379" max="5381" width="15.625" style="3" customWidth="1"/>
    <col min="5382" max="5632" width="9" style="3"/>
    <col min="5633" max="5633" width="2.875" style="3" customWidth="1"/>
    <col min="5634" max="5634" width="45.625" style="3" customWidth="1"/>
    <col min="5635" max="5637" width="15.625" style="3" customWidth="1"/>
    <col min="5638" max="5888" width="9" style="3"/>
    <col min="5889" max="5889" width="2.875" style="3" customWidth="1"/>
    <col min="5890" max="5890" width="45.625" style="3" customWidth="1"/>
    <col min="5891" max="5893" width="15.625" style="3" customWidth="1"/>
    <col min="5894" max="6144" width="9" style="3"/>
    <col min="6145" max="6145" width="2.875" style="3" customWidth="1"/>
    <col min="6146" max="6146" width="45.625" style="3" customWidth="1"/>
    <col min="6147" max="6149" width="15.625" style="3" customWidth="1"/>
    <col min="6150" max="6400" width="9" style="3"/>
    <col min="6401" max="6401" width="2.875" style="3" customWidth="1"/>
    <col min="6402" max="6402" width="45.625" style="3" customWidth="1"/>
    <col min="6403" max="6405" width="15.625" style="3" customWidth="1"/>
    <col min="6406" max="6656" width="9" style="3"/>
    <col min="6657" max="6657" width="2.875" style="3" customWidth="1"/>
    <col min="6658" max="6658" width="45.625" style="3" customWidth="1"/>
    <col min="6659" max="6661" width="15.625" style="3" customWidth="1"/>
    <col min="6662" max="6912" width="9" style="3"/>
    <col min="6913" max="6913" width="2.875" style="3" customWidth="1"/>
    <col min="6914" max="6914" width="45.625" style="3" customWidth="1"/>
    <col min="6915" max="6917" width="15.625" style="3" customWidth="1"/>
    <col min="6918" max="7168" width="9" style="3"/>
    <col min="7169" max="7169" width="2.875" style="3" customWidth="1"/>
    <col min="7170" max="7170" width="45.625" style="3" customWidth="1"/>
    <col min="7171" max="7173" width="15.625" style="3" customWidth="1"/>
    <col min="7174" max="7424" width="9" style="3"/>
    <col min="7425" max="7425" width="2.875" style="3" customWidth="1"/>
    <col min="7426" max="7426" width="45.625" style="3" customWidth="1"/>
    <col min="7427" max="7429" width="15.625" style="3" customWidth="1"/>
    <col min="7430" max="7680" width="9" style="3"/>
    <col min="7681" max="7681" width="2.875" style="3" customWidth="1"/>
    <col min="7682" max="7682" width="45.625" style="3" customWidth="1"/>
    <col min="7683" max="7685" width="15.625" style="3" customWidth="1"/>
    <col min="7686" max="7936" width="9" style="3"/>
    <col min="7937" max="7937" width="2.875" style="3" customWidth="1"/>
    <col min="7938" max="7938" width="45.625" style="3" customWidth="1"/>
    <col min="7939" max="7941" width="15.625" style="3" customWidth="1"/>
    <col min="7942" max="8192" width="9" style="3"/>
    <col min="8193" max="8193" width="2.875" style="3" customWidth="1"/>
    <col min="8194" max="8194" width="45.625" style="3" customWidth="1"/>
    <col min="8195" max="8197" width="15.625" style="3" customWidth="1"/>
    <col min="8198" max="8448" width="9" style="3"/>
    <col min="8449" max="8449" width="2.875" style="3" customWidth="1"/>
    <col min="8450" max="8450" width="45.625" style="3" customWidth="1"/>
    <col min="8451" max="8453" width="15.625" style="3" customWidth="1"/>
    <col min="8454" max="8704" width="9" style="3"/>
    <col min="8705" max="8705" width="2.875" style="3" customWidth="1"/>
    <col min="8706" max="8706" width="45.625" style="3" customWidth="1"/>
    <col min="8707" max="8709" width="15.625" style="3" customWidth="1"/>
    <col min="8710" max="8960" width="9" style="3"/>
    <col min="8961" max="8961" width="2.875" style="3" customWidth="1"/>
    <col min="8962" max="8962" width="45.625" style="3" customWidth="1"/>
    <col min="8963" max="8965" width="15.625" style="3" customWidth="1"/>
    <col min="8966" max="9216" width="9" style="3"/>
    <col min="9217" max="9217" width="2.875" style="3" customWidth="1"/>
    <col min="9218" max="9218" width="45.625" style="3" customWidth="1"/>
    <col min="9219" max="9221" width="15.625" style="3" customWidth="1"/>
    <col min="9222" max="9472" width="9" style="3"/>
    <col min="9473" max="9473" width="2.875" style="3" customWidth="1"/>
    <col min="9474" max="9474" width="45.625" style="3" customWidth="1"/>
    <col min="9475" max="9477" width="15.625" style="3" customWidth="1"/>
    <col min="9478" max="9728" width="9" style="3"/>
    <col min="9729" max="9729" width="2.875" style="3" customWidth="1"/>
    <col min="9730" max="9730" width="45.625" style="3" customWidth="1"/>
    <col min="9731" max="9733" width="15.625" style="3" customWidth="1"/>
    <col min="9734" max="9984" width="9" style="3"/>
    <col min="9985" max="9985" width="2.875" style="3" customWidth="1"/>
    <col min="9986" max="9986" width="45.625" style="3" customWidth="1"/>
    <col min="9987" max="9989" width="15.625" style="3" customWidth="1"/>
    <col min="9990" max="10240" width="9" style="3"/>
    <col min="10241" max="10241" width="2.875" style="3" customWidth="1"/>
    <col min="10242" max="10242" width="45.625" style="3" customWidth="1"/>
    <col min="10243" max="10245" width="15.625" style="3" customWidth="1"/>
    <col min="10246" max="10496" width="9" style="3"/>
    <col min="10497" max="10497" width="2.875" style="3" customWidth="1"/>
    <col min="10498" max="10498" width="45.625" style="3" customWidth="1"/>
    <col min="10499" max="10501" width="15.625" style="3" customWidth="1"/>
    <col min="10502" max="10752" width="9" style="3"/>
    <col min="10753" max="10753" width="2.875" style="3" customWidth="1"/>
    <col min="10754" max="10754" width="45.625" style="3" customWidth="1"/>
    <col min="10755" max="10757" width="15.625" style="3" customWidth="1"/>
    <col min="10758" max="11008" width="9" style="3"/>
    <col min="11009" max="11009" width="2.875" style="3" customWidth="1"/>
    <col min="11010" max="11010" width="45.625" style="3" customWidth="1"/>
    <col min="11011" max="11013" width="15.625" style="3" customWidth="1"/>
    <col min="11014" max="11264" width="9" style="3"/>
    <col min="11265" max="11265" width="2.875" style="3" customWidth="1"/>
    <col min="11266" max="11266" width="45.625" style="3" customWidth="1"/>
    <col min="11267" max="11269" width="15.625" style="3" customWidth="1"/>
    <col min="11270" max="11520" width="9" style="3"/>
    <col min="11521" max="11521" width="2.875" style="3" customWidth="1"/>
    <col min="11522" max="11522" width="45.625" style="3" customWidth="1"/>
    <col min="11523" max="11525" width="15.625" style="3" customWidth="1"/>
    <col min="11526" max="11776" width="9" style="3"/>
    <col min="11777" max="11777" width="2.875" style="3" customWidth="1"/>
    <col min="11778" max="11778" width="45.625" style="3" customWidth="1"/>
    <col min="11779" max="11781" width="15.625" style="3" customWidth="1"/>
    <col min="11782" max="12032" width="9" style="3"/>
    <col min="12033" max="12033" width="2.875" style="3" customWidth="1"/>
    <col min="12034" max="12034" width="45.625" style="3" customWidth="1"/>
    <col min="12035" max="12037" width="15.625" style="3" customWidth="1"/>
    <col min="12038" max="12288" width="9" style="3"/>
    <col min="12289" max="12289" width="2.875" style="3" customWidth="1"/>
    <col min="12290" max="12290" width="45.625" style="3" customWidth="1"/>
    <col min="12291" max="12293" width="15.625" style="3" customWidth="1"/>
    <col min="12294" max="12544" width="9" style="3"/>
    <col min="12545" max="12545" width="2.875" style="3" customWidth="1"/>
    <col min="12546" max="12546" width="45.625" style="3" customWidth="1"/>
    <col min="12547" max="12549" width="15.625" style="3" customWidth="1"/>
    <col min="12550" max="12800" width="9" style="3"/>
    <col min="12801" max="12801" width="2.875" style="3" customWidth="1"/>
    <col min="12802" max="12802" width="45.625" style="3" customWidth="1"/>
    <col min="12803" max="12805" width="15.625" style="3" customWidth="1"/>
    <col min="12806" max="13056" width="9" style="3"/>
    <col min="13057" max="13057" width="2.875" style="3" customWidth="1"/>
    <col min="13058" max="13058" width="45.625" style="3" customWidth="1"/>
    <col min="13059" max="13061" width="15.625" style="3" customWidth="1"/>
    <col min="13062" max="13312" width="9" style="3"/>
    <col min="13313" max="13313" width="2.875" style="3" customWidth="1"/>
    <col min="13314" max="13314" width="45.625" style="3" customWidth="1"/>
    <col min="13315" max="13317" width="15.625" style="3" customWidth="1"/>
    <col min="13318" max="13568" width="9" style="3"/>
    <col min="13569" max="13569" width="2.875" style="3" customWidth="1"/>
    <col min="13570" max="13570" width="45.625" style="3" customWidth="1"/>
    <col min="13571" max="13573" width="15.625" style="3" customWidth="1"/>
    <col min="13574" max="13824" width="9" style="3"/>
    <col min="13825" max="13825" width="2.875" style="3" customWidth="1"/>
    <col min="13826" max="13826" width="45.625" style="3" customWidth="1"/>
    <col min="13827" max="13829" width="15.625" style="3" customWidth="1"/>
    <col min="13830" max="14080" width="9" style="3"/>
    <col min="14081" max="14081" width="2.875" style="3" customWidth="1"/>
    <col min="14082" max="14082" width="45.625" style="3" customWidth="1"/>
    <col min="14083" max="14085" width="15.625" style="3" customWidth="1"/>
    <col min="14086" max="14336" width="9" style="3"/>
    <col min="14337" max="14337" width="2.875" style="3" customWidth="1"/>
    <col min="14338" max="14338" width="45.625" style="3" customWidth="1"/>
    <col min="14339" max="14341" width="15.625" style="3" customWidth="1"/>
    <col min="14342" max="14592" width="9" style="3"/>
    <col min="14593" max="14593" width="2.875" style="3" customWidth="1"/>
    <col min="14594" max="14594" width="45.625" style="3" customWidth="1"/>
    <col min="14595" max="14597" width="15.625" style="3" customWidth="1"/>
    <col min="14598" max="14848" width="9" style="3"/>
    <col min="14849" max="14849" width="2.875" style="3" customWidth="1"/>
    <col min="14850" max="14850" width="45.625" style="3" customWidth="1"/>
    <col min="14851" max="14853" width="15.625" style="3" customWidth="1"/>
    <col min="14854" max="15104" width="9" style="3"/>
    <col min="15105" max="15105" width="2.875" style="3" customWidth="1"/>
    <col min="15106" max="15106" width="45.625" style="3" customWidth="1"/>
    <col min="15107" max="15109" width="15.625" style="3" customWidth="1"/>
    <col min="15110" max="15360" width="9" style="3"/>
    <col min="15361" max="15361" width="2.875" style="3" customWidth="1"/>
    <col min="15362" max="15362" width="45.625" style="3" customWidth="1"/>
    <col min="15363" max="15365" width="15.625" style="3" customWidth="1"/>
    <col min="15366" max="15616" width="9" style="3"/>
    <col min="15617" max="15617" width="2.875" style="3" customWidth="1"/>
    <col min="15618" max="15618" width="45.625" style="3" customWidth="1"/>
    <col min="15619" max="15621" width="15.625" style="3" customWidth="1"/>
    <col min="15622" max="15872" width="9" style="3"/>
    <col min="15873" max="15873" width="2.875" style="3" customWidth="1"/>
    <col min="15874" max="15874" width="45.625" style="3" customWidth="1"/>
    <col min="15875" max="15877" width="15.625" style="3" customWidth="1"/>
    <col min="15878" max="16128" width="9" style="3"/>
    <col min="16129" max="16129" width="2.875" style="3" customWidth="1"/>
    <col min="16130" max="16130" width="45.625" style="3" customWidth="1"/>
    <col min="16131" max="16133" width="15.625" style="3" customWidth="1"/>
    <col min="16134" max="16384" width="9" style="3"/>
  </cols>
  <sheetData>
    <row r="1" spans="2:5" ht="18.75" x14ac:dyDescent="0.15">
      <c r="B1" s="1" t="s">
        <v>0</v>
      </c>
      <c r="C1" s="1"/>
      <c r="D1" s="2"/>
      <c r="E1" s="2"/>
    </row>
    <row r="2" spans="2:5" ht="14.25" customHeight="1" x14ac:dyDescent="0.15">
      <c r="B2" s="4"/>
      <c r="C2" s="4"/>
      <c r="D2" s="5" t="s">
        <v>1</v>
      </c>
      <c r="E2" s="6"/>
    </row>
    <row r="3" spans="2:5" ht="14.25" thickBot="1" x14ac:dyDescent="0.2">
      <c r="B3" s="7" t="s">
        <v>2</v>
      </c>
      <c r="C3" s="8"/>
      <c r="D3" s="9" t="s">
        <v>3</v>
      </c>
      <c r="E3" s="10"/>
    </row>
    <row r="4" spans="2:5" x14ac:dyDescent="0.15">
      <c r="B4" s="11" t="s">
        <v>4</v>
      </c>
      <c r="C4" s="12"/>
    </row>
    <row r="5" spans="2:5" x14ac:dyDescent="0.15">
      <c r="B5" s="11" t="s">
        <v>5</v>
      </c>
    </row>
    <row r="6" spans="2:5" x14ac:dyDescent="0.15">
      <c r="B6" s="11" t="s">
        <v>6</v>
      </c>
      <c r="D6" s="15">
        <v>12000</v>
      </c>
    </row>
    <row r="7" spans="2:5" x14ac:dyDescent="0.15">
      <c r="B7" s="11" t="s">
        <v>7</v>
      </c>
    </row>
    <row r="8" spans="2:5" x14ac:dyDescent="0.15">
      <c r="B8" s="11" t="s">
        <v>8</v>
      </c>
      <c r="C8" s="15">
        <v>15460</v>
      </c>
    </row>
    <row r="9" spans="2:5" x14ac:dyDescent="0.15">
      <c r="B9" s="11" t="s">
        <v>9</v>
      </c>
      <c r="C9" s="16">
        <v>2918979</v>
      </c>
      <c r="D9" s="15">
        <v>2934439</v>
      </c>
    </row>
    <row r="10" spans="2:5" x14ac:dyDescent="0.15">
      <c r="B10" s="11" t="s">
        <v>10</v>
      </c>
    </row>
    <row r="11" spans="2:5" x14ac:dyDescent="0.15">
      <c r="B11" s="11" t="s">
        <v>11</v>
      </c>
      <c r="D11" s="15">
        <v>400000</v>
      </c>
    </row>
    <row r="12" spans="2:5" x14ac:dyDescent="0.15">
      <c r="B12" s="11" t="s">
        <v>12</v>
      </c>
    </row>
    <row r="13" spans="2:5" x14ac:dyDescent="0.15">
      <c r="B13" s="11" t="s">
        <v>13</v>
      </c>
      <c r="C13" s="15">
        <v>2755170</v>
      </c>
    </row>
    <row r="14" spans="2:5" x14ac:dyDescent="0.15">
      <c r="B14" s="11" t="s">
        <v>14</v>
      </c>
      <c r="C14" s="15">
        <v>10670</v>
      </c>
    </row>
    <row r="15" spans="2:5" x14ac:dyDescent="0.15">
      <c r="B15" s="11" t="s">
        <v>15</v>
      </c>
      <c r="C15" s="16">
        <v>30000</v>
      </c>
      <c r="D15" s="15">
        <v>2795840</v>
      </c>
    </row>
    <row r="16" spans="2:5" x14ac:dyDescent="0.15">
      <c r="B16" s="11" t="s">
        <v>16</v>
      </c>
    </row>
    <row r="17" spans="2:5" x14ac:dyDescent="0.15">
      <c r="B17" s="11" t="s">
        <v>17</v>
      </c>
      <c r="C17" s="15">
        <v>1</v>
      </c>
    </row>
    <row r="18" spans="2:5" x14ac:dyDescent="0.15">
      <c r="B18" s="11" t="s">
        <v>18</v>
      </c>
      <c r="C18" s="16">
        <v>710013</v>
      </c>
      <c r="D18" s="16">
        <v>710014</v>
      </c>
    </row>
    <row r="19" spans="2:5" x14ac:dyDescent="0.15">
      <c r="B19" s="11" t="s">
        <v>19</v>
      </c>
      <c r="E19" s="15">
        <v>6852293</v>
      </c>
    </row>
    <row r="20" spans="2:5" x14ac:dyDescent="0.15">
      <c r="B20" s="11" t="s">
        <v>20</v>
      </c>
    </row>
    <row r="21" spans="2:5" x14ac:dyDescent="0.15">
      <c r="B21" s="11" t="s">
        <v>21</v>
      </c>
    </row>
    <row r="22" spans="2:5" x14ac:dyDescent="0.15">
      <c r="B22" s="11" t="s">
        <v>22</v>
      </c>
    </row>
    <row r="23" spans="2:5" x14ac:dyDescent="0.15">
      <c r="B23" s="11" t="s">
        <v>23</v>
      </c>
      <c r="C23" s="15">
        <v>790400</v>
      </c>
    </row>
    <row r="24" spans="2:5" x14ac:dyDescent="0.15">
      <c r="B24" s="11" t="s">
        <v>24</v>
      </c>
      <c r="C24" s="15">
        <v>2918979</v>
      </c>
    </row>
    <row r="25" spans="2:5" x14ac:dyDescent="0.15">
      <c r="B25" s="11" t="s">
        <v>25</v>
      </c>
      <c r="C25" s="15">
        <v>2551</v>
      </c>
    </row>
    <row r="26" spans="2:5" x14ac:dyDescent="0.15">
      <c r="B26" s="11" t="s">
        <v>26</v>
      </c>
      <c r="C26" s="15">
        <v>110820</v>
      </c>
    </row>
    <row r="27" spans="2:5" x14ac:dyDescent="0.15">
      <c r="B27" s="11" t="s">
        <v>27</v>
      </c>
      <c r="C27" s="16">
        <v>19287</v>
      </c>
    </row>
    <row r="28" spans="2:5" x14ac:dyDescent="0.15">
      <c r="B28" s="11" t="s">
        <v>28</v>
      </c>
      <c r="C28" s="17">
        <v>3842037</v>
      </c>
    </row>
    <row r="29" spans="2:5" x14ac:dyDescent="0.15">
      <c r="B29" s="11" t="s">
        <v>29</v>
      </c>
    </row>
    <row r="30" spans="2:5" x14ac:dyDescent="0.15">
      <c r="B30" s="11" t="s">
        <v>30</v>
      </c>
      <c r="C30" s="15">
        <v>86769</v>
      </c>
    </row>
    <row r="31" spans="2:5" x14ac:dyDescent="0.15">
      <c r="B31" s="11" t="s">
        <v>31</v>
      </c>
      <c r="C31" s="15">
        <v>12690</v>
      </c>
    </row>
    <row r="32" spans="2:5" x14ac:dyDescent="0.15">
      <c r="B32" s="11" t="s">
        <v>32</v>
      </c>
      <c r="C32" s="15">
        <v>1371</v>
      </c>
    </row>
    <row r="33" spans="2:4" x14ac:dyDescent="0.15">
      <c r="B33" s="11" t="s">
        <v>33</v>
      </c>
      <c r="C33" s="15">
        <v>66496</v>
      </c>
    </row>
    <row r="34" spans="2:4" x14ac:dyDescent="0.15">
      <c r="B34" s="11" t="s">
        <v>34</v>
      </c>
      <c r="C34" s="15">
        <v>80492</v>
      </c>
    </row>
    <row r="35" spans="2:4" x14ac:dyDescent="0.15">
      <c r="B35" s="11" t="s">
        <v>35</v>
      </c>
      <c r="C35" s="15">
        <v>161665</v>
      </c>
    </row>
    <row r="36" spans="2:4" x14ac:dyDescent="0.15">
      <c r="B36" s="11" t="s">
        <v>36</v>
      </c>
      <c r="C36" s="15">
        <v>1878279</v>
      </c>
    </row>
    <row r="37" spans="2:4" x14ac:dyDescent="0.15">
      <c r="B37" s="11" t="s">
        <v>37</v>
      </c>
      <c r="C37" s="15">
        <v>12000</v>
      </c>
    </row>
    <row r="38" spans="2:4" x14ac:dyDescent="0.15">
      <c r="B38" s="11" t="s">
        <v>38</v>
      </c>
      <c r="C38" s="15">
        <v>18860</v>
      </c>
    </row>
    <row r="39" spans="2:4" x14ac:dyDescent="0.15">
      <c r="B39" s="11" t="s">
        <v>39</v>
      </c>
      <c r="C39" s="15">
        <v>70000</v>
      </c>
    </row>
    <row r="40" spans="2:4" x14ac:dyDescent="0.15">
      <c r="B40" s="11" t="s">
        <v>40</v>
      </c>
      <c r="C40" s="15">
        <v>130</v>
      </c>
    </row>
    <row r="41" spans="2:4" x14ac:dyDescent="0.15">
      <c r="B41" s="11" t="s">
        <v>41</v>
      </c>
      <c r="C41" s="16">
        <v>74556</v>
      </c>
    </row>
    <row r="42" spans="2:4" x14ac:dyDescent="0.15">
      <c r="B42" s="11" t="s">
        <v>42</v>
      </c>
      <c r="C42" s="17">
        <v>2463308</v>
      </c>
    </row>
    <row r="43" spans="2:4" x14ac:dyDescent="0.15">
      <c r="B43" s="11" t="s">
        <v>43</v>
      </c>
      <c r="D43" s="15">
        <v>6305345</v>
      </c>
    </row>
    <row r="44" spans="2:4" x14ac:dyDescent="0.15">
      <c r="B44" s="11" t="s">
        <v>44</v>
      </c>
    </row>
    <row r="45" spans="2:4" x14ac:dyDescent="0.15">
      <c r="B45" s="11" t="s">
        <v>22</v>
      </c>
    </row>
    <row r="46" spans="2:4" x14ac:dyDescent="0.15">
      <c r="B46" s="11" t="s">
        <v>28</v>
      </c>
      <c r="C46" s="16">
        <v>0</v>
      </c>
    </row>
    <row r="47" spans="2:4" x14ac:dyDescent="0.15">
      <c r="B47" s="11" t="s">
        <v>29</v>
      </c>
    </row>
    <row r="48" spans="2:4" x14ac:dyDescent="0.15">
      <c r="B48" s="11" t="s">
        <v>45</v>
      </c>
      <c r="C48" s="15">
        <v>13357</v>
      </c>
    </row>
    <row r="49" spans="2:5" x14ac:dyDescent="0.15">
      <c r="B49" s="11" t="s">
        <v>46</v>
      </c>
      <c r="C49" s="15">
        <v>21760</v>
      </c>
    </row>
    <row r="50" spans="2:5" x14ac:dyDescent="0.15">
      <c r="B50" s="11" t="s">
        <v>47</v>
      </c>
      <c r="C50" s="15">
        <v>67946</v>
      </c>
    </row>
    <row r="51" spans="2:5" x14ac:dyDescent="0.15">
      <c r="B51" s="11" t="s">
        <v>48</v>
      </c>
      <c r="C51" s="15">
        <v>789321</v>
      </c>
    </row>
    <row r="52" spans="2:5" x14ac:dyDescent="0.15">
      <c r="B52" s="11" t="s">
        <v>49</v>
      </c>
      <c r="C52" s="15">
        <v>7927</v>
      </c>
    </row>
    <row r="53" spans="2:5" x14ac:dyDescent="0.15">
      <c r="B53" s="11" t="s">
        <v>50</v>
      </c>
      <c r="C53" s="15">
        <v>54000</v>
      </c>
    </row>
    <row r="54" spans="2:5" x14ac:dyDescent="0.15">
      <c r="B54" s="11" t="s">
        <v>51</v>
      </c>
      <c r="C54" s="15">
        <v>23068</v>
      </c>
    </row>
    <row r="55" spans="2:5" x14ac:dyDescent="0.15">
      <c r="B55" s="11" t="s">
        <v>52</v>
      </c>
      <c r="C55" s="15">
        <v>300</v>
      </c>
    </row>
    <row r="56" spans="2:5" x14ac:dyDescent="0.15">
      <c r="B56" s="11" t="s">
        <v>53</v>
      </c>
      <c r="C56" s="16">
        <v>26030</v>
      </c>
    </row>
    <row r="57" spans="2:5" x14ac:dyDescent="0.15">
      <c r="B57" s="11" t="s">
        <v>42</v>
      </c>
      <c r="C57" s="17">
        <v>1003709</v>
      </c>
    </row>
    <row r="58" spans="2:5" x14ac:dyDescent="0.15">
      <c r="B58" s="11" t="s">
        <v>54</v>
      </c>
      <c r="D58" s="16">
        <v>1003709</v>
      </c>
    </row>
    <row r="59" spans="2:5" x14ac:dyDescent="0.15">
      <c r="B59" s="11" t="s">
        <v>55</v>
      </c>
      <c r="E59" s="16">
        <v>7309054</v>
      </c>
    </row>
    <row r="60" spans="2:5" x14ac:dyDescent="0.15">
      <c r="B60" s="11" t="s">
        <v>56</v>
      </c>
      <c r="E60" s="15">
        <v>-456761</v>
      </c>
    </row>
    <row r="61" spans="2:5" x14ac:dyDescent="0.15">
      <c r="B61" s="11" t="s">
        <v>57</v>
      </c>
    </row>
    <row r="62" spans="2:5" x14ac:dyDescent="0.15">
      <c r="B62" s="11" t="s">
        <v>58</v>
      </c>
      <c r="E62" s="15">
        <v>0</v>
      </c>
    </row>
    <row r="63" spans="2:5" x14ac:dyDescent="0.15">
      <c r="B63" s="11" t="s">
        <v>59</v>
      </c>
    </row>
    <row r="64" spans="2:5" x14ac:dyDescent="0.15">
      <c r="B64" s="11" t="s">
        <v>60</v>
      </c>
      <c r="E64" s="16">
        <v>0</v>
      </c>
    </row>
    <row r="65" spans="2:5" x14ac:dyDescent="0.15">
      <c r="B65" s="11" t="s">
        <v>61</v>
      </c>
      <c r="E65" s="17">
        <v>-456761</v>
      </c>
    </row>
    <row r="66" spans="2:5" x14ac:dyDescent="0.15">
      <c r="B66" s="11" t="s">
        <v>62</v>
      </c>
      <c r="E66" s="15">
        <v>-456761</v>
      </c>
    </row>
    <row r="67" spans="2:5" x14ac:dyDescent="0.15">
      <c r="B67" s="11" t="s">
        <v>63</v>
      </c>
      <c r="E67" s="16">
        <v>-7963995</v>
      </c>
    </row>
    <row r="68" spans="2:5" ht="14.25" thickBot="1" x14ac:dyDescent="0.2">
      <c r="B68" s="11" t="s">
        <v>64</v>
      </c>
      <c r="E68" s="18">
        <v>-8420756</v>
      </c>
    </row>
    <row r="69" spans="2:5" ht="14.25" thickTop="1" x14ac:dyDescent="0.15"/>
  </sheetData>
  <mergeCells count="5">
    <mergeCell ref="B1:E1"/>
    <mergeCell ref="B2:C2"/>
    <mergeCell ref="D2:E2"/>
    <mergeCell ref="B3:C3"/>
    <mergeCell ref="D3:E3"/>
  </mergeCells>
  <phoneticPr fontId="2"/>
  <pageMargins left="0.78740157480314965" right="0.78740157480314965" top="0.98425196850393704" bottom="0.98425196850393704" header="0.51181102362204722" footer="0.51181102362204722"/>
  <pageSetup paperSize="9" scale="7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6363-25F3-4187-9677-388EC6471647}">
  <sheetPr>
    <pageSetUpPr fitToPage="1"/>
  </sheetPr>
  <dimension ref="A1:N60"/>
  <sheetViews>
    <sheetView tabSelected="1" topLeftCell="A28" workbookViewId="0">
      <selection activeCell="R48" sqref="R48"/>
    </sheetView>
  </sheetViews>
  <sheetFormatPr defaultRowHeight="13.5" x14ac:dyDescent="0.15"/>
  <cols>
    <col min="5" max="5" width="9" customWidth="1"/>
  </cols>
  <sheetData>
    <row r="1" spans="1:14" ht="17.25" x14ac:dyDescent="0.2">
      <c r="A1" s="19" t="s">
        <v>65</v>
      </c>
      <c r="B1" s="19"/>
      <c r="C1" s="19"/>
      <c r="D1" s="19"/>
      <c r="E1" s="19"/>
      <c r="F1" s="19"/>
      <c r="G1" s="19"/>
      <c r="H1" s="19"/>
      <c r="I1" s="19"/>
      <c r="J1" s="19"/>
      <c r="K1" s="19"/>
      <c r="L1" s="19"/>
      <c r="M1" s="19"/>
    </row>
    <row r="2" spans="1:14" x14ac:dyDescent="0.15">
      <c r="A2" t="s">
        <v>66</v>
      </c>
    </row>
    <row r="3" spans="1:14" x14ac:dyDescent="0.15">
      <c r="L3" s="20" t="s">
        <v>67</v>
      </c>
      <c r="N3" s="20"/>
    </row>
    <row r="5" spans="1:14" x14ac:dyDescent="0.15">
      <c r="A5" t="s">
        <v>68</v>
      </c>
    </row>
    <row r="6" spans="1:14" x14ac:dyDescent="0.15">
      <c r="B6" t="s">
        <v>69</v>
      </c>
    </row>
    <row r="7" spans="1:14" x14ac:dyDescent="0.15">
      <c r="B7" t="s">
        <v>70</v>
      </c>
    </row>
    <row r="9" spans="1:14" s="21" customFormat="1" x14ac:dyDescent="0.15">
      <c r="B9" s="21" t="s">
        <v>71</v>
      </c>
    </row>
    <row r="10" spans="1:14" s="21" customFormat="1" x14ac:dyDescent="0.15">
      <c r="B10" s="21" t="s">
        <v>72</v>
      </c>
    </row>
    <row r="11" spans="1:14" s="21" customFormat="1" x14ac:dyDescent="0.15"/>
    <row r="12" spans="1:14" s="21" customFormat="1" x14ac:dyDescent="0.15">
      <c r="B12" s="21" t="s">
        <v>73</v>
      </c>
    </row>
    <row r="13" spans="1:14" s="21" customFormat="1" x14ac:dyDescent="0.15">
      <c r="C13" s="21" t="s">
        <v>74</v>
      </c>
    </row>
    <row r="14" spans="1:14" x14ac:dyDescent="0.15">
      <c r="C14" t="s">
        <v>75</v>
      </c>
    </row>
    <row r="16" spans="1:14" x14ac:dyDescent="0.15">
      <c r="A16" t="s">
        <v>76</v>
      </c>
    </row>
    <row r="17" spans="1:12" ht="14.25" thickBot="1" x14ac:dyDescent="0.2">
      <c r="A17" t="s">
        <v>77</v>
      </c>
      <c r="B17" t="s">
        <v>78</v>
      </c>
    </row>
    <row r="18" spans="1:12" ht="27.75" customHeight="1" thickBot="1" x14ac:dyDescent="0.2">
      <c r="B18" s="22" t="s">
        <v>79</v>
      </c>
      <c r="C18" s="23" t="s">
        <v>80</v>
      </c>
      <c r="D18" s="24"/>
      <c r="E18" s="25"/>
      <c r="F18" s="26" t="s">
        <v>81</v>
      </c>
      <c r="G18" s="27" t="s">
        <v>82</v>
      </c>
      <c r="H18" s="24" t="s">
        <v>83</v>
      </c>
      <c r="I18" s="24"/>
      <c r="J18" s="23" t="s">
        <v>84</v>
      </c>
      <c r="K18" s="24"/>
      <c r="L18" s="25"/>
    </row>
    <row r="19" spans="1:12" ht="27" customHeight="1" x14ac:dyDescent="0.15">
      <c r="B19" s="28" t="s">
        <v>85</v>
      </c>
      <c r="C19" s="29" t="s">
        <v>86</v>
      </c>
      <c r="D19" s="30"/>
      <c r="E19" s="31"/>
      <c r="F19" s="32">
        <v>48</v>
      </c>
      <c r="G19" s="33">
        <v>283</v>
      </c>
      <c r="H19" s="34"/>
      <c r="I19" s="35">
        <f t="shared" ref="I19:I30" si="0">882*G19</f>
        <v>249606</v>
      </c>
      <c r="J19" s="36" t="s">
        <v>87</v>
      </c>
      <c r="K19" s="37"/>
      <c r="L19" s="38"/>
    </row>
    <row r="20" spans="1:12" x14ac:dyDescent="0.15">
      <c r="B20" s="39" t="s">
        <v>88</v>
      </c>
      <c r="C20" s="40" t="s">
        <v>89</v>
      </c>
      <c r="D20" s="41"/>
      <c r="E20" s="42"/>
      <c r="F20" s="43">
        <v>36</v>
      </c>
      <c r="G20" s="44">
        <v>208</v>
      </c>
      <c r="H20" s="41"/>
      <c r="I20" s="45">
        <f t="shared" si="0"/>
        <v>183456</v>
      </c>
      <c r="J20" s="40" t="s">
        <v>89</v>
      </c>
      <c r="K20" s="41"/>
      <c r="L20" s="42"/>
    </row>
    <row r="21" spans="1:12" x14ac:dyDescent="0.15">
      <c r="B21" s="39" t="s">
        <v>90</v>
      </c>
      <c r="C21" s="40" t="s">
        <v>89</v>
      </c>
      <c r="D21" s="41"/>
      <c r="E21" s="42"/>
      <c r="F21" s="43">
        <v>38</v>
      </c>
      <c r="G21" s="44">
        <v>214</v>
      </c>
      <c r="H21" s="41"/>
      <c r="I21" s="45">
        <f t="shared" si="0"/>
        <v>188748</v>
      </c>
      <c r="J21" s="40" t="s">
        <v>89</v>
      </c>
      <c r="K21" s="41"/>
      <c r="L21" s="42"/>
    </row>
    <row r="22" spans="1:12" x14ac:dyDescent="0.15">
      <c r="B22" s="39" t="s">
        <v>91</v>
      </c>
      <c r="C22" s="40" t="s">
        <v>89</v>
      </c>
      <c r="D22" s="41"/>
      <c r="E22" s="42"/>
      <c r="F22" s="43">
        <v>51</v>
      </c>
      <c r="G22" s="44">
        <v>287</v>
      </c>
      <c r="H22" s="41"/>
      <c r="I22" s="45">
        <f t="shared" si="0"/>
        <v>253134</v>
      </c>
      <c r="J22" s="40" t="s">
        <v>89</v>
      </c>
      <c r="K22" s="41"/>
      <c r="L22" s="42"/>
    </row>
    <row r="23" spans="1:12" x14ac:dyDescent="0.15">
      <c r="B23" s="39" t="s">
        <v>92</v>
      </c>
      <c r="C23" s="40" t="s">
        <v>89</v>
      </c>
      <c r="D23" s="41"/>
      <c r="E23" s="42"/>
      <c r="F23" s="43">
        <v>44</v>
      </c>
      <c r="G23" s="44">
        <v>245.5</v>
      </c>
      <c r="H23" s="41"/>
      <c r="I23" s="45">
        <f t="shared" si="0"/>
        <v>216531</v>
      </c>
      <c r="J23" s="40" t="s">
        <v>89</v>
      </c>
      <c r="K23" s="41"/>
      <c r="L23" s="42"/>
    </row>
    <row r="24" spans="1:12" x14ac:dyDescent="0.15">
      <c r="B24" s="39" t="s">
        <v>93</v>
      </c>
      <c r="C24" s="40" t="s">
        <v>89</v>
      </c>
      <c r="D24" s="41"/>
      <c r="E24" s="42"/>
      <c r="F24" s="43">
        <v>41</v>
      </c>
      <c r="G24" s="44">
        <v>249</v>
      </c>
      <c r="H24" s="41"/>
      <c r="I24" s="45">
        <f t="shared" si="0"/>
        <v>219618</v>
      </c>
      <c r="J24" s="40" t="s">
        <v>89</v>
      </c>
      <c r="K24" s="41"/>
      <c r="L24" s="42"/>
    </row>
    <row r="25" spans="1:12" x14ac:dyDescent="0.15">
      <c r="B25" s="39" t="s">
        <v>94</v>
      </c>
      <c r="C25" s="40" t="s">
        <v>89</v>
      </c>
      <c r="D25" s="41"/>
      <c r="E25" s="42"/>
      <c r="F25" s="43">
        <v>50</v>
      </c>
      <c r="G25" s="44">
        <v>298.5</v>
      </c>
      <c r="H25" s="41"/>
      <c r="I25" s="45">
        <f t="shared" si="0"/>
        <v>263277</v>
      </c>
      <c r="J25" s="40" t="s">
        <v>89</v>
      </c>
      <c r="K25" s="41"/>
      <c r="L25" s="42"/>
    </row>
    <row r="26" spans="1:12" x14ac:dyDescent="0.15">
      <c r="B26" s="39" t="s">
        <v>95</v>
      </c>
      <c r="C26" s="40" t="s">
        <v>89</v>
      </c>
      <c r="D26" s="41"/>
      <c r="E26" s="42"/>
      <c r="F26" s="43">
        <v>55</v>
      </c>
      <c r="G26" s="44">
        <v>317.5</v>
      </c>
      <c r="H26" s="41"/>
      <c r="I26" s="45">
        <f t="shared" si="0"/>
        <v>280035</v>
      </c>
      <c r="J26" s="40" t="s">
        <v>89</v>
      </c>
      <c r="K26" s="41"/>
      <c r="L26" s="42"/>
    </row>
    <row r="27" spans="1:12" x14ac:dyDescent="0.15">
      <c r="B27" s="39" t="s">
        <v>96</v>
      </c>
      <c r="C27" s="40" t="s">
        <v>89</v>
      </c>
      <c r="D27" s="41"/>
      <c r="E27" s="42"/>
      <c r="F27" s="43">
        <v>49</v>
      </c>
      <c r="G27" s="44">
        <v>299</v>
      </c>
      <c r="H27" s="41"/>
      <c r="I27" s="45">
        <f t="shared" si="0"/>
        <v>263718</v>
      </c>
      <c r="J27" s="40" t="s">
        <v>89</v>
      </c>
      <c r="K27" s="41"/>
      <c r="L27" s="42"/>
    </row>
    <row r="28" spans="1:12" x14ac:dyDescent="0.15">
      <c r="B28" s="39" t="s">
        <v>97</v>
      </c>
      <c r="C28" s="40" t="s">
        <v>89</v>
      </c>
      <c r="D28" s="41"/>
      <c r="E28" s="42"/>
      <c r="F28" s="43">
        <v>52</v>
      </c>
      <c r="G28" s="44">
        <v>348</v>
      </c>
      <c r="H28" s="41"/>
      <c r="I28" s="45">
        <f t="shared" si="0"/>
        <v>306936</v>
      </c>
      <c r="J28" s="40" t="s">
        <v>89</v>
      </c>
      <c r="K28" s="41"/>
      <c r="L28" s="42"/>
    </row>
    <row r="29" spans="1:12" x14ac:dyDescent="0.15">
      <c r="B29" s="39" t="s">
        <v>98</v>
      </c>
      <c r="C29" s="40" t="s">
        <v>89</v>
      </c>
      <c r="D29" s="41"/>
      <c r="E29" s="42"/>
      <c r="F29" s="43">
        <v>43</v>
      </c>
      <c r="G29" s="44">
        <v>243.5</v>
      </c>
      <c r="H29" s="41"/>
      <c r="I29" s="45">
        <f t="shared" si="0"/>
        <v>214767</v>
      </c>
      <c r="J29" s="40" t="s">
        <v>89</v>
      </c>
      <c r="K29" s="41"/>
      <c r="L29" s="42"/>
    </row>
    <row r="30" spans="1:12" ht="14.25" thickBot="1" x14ac:dyDescent="0.2">
      <c r="B30" s="46" t="s">
        <v>99</v>
      </c>
      <c r="C30" s="47" t="s">
        <v>89</v>
      </c>
      <c r="D30" s="48"/>
      <c r="E30" s="49"/>
      <c r="F30" s="50">
        <v>55</v>
      </c>
      <c r="G30" s="51">
        <v>316.5</v>
      </c>
      <c r="H30" s="48"/>
      <c r="I30" s="52">
        <f t="shared" si="0"/>
        <v>279153</v>
      </c>
      <c r="J30" s="47" t="s">
        <v>89</v>
      </c>
      <c r="K30" s="48"/>
      <c r="L30" s="49"/>
    </row>
    <row r="31" spans="1:12" ht="14.25" thickBot="1" x14ac:dyDescent="0.2">
      <c r="B31" s="53" t="s">
        <v>100</v>
      </c>
      <c r="C31" s="54"/>
      <c r="D31" s="55"/>
      <c r="E31" s="56"/>
      <c r="F31" s="57">
        <f>SUM(F19:F30)</f>
        <v>562</v>
      </c>
      <c r="G31" s="58">
        <f>SUM(G19:G30)</f>
        <v>3309.5</v>
      </c>
      <c r="H31" s="59">
        <f>SUM(I19:I30)</f>
        <v>2918979</v>
      </c>
      <c r="I31" s="60"/>
      <c r="J31" s="54"/>
      <c r="K31" s="55"/>
      <c r="L31" s="56"/>
    </row>
    <row r="33" spans="1:12" x14ac:dyDescent="0.15">
      <c r="A33" t="s">
        <v>101</v>
      </c>
    </row>
    <row r="34" spans="1:12" ht="14.25" thickBot="1" x14ac:dyDescent="0.2"/>
    <row r="35" spans="1:12" ht="30" customHeight="1" thickBot="1" x14ac:dyDescent="0.2">
      <c r="B35" s="61" t="s">
        <v>102</v>
      </c>
      <c r="C35" s="62"/>
      <c r="D35" s="62" t="s">
        <v>103</v>
      </c>
      <c r="E35" s="62"/>
      <c r="F35" s="63" t="s">
        <v>104</v>
      </c>
      <c r="G35" s="63" t="s">
        <v>105</v>
      </c>
      <c r="H35" s="62" t="s">
        <v>106</v>
      </c>
      <c r="I35" s="62"/>
      <c r="J35" s="64" t="s">
        <v>107</v>
      </c>
      <c r="K35" s="65" t="s">
        <v>108</v>
      </c>
      <c r="L35" s="66"/>
    </row>
    <row r="36" spans="1:12" x14ac:dyDescent="0.15">
      <c r="B36" s="67" t="s">
        <v>109</v>
      </c>
      <c r="C36" s="68"/>
      <c r="D36" s="69"/>
      <c r="E36" s="70"/>
      <c r="F36" s="71"/>
      <c r="G36" s="71"/>
      <c r="H36" s="72"/>
      <c r="I36" s="70"/>
      <c r="J36" s="71"/>
      <c r="K36" s="72"/>
      <c r="L36" s="73"/>
    </row>
    <row r="37" spans="1:12" x14ac:dyDescent="0.15">
      <c r="B37" s="29"/>
      <c r="C37" s="74" t="s">
        <v>110</v>
      </c>
      <c r="D37" s="75"/>
      <c r="E37" s="76">
        <v>23730</v>
      </c>
      <c r="F37" s="77">
        <v>0</v>
      </c>
      <c r="G37" s="77">
        <v>0</v>
      </c>
      <c r="H37" s="78"/>
      <c r="I37" s="76">
        <v>23730</v>
      </c>
      <c r="J37" s="77">
        <v>0</v>
      </c>
      <c r="K37" s="78"/>
      <c r="L37" s="79">
        <v>23730</v>
      </c>
    </row>
    <row r="38" spans="1:12" x14ac:dyDescent="0.15">
      <c r="B38" s="80" t="s">
        <v>111</v>
      </c>
      <c r="C38" s="81"/>
      <c r="D38" s="82"/>
      <c r="E38" s="83"/>
      <c r="F38" s="84"/>
      <c r="G38" s="84"/>
      <c r="H38" s="85"/>
      <c r="I38" s="83"/>
      <c r="J38" s="84"/>
      <c r="K38" s="85"/>
      <c r="L38" s="86"/>
    </row>
    <row r="39" spans="1:12" x14ac:dyDescent="0.15">
      <c r="B39" s="29"/>
      <c r="C39" s="74" t="s">
        <v>112</v>
      </c>
      <c r="D39" s="87">
        <v>1000000</v>
      </c>
      <c r="E39" s="88"/>
      <c r="F39" s="77">
        <v>0</v>
      </c>
      <c r="G39" s="77">
        <v>0</v>
      </c>
      <c r="H39" s="87">
        <v>100000</v>
      </c>
      <c r="I39" s="89"/>
      <c r="J39" s="77">
        <v>0</v>
      </c>
      <c r="K39" s="87">
        <v>1000000</v>
      </c>
      <c r="L39" s="90"/>
    </row>
    <row r="40" spans="1:12" ht="14.25" thickBot="1" x14ac:dyDescent="0.2">
      <c r="B40" s="91"/>
      <c r="C40" s="92"/>
      <c r="D40" s="93">
        <v>1023730</v>
      </c>
      <c r="E40" s="94"/>
      <c r="F40" s="95">
        <v>0</v>
      </c>
      <c r="G40" s="95">
        <v>0</v>
      </c>
      <c r="H40" s="93">
        <v>1023730</v>
      </c>
      <c r="I40" s="96"/>
      <c r="J40" s="95">
        <v>0</v>
      </c>
      <c r="K40" s="93">
        <v>1023730</v>
      </c>
      <c r="L40" s="97"/>
    </row>
    <row r="42" spans="1:12" x14ac:dyDescent="0.15">
      <c r="A42" t="s">
        <v>113</v>
      </c>
    </row>
    <row r="43" spans="1:12" ht="14.25" thickBot="1" x14ac:dyDescent="0.2"/>
    <row r="44" spans="1:12" ht="14.25" customHeight="1" thickBot="1" x14ac:dyDescent="0.2">
      <c r="B44" s="61" t="s">
        <v>102</v>
      </c>
      <c r="C44" s="62"/>
      <c r="D44" s="62" t="s">
        <v>114</v>
      </c>
      <c r="E44" s="62"/>
      <c r="F44" s="98" t="s">
        <v>115</v>
      </c>
      <c r="G44" s="99"/>
      <c r="H44" s="62" t="s">
        <v>116</v>
      </c>
      <c r="I44" s="62"/>
      <c r="J44" s="100" t="s">
        <v>117</v>
      </c>
      <c r="K44" s="101"/>
      <c r="L44" s="102"/>
    </row>
    <row r="45" spans="1:12" x14ac:dyDescent="0.15">
      <c r="B45" s="29" t="s">
        <v>118</v>
      </c>
      <c r="C45" s="74"/>
      <c r="D45" s="87">
        <v>3729500</v>
      </c>
      <c r="E45" s="88"/>
      <c r="F45" s="87">
        <v>908000</v>
      </c>
      <c r="G45" s="89"/>
      <c r="H45" s="87">
        <v>0</v>
      </c>
      <c r="I45" s="89"/>
      <c r="J45" s="78"/>
      <c r="K45" s="103">
        <f>D45+F45-H45</f>
        <v>4637500</v>
      </c>
      <c r="L45" s="90"/>
    </row>
    <row r="46" spans="1:12" x14ac:dyDescent="0.15">
      <c r="B46" s="29" t="s">
        <v>119</v>
      </c>
      <c r="C46" s="74"/>
      <c r="D46" s="87">
        <v>4798100</v>
      </c>
      <c r="E46" s="88"/>
      <c r="F46" s="87">
        <v>955000</v>
      </c>
      <c r="G46" s="89"/>
      <c r="H46" s="87">
        <v>1465000</v>
      </c>
      <c r="I46" s="89"/>
      <c r="J46" s="78"/>
      <c r="K46" s="103">
        <f>D46+F46-H46</f>
        <v>4288100</v>
      </c>
      <c r="L46" s="90"/>
    </row>
    <row r="47" spans="1:12" ht="14.25" thickBot="1" x14ac:dyDescent="0.2">
      <c r="B47" s="91"/>
      <c r="C47" s="92"/>
      <c r="D47" s="93">
        <f>SUM(D45:E46)</f>
        <v>8527600</v>
      </c>
      <c r="E47" s="94"/>
      <c r="F47" s="93">
        <f>SUM(F45:G46)</f>
        <v>1863000</v>
      </c>
      <c r="G47" s="94"/>
      <c r="H47" s="93">
        <f>SUM(H45:I46)</f>
        <v>1465000</v>
      </c>
      <c r="I47" s="94"/>
      <c r="J47" s="104"/>
      <c r="K47" s="105">
        <f>SUM(K45:L46)</f>
        <v>8925600</v>
      </c>
      <c r="L47" s="94"/>
    </row>
    <row r="48" spans="1:12" x14ac:dyDescent="0.15">
      <c r="B48" t="s">
        <v>120</v>
      </c>
    </row>
    <row r="49" spans="1:12" x14ac:dyDescent="0.15">
      <c r="B49" s="106" t="s">
        <v>121</v>
      </c>
    </row>
    <row r="51" spans="1:12" x14ac:dyDescent="0.15">
      <c r="A51" t="s">
        <v>122</v>
      </c>
    </row>
    <row r="52" spans="1:12" x14ac:dyDescent="0.15">
      <c r="B52" t="s">
        <v>123</v>
      </c>
    </row>
    <row r="53" spans="1:12" x14ac:dyDescent="0.15">
      <c r="J53" t="s">
        <v>124</v>
      </c>
      <c r="L53" t="s">
        <v>125</v>
      </c>
    </row>
    <row r="54" spans="1:12" x14ac:dyDescent="0.15">
      <c r="C54" t="s">
        <v>126</v>
      </c>
      <c r="E54" t="s">
        <v>127</v>
      </c>
      <c r="I54" s="20" t="s">
        <v>128</v>
      </c>
      <c r="J54" t="s">
        <v>129</v>
      </c>
      <c r="L54" t="s">
        <v>130</v>
      </c>
    </row>
    <row r="55" spans="1:12" x14ac:dyDescent="0.15">
      <c r="C55" t="s">
        <v>131</v>
      </c>
      <c r="E55" t="s">
        <v>131</v>
      </c>
      <c r="I55" s="20" t="s">
        <v>132</v>
      </c>
      <c r="J55" t="s">
        <v>129</v>
      </c>
      <c r="L55" t="s">
        <v>130</v>
      </c>
    </row>
    <row r="56" spans="1:12" x14ac:dyDescent="0.15">
      <c r="C56" t="s">
        <v>133</v>
      </c>
      <c r="E56" t="s">
        <v>133</v>
      </c>
      <c r="I56" s="20" t="s">
        <v>132</v>
      </c>
      <c r="J56" t="s">
        <v>129</v>
      </c>
      <c r="L56" t="s">
        <v>130</v>
      </c>
    </row>
    <row r="57" spans="1:12" x14ac:dyDescent="0.15">
      <c r="C57" t="s">
        <v>134</v>
      </c>
      <c r="E57" t="s">
        <v>135</v>
      </c>
      <c r="I57" s="20" t="s">
        <v>132</v>
      </c>
      <c r="J57" t="s">
        <v>129</v>
      </c>
      <c r="L57" t="s">
        <v>130</v>
      </c>
    </row>
    <row r="58" spans="1:12" x14ac:dyDescent="0.15">
      <c r="B58" s="20" t="s">
        <v>136</v>
      </c>
      <c r="C58" t="s">
        <v>137</v>
      </c>
      <c r="E58" t="s">
        <v>138</v>
      </c>
      <c r="I58" s="20" t="s">
        <v>139</v>
      </c>
      <c r="J58" t="s">
        <v>129</v>
      </c>
      <c r="L58" t="s">
        <v>130</v>
      </c>
    </row>
    <row r="60" spans="1:12" x14ac:dyDescent="0.15">
      <c r="B60" t="s">
        <v>140</v>
      </c>
    </row>
  </sheetData>
  <mergeCells count="33">
    <mergeCell ref="D47:E47"/>
    <mergeCell ref="F47:G47"/>
    <mergeCell ref="H47:I47"/>
    <mergeCell ref="K47:L47"/>
    <mergeCell ref="D45:E45"/>
    <mergeCell ref="F45:G45"/>
    <mergeCell ref="H45:I45"/>
    <mergeCell ref="K45:L45"/>
    <mergeCell ref="D46:E46"/>
    <mergeCell ref="F46:G46"/>
    <mergeCell ref="H46:I46"/>
    <mergeCell ref="K46:L46"/>
    <mergeCell ref="D40:E40"/>
    <mergeCell ref="H40:I40"/>
    <mergeCell ref="K40:L40"/>
    <mergeCell ref="B44:C44"/>
    <mergeCell ref="D44:E44"/>
    <mergeCell ref="F44:G44"/>
    <mergeCell ref="H44:I44"/>
    <mergeCell ref="J44:L44"/>
    <mergeCell ref="B35:C35"/>
    <mergeCell ref="D35:E35"/>
    <mergeCell ref="H35:I35"/>
    <mergeCell ref="K35:L35"/>
    <mergeCell ref="D39:E39"/>
    <mergeCell ref="H39:I39"/>
    <mergeCell ref="K39:L39"/>
    <mergeCell ref="A1:M1"/>
    <mergeCell ref="C18:E18"/>
    <mergeCell ref="H18:I18"/>
    <mergeCell ref="J18:L18"/>
    <mergeCell ref="J19:L19"/>
    <mergeCell ref="H31:I31"/>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活動計算書</vt:lpstr>
      <vt:lpstr>計算書類の注記</vt:lpstr>
      <vt:lpstr>計算書類の注記!Print_Area</vt:lpstr>
      <vt:lpstr>活動計算書!Print_Titles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minamiyama</dc:creator>
  <cp:lastModifiedBy>minamiyama</cp:lastModifiedBy>
  <dcterms:created xsi:type="dcterms:W3CDTF">2019-05-14T03:50:23Z</dcterms:created>
  <dcterms:modified xsi:type="dcterms:W3CDTF">2019-05-14T03:51:41Z</dcterms:modified>
</cp:coreProperties>
</file>